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B21" i="12"/>
  <c r="D21" i="12" s="1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D68" i="11"/>
  <c r="B68" i="11"/>
  <c r="B66" i="11"/>
  <c r="D66" i="11" s="1"/>
  <c r="D65" i="11"/>
  <c r="B65" i="11"/>
  <c r="D64" i="11"/>
  <c r="B64" i="11"/>
  <c r="B63" i="11"/>
  <c r="D63" i="11" s="1"/>
  <c r="D62" i="11"/>
  <c r="B62" i="11"/>
  <c r="B67" i="11" s="1"/>
  <c r="D67" i="11" s="1"/>
  <c r="D61" i="11"/>
  <c r="B61" i="11"/>
  <c r="B59" i="11"/>
  <c r="D59" i="11" s="1"/>
  <c r="D58" i="11"/>
  <c r="B58" i="11"/>
  <c r="D57" i="11"/>
  <c r="B57" i="11"/>
  <c r="B56" i="11"/>
  <c r="D56" i="11" s="1"/>
  <c r="D55" i="11"/>
  <c r="B55" i="11"/>
  <c r="D54" i="11"/>
  <c r="B54" i="11"/>
  <c r="B53" i="11"/>
  <c r="D53" i="11" s="1"/>
  <c r="D52" i="11"/>
  <c r="B52" i="11"/>
  <c r="D51" i="11"/>
  <c r="B51" i="11"/>
  <c r="B50" i="11"/>
  <c r="D50" i="11" s="1"/>
  <c r="D49" i="11"/>
  <c r="B49" i="11"/>
  <c r="D48" i="11"/>
  <c r="B48" i="11"/>
  <c r="B47" i="11"/>
  <c r="D47" i="11" s="1"/>
  <c r="D46" i="11"/>
  <c r="B46" i="11"/>
  <c r="D44" i="11"/>
  <c r="B44" i="11"/>
  <c r="B43" i="11"/>
  <c r="D43" i="11" s="1"/>
  <c r="D42" i="11"/>
  <c r="B42" i="11"/>
  <c r="D41" i="11"/>
  <c r="B41" i="11"/>
  <c r="B40" i="11"/>
  <c r="D40" i="11" s="1"/>
  <c r="D39" i="11"/>
  <c r="B39" i="11"/>
  <c r="D38" i="11"/>
  <c r="B38" i="11"/>
  <c r="B37" i="11"/>
  <c r="D37" i="11" s="1"/>
  <c r="D36" i="11"/>
  <c r="B36" i="11"/>
  <c r="D35" i="11"/>
  <c r="B35" i="11"/>
  <c r="B33" i="11"/>
  <c r="D33" i="11" s="1"/>
  <c r="D32" i="11"/>
  <c r="B32" i="11"/>
  <c r="D31" i="11"/>
  <c r="B31" i="11"/>
  <c r="B30" i="11"/>
  <c r="D30" i="11" s="1"/>
  <c r="D29" i="11"/>
  <c r="B29" i="11"/>
  <c r="D28" i="11"/>
  <c r="B28" i="11"/>
  <c r="F27" i="11"/>
  <c r="B27" i="11"/>
  <c r="D27" i="11" s="1"/>
  <c r="F26" i="11"/>
  <c r="D26" i="11"/>
  <c r="B26" i="11"/>
  <c r="B25" i="11"/>
  <c r="D25" i="11" s="1"/>
  <c r="D24" i="11"/>
  <c r="B24" i="11"/>
  <c r="F23" i="11"/>
  <c r="B23" i="11"/>
  <c r="D23" i="11" s="1"/>
  <c r="F22" i="11"/>
  <c r="D22" i="11"/>
  <c r="B22" i="11"/>
  <c r="F21" i="11"/>
  <c r="B21" i="11"/>
  <c r="D21" i="11" s="1"/>
  <c r="F20" i="11"/>
  <c r="D20" i="11"/>
  <c r="B20" i="11"/>
  <c r="F19" i="11"/>
  <c r="B19" i="11"/>
  <c r="D19" i="11" s="1"/>
  <c r="B18" i="11"/>
  <c r="D18" i="11" s="1"/>
  <c r="B17" i="11"/>
  <c r="D17" i="11" s="1"/>
  <c r="B16" i="11"/>
  <c r="D16" i="11" s="1"/>
  <c r="B15" i="11"/>
  <c r="D15" i="11" s="1"/>
  <c r="B14" i="11"/>
  <c r="D14" i="11" s="1"/>
  <c r="B13" i="11"/>
  <c r="D13" i="11" s="1"/>
  <c r="B12" i="11"/>
  <c r="D12" i="11" s="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B22" i="10"/>
  <c r="D22" i="10" s="1"/>
  <c r="B21" i="10"/>
  <c r="D21" i="10" s="1"/>
  <c r="F20" i="10"/>
  <c r="B20" i="10"/>
  <c r="D20" i="10" s="1"/>
  <c r="F19" i="10"/>
  <c r="B19" i="10"/>
  <c r="D19" i="10" s="1"/>
  <c r="B18" i="10"/>
  <c r="D18" i="10" s="1"/>
  <c r="D17" i="10"/>
  <c r="B17" i="10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D21" i="7"/>
  <c r="B21" i="7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B21" i="6"/>
  <c r="D21" i="6" s="1"/>
  <c r="F20" i="6"/>
  <c r="D20" i="6"/>
  <c r="B20" i="6"/>
  <c r="F19" i="6"/>
  <c r="B19" i="6"/>
  <c r="D19" i="6" s="1"/>
  <c r="D18" i="6"/>
  <c r="B18" i="6"/>
  <c r="B17" i="6"/>
  <c r="D17" i="6" s="1"/>
  <c r="B16" i="6"/>
  <c r="D16" i="6" s="1"/>
  <c r="D15" i="6"/>
  <c r="B15" i="6"/>
  <c r="B14" i="6"/>
  <c r="D14" i="6" s="1"/>
  <c r="B13" i="6"/>
  <c r="D13" i="6" s="1"/>
  <c r="D12" i="6"/>
  <c r="B12" i="6"/>
  <c r="B11" i="6"/>
  <c r="D11" i="6" s="1"/>
  <c r="B10" i="6"/>
  <c r="D10" i="6" s="1"/>
  <c r="D9" i="6"/>
  <c r="B9" i="6"/>
  <c r="A6" i="6"/>
  <c r="B69" i="5"/>
  <c r="D69" i="5" s="1"/>
  <c r="B68" i="5"/>
  <c r="D68" i="5" s="1"/>
  <c r="D67" i="5"/>
  <c r="B67" i="5"/>
  <c r="B66" i="5"/>
  <c r="D66" i="5" s="1"/>
  <c r="D65" i="5"/>
  <c r="B65" i="5"/>
  <c r="D64" i="5"/>
  <c r="B64" i="5"/>
  <c r="B63" i="5"/>
  <c r="D63" i="5" s="1"/>
  <c r="D62" i="5"/>
  <c r="B62" i="5"/>
  <c r="D61" i="5"/>
  <c r="B61" i="5"/>
  <c r="B59" i="5"/>
  <c r="D59" i="5" s="1"/>
  <c r="D58" i="5"/>
  <c r="B58" i="5"/>
  <c r="D57" i="5"/>
  <c r="B57" i="5"/>
  <c r="B56" i="5"/>
  <c r="D56" i="5" s="1"/>
  <c r="D55" i="5"/>
  <c r="B55" i="5"/>
  <c r="D54" i="5"/>
  <c r="B54" i="5"/>
  <c r="B53" i="5"/>
  <c r="D53" i="5" s="1"/>
  <c r="D52" i="5"/>
  <c r="B52" i="5"/>
  <c r="D51" i="5"/>
  <c r="B51" i="5"/>
  <c r="B50" i="5"/>
  <c r="D50" i="5" s="1"/>
  <c r="D49" i="5"/>
  <c r="B49" i="5"/>
  <c r="D48" i="5"/>
  <c r="B48" i="5"/>
  <c r="B47" i="5"/>
  <c r="D47" i="5" s="1"/>
  <c r="D46" i="5"/>
  <c r="B46" i="5"/>
  <c r="D44" i="5"/>
  <c r="B44" i="5"/>
  <c r="B43" i="5"/>
  <c r="D43" i="5" s="1"/>
  <c r="D42" i="5"/>
  <c r="B42" i="5"/>
  <c r="D41" i="5"/>
  <c r="B41" i="5"/>
  <c r="B40" i="5"/>
  <c r="D40" i="5" s="1"/>
  <c r="D39" i="5"/>
  <c r="B39" i="5"/>
  <c r="D38" i="5"/>
  <c r="B38" i="5"/>
  <c r="B37" i="5"/>
  <c r="D37" i="5" s="1"/>
  <c r="D36" i="5"/>
  <c r="B36" i="5"/>
  <c r="D35" i="5"/>
  <c r="B35" i="5"/>
  <c r="B33" i="5"/>
  <c r="D33" i="5" s="1"/>
  <c r="D32" i="5"/>
  <c r="B32" i="5"/>
  <c r="D31" i="5"/>
  <c r="B31" i="5"/>
  <c r="B30" i="5"/>
  <c r="D30" i="5" s="1"/>
  <c r="D29" i="5"/>
  <c r="B29" i="5"/>
  <c r="D28" i="5"/>
  <c r="B28" i="5"/>
  <c r="B27" i="5"/>
  <c r="D27" i="5" s="1"/>
  <c r="D26" i="5"/>
  <c r="B26" i="5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B38" i="4"/>
  <c r="D38" i="4" s="1"/>
  <c r="F37" i="4"/>
  <c r="B37" i="4"/>
  <c r="D37" i="4" s="1"/>
  <c r="F36" i="4"/>
  <c r="B36" i="4"/>
  <c r="D36" i="4" s="1"/>
  <c r="B35" i="4"/>
  <c r="D35" i="4" s="1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B18" i="4"/>
  <c r="D18" i="4" s="1"/>
  <c r="B17" i="4"/>
  <c r="D17" i="4" s="1"/>
  <c r="B16" i="4"/>
  <c r="D16" i="4" s="1"/>
  <c r="B15" i="4"/>
  <c r="D15" i="4" s="1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E9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D36" i="2"/>
  <c r="D37" i="2" s="1"/>
  <c r="D38" i="2" s="1"/>
  <c r="D39" i="2" s="1"/>
  <c r="D40" i="2" s="1"/>
  <c r="D41" i="2" s="1"/>
  <c r="B36" i="2"/>
  <c r="D35" i="2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6" i="10"/>
  <c r="D66" i="10" s="1"/>
  <c r="G10" i="9"/>
  <c r="F10" i="9"/>
  <c r="E12" i="9"/>
  <c r="D11" i="9"/>
  <c r="D12" i="9" s="1"/>
  <c r="D13" i="9" s="1"/>
  <c r="D14" i="9" s="1"/>
  <c r="D15" i="9" s="1"/>
  <c r="G10" i="8"/>
  <c r="F10" i="8"/>
  <c r="D11" i="8"/>
  <c r="B66" i="7"/>
  <c r="D66" i="7" s="1"/>
  <c r="F9" i="3"/>
  <c r="G9" i="3" s="1"/>
  <c r="D10" i="3"/>
  <c r="D42" i="2"/>
  <c r="E41" i="2"/>
  <c r="G35" i="2"/>
  <c r="F35" i="2"/>
  <c r="E63" i="2"/>
  <c r="E40" i="2"/>
  <c r="E36" i="2"/>
  <c r="E38" i="2"/>
  <c r="D61" i="2"/>
  <c r="D62" i="2" s="1"/>
  <c r="D63" i="2" s="1"/>
  <c r="D64" i="2" s="1"/>
  <c r="D11" i="2"/>
  <c r="D46" i="2"/>
  <c r="D47" i="2" s="1"/>
  <c r="D48" i="2" s="1"/>
  <c r="D49" i="2" s="1"/>
  <c r="E10" i="2"/>
  <c r="E46" i="2"/>
  <c r="E61" i="2"/>
  <c r="E37" i="2"/>
  <c r="E39" i="2"/>
  <c r="E62" i="2"/>
  <c r="E11" i="9" l="1"/>
  <c r="F12" i="9"/>
  <c r="G12" i="9" s="1"/>
  <c r="E15" i="9"/>
  <c r="D16" i="9"/>
  <c r="E14" i="9"/>
  <c r="E13" i="9"/>
  <c r="D12" i="8"/>
  <c r="E11" i="8"/>
  <c r="D11" i="3"/>
  <c r="E10" i="3"/>
  <c r="F10" i="2"/>
  <c r="G10" i="2"/>
  <c r="D65" i="2"/>
  <c r="E64" i="2"/>
  <c r="E47" i="2"/>
  <c r="F40" i="2"/>
  <c r="G40" i="2" s="1"/>
  <c r="F62" i="2"/>
  <c r="G62" i="2" s="1"/>
  <c r="F61" i="2"/>
  <c r="G61" i="2"/>
  <c r="F38" i="2"/>
  <c r="G38" i="2" s="1"/>
  <c r="F36" i="2"/>
  <c r="G36" i="2" s="1"/>
  <c r="F39" i="2"/>
  <c r="G39" i="2"/>
  <c r="E48" i="2"/>
  <c r="F63" i="2"/>
  <c r="G63" i="2" s="1"/>
  <c r="F41" i="2"/>
  <c r="G41" i="2" s="1"/>
  <c r="F37" i="2"/>
  <c r="G37" i="2" s="1"/>
  <c r="D43" i="2"/>
  <c r="E42" i="2"/>
  <c r="F46" i="2"/>
  <c r="G46" i="2" s="1"/>
  <c r="D50" i="2"/>
  <c r="E49" i="2"/>
  <c r="D12" i="2"/>
  <c r="E11" i="2"/>
  <c r="E16" i="9" l="1"/>
  <c r="D17" i="9"/>
  <c r="F15" i="9"/>
  <c r="G15" i="9" s="1"/>
  <c r="G13" i="9"/>
  <c r="F13" i="9"/>
  <c r="F11" i="9"/>
  <c r="G11" i="9" s="1"/>
  <c r="F14" i="9"/>
  <c r="G14" i="9" s="1"/>
  <c r="F11" i="8"/>
  <c r="G11" i="8" s="1"/>
  <c r="D13" i="8"/>
  <c r="E12" i="8"/>
  <c r="F10" i="3"/>
  <c r="G10" i="3"/>
  <c r="D12" i="3"/>
  <c r="E11" i="3"/>
  <c r="D51" i="2"/>
  <c r="E50" i="2"/>
  <c r="F47" i="2"/>
  <c r="G47" i="2" s="1"/>
  <c r="F64" i="2"/>
  <c r="G64" i="2" s="1"/>
  <c r="D66" i="2"/>
  <c r="E65" i="2"/>
  <c r="G11" i="2"/>
  <c r="F11" i="2"/>
  <c r="F42" i="2"/>
  <c r="G42" i="2" s="1"/>
  <c r="D13" i="2"/>
  <c r="E12" i="2"/>
  <c r="D44" i="2"/>
  <c r="E44" i="2" s="1"/>
  <c r="E43" i="2"/>
  <c r="F49" i="2"/>
  <c r="G49" i="2" s="1"/>
  <c r="F48" i="2"/>
  <c r="G48" i="2" s="1"/>
  <c r="D18" i="9" l="1"/>
  <c r="E17" i="9"/>
  <c r="F16" i="9"/>
  <c r="G16" i="9" s="1"/>
  <c r="F12" i="8"/>
  <c r="G12" i="8" s="1"/>
  <c r="D14" i="8"/>
  <c r="E13" i="8"/>
  <c r="F11" i="3"/>
  <c r="G11" i="3"/>
  <c r="D13" i="3"/>
  <c r="E12" i="3"/>
  <c r="F12" i="2"/>
  <c r="G12" i="2"/>
  <c r="F50" i="2"/>
  <c r="G50" i="2" s="1"/>
  <c r="D67" i="2"/>
  <c r="E66" i="2"/>
  <c r="D52" i="2"/>
  <c r="E51" i="2"/>
  <c r="F43" i="2"/>
  <c r="G43" i="2" s="1"/>
  <c r="F65" i="2"/>
  <c r="G65" i="2" s="1"/>
  <c r="D14" i="2"/>
  <c r="E13" i="2"/>
  <c r="F44" i="2"/>
  <c r="G44" i="2" s="1"/>
  <c r="F17" i="9" l="1"/>
  <c r="G17" i="9" s="1"/>
  <c r="D19" i="9"/>
  <c r="E18" i="9"/>
  <c r="F13" i="8"/>
  <c r="G13" i="8" s="1"/>
  <c r="D15" i="8"/>
  <c r="E14" i="8"/>
  <c r="F12" i="3"/>
  <c r="G12" i="3"/>
  <c r="D14" i="3"/>
  <c r="E13" i="3"/>
  <c r="F13" i="2"/>
  <c r="G13" i="2"/>
  <c r="F51" i="2"/>
  <c r="G51" i="2" s="1"/>
  <c r="D15" i="2"/>
  <c r="E14" i="2"/>
  <c r="D53" i="2"/>
  <c r="E52" i="2"/>
  <c r="F66" i="2"/>
  <c r="G66" i="2" s="1"/>
  <c r="D68" i="2"/>
  <c r="E67" i="2"/>
  <c r="F18" i="9" l="1"/>
  <c r="G18" i="9" s="1"/>
  <c r="D20" i="9"/>
  <c r="E19" i="9"/>
  <c r="F14" i="8"/>
  <c r="G14" i="8"/>
  <c r="D16" i="8"/>
  <c r="E15" i="8"/>
  <c r="F13" i="3"/>
  <c r="G13" i="3"/>
  <c r="D15" i="3"/>
  <c r="E14" i="3"/>
  <c r="F52" i="2"/>
  <c r="G52" i="2"/>
  <c r="D54" i="2"/>
  <c r="E53" i="2"/>
  <c r="F67" i="2"/>
  <c r="G67" i="2"/>
  <c r="F14" i="2"/>
  <c r="G14" i="2" s="1"/>
  <c r="D69" i="2"/>
  <c r="E69" i="2" s="1"/>
  <c r="E68" i="2"/>
  <c r="D16" i="2"/>
  <c r="E15" i="2"/>
  <c r="F19" i="9" l="1"/>
  <c r="G19" i="9" s="1"/>
  <c r="D21" i="9"/>
  <c r="E20" i="9"/>
  <c r="E16" i="8"/>
  <c r="D17" i="8"/>
  <c r="F15" i="8"/>
  <c r="G15" i="8"/>
  <c r="F14" i="3"/>
  <c r="G14" i="3" s="1"/>
  <c r="E15" i="3"/>
  <c r="D16" i="3"/>
  <c r="F53" i="2"/>
  <c r="G53" i="2"/>
  <c r="D55" i="2"/>
  <c r="E54" i="2"/>
  <c r="F15" i="2"/>
  <c r="G15" i="2" s="1"/>
  <c r="D17" i="2"/>
  <c r="E16" i="2"/>
  <c r="G68" i="2"/>
  <c r="F68" i="2"/>
  <c r="F69" i="2"/>
  <c r="G69" i="2" s="1"/>
  <c r="F20" i="9" l="1"/>
  <c r="G20" i="9" s="1"/>
  <c r="E21" i="9"/>
  <c r="D22" i="9"/>
  <c r="D18" i="8"/>
  <c r="E17" i="8"/>
  <c r="F16" i="8"/>
  <c r="G16" i="8"/>
  <c r="D17" i="3"/>
  <c r="E16" i="3"/>
  <c r="F15" i="3"/>
  <c r="G15" i="3" s="1"/>
  <c r="F54" i="2"/>
  <c r="G54" i="2" s="1"/>
  <c r="D56" i="2"/>
  <c r="E55" i="2"/>
  <c r="G16" i="2"/>
  <c r="F16" i="2"/>
  <c r="D18" i="2"/>
  <c r="E17" i="2"/>
  <c r="E22" i="9" l="1"/>
  <c r="D23" i="9"/>
  <c r="F21" i="9"/>
  <c r="G21" i="9"/>
  <c r="F17" i="8"/>
  <c r="G17" i="8" s="1"/>
  <c r="D19" i="8"/>
  <c r="E18" i="8"/>
  <c r="F16" i="3"/>
  <c r="G16" i="3" s="1"/>
  <c r="D18" i="3"/>
  <c r="E17" i="3"/>
  <c r="F55" i="2"/>
  <c r="G55" i="2" s="1"/>
  <c r="D57" i="2"/>
  <c r="E56" i="2"/>
  <c r="G17" i="2"/>
  <c r="F17" i="2"/>
  <c r="D19" i="2"/>
  <c r="E18" i="2"/>
  <c r="D24" i="9" l="1"/>
  <c r="E23" i="9"/>
  <c r="F22" i="9"/>
  <c r="G22" i="9" s="1"/>
  <c r="F18" i="8"/>
  <c r="G18" i="8" s="1"/>
  <c r="D20" i="8"/>
  <c r="E19" i="8"/>
  <c r="F17" i="3"/>
  <c r="G17" i="3"/>
  <c r="D19" i="3"/>
  <c r="E18" i="3"/>
  <c r="G56" i="2"/>
  <c r="F56" i="2"/>
  <c r="D58" i="2"/>
  <c r="E57" i="2"/>
  <c r="G18" i="2"/>
  <c r="F18" i="2"/>
  <c r="D20" i="2"/>
  <c r="E19" i="2"/>
  <c r="F23" i="9" l="1"/>
  <c r="G23" i="9" s="1"/>
  <c r="D25" i="9"/>
  <c r="E24" i="9"/>
  <c r="F19" i="8"/>
  <c r="G19" i="8" s="1"/>
  <c r="D21" i="8"/>
  <c r="E20" i="8"/>
  <c r="F18" i="3"/>
  <c r="G18" i="3" s="1"/>
  <c r="D20" i="3"/>
  <c r="E19" i="3"/>
  <c r="D21" i="2"/>
  <c r="E20" i="2"/>
  <c r="F57" i="2"/>
  <c r="G57" i="2" s="1"/>
  <c r="D59" i="2"/>
  <c r="E59" i="2" s="1"/>
  <c r="E58" i="2"/>
  <c r="F19" i="2"/>
  <c r="G19" i="2"/>
  <c r="F24" i="9" l="1"/>
  <c r="G24" i="9" s="1"/>
  <c r="D26" i="9"/>
  <c r="E25" i="9"/>
  <c r="F20" i="8"/>
  <c r="G20" i="8"/>
  <c r="D22" i="8"/>
  <c r="E21" i="8"/>
  <c r="F19" i="3"/>
  <c r="G19" i="3"/>
  <c r="D21" i="3"/>
  <c r="E20" i="3"/>
  <c r="F59" i="2"/>
  <c r="G59" i="2"/>
  <c r="F20" i="2"/>
  <c r="G20" i="2" s="1"/>
  <c r="D22" i="2"/>
  <c r="E21" i="2"/>
  <c r="F58" i="2"/>
  <c r="G58" i="2"/>
  <c r="F25" i="9" l="1"/>
  <c r="G25" i="9" s="1"/>
  <c r="D27" i="9"/>
  <c r="E26" i="9"/>
  <c r="F21" i="8"/>
  <c r="G21" i="8" s="1"/>
  <c r="E22" i="8"/>
  <c r="D23" i="8"/>
  <c r="F20" i="3"/>
  <c r="G20" i="3" s="1"/>
  <c r="E21" i="3"/>
  <c r="D22" i="3"/>
  <c r="D23" i="2"/>
  <c r="E22" i="2"/>
  <c r="F21" i="2"/>
  <c r="G21" i="2" s="1"/>
  <c r="F26" i="9" l="1"/>
  <c r="G26" i="9" s="1"/>
  <c r="E27" i="9"/>
  <c r="D28" i="9"/>
  <c r="D24" i="8"/>
  <c r="E23" i="8"/>
  <c r="F22" i="8"/>
  <c r="G22" i="8"/>
  <c r="F21" i="3"/>
  <c r="G21" i="3" s="1"/>
  <c r="D23" i="3"/>
  <c r="E22" i="3"/>
  <c r="F22" i="2"/>
  <c r="G22" i="2" s="1"/>
  <c r="D24" i="2"/>
  <c r="E23" i="2"/>
  <c r="E28" i="9" l="1"/>
  <c r="D29" i="9"/>
  <c r="F27" i="9"/>
  <c r="G27" i="9" s="1"/>
  <c r="F23" i="8"/>
  <c r="G23" i="8" s="1"/>
  <c r="D25" i="8"/>
  <c r="E24" i="8"/>
  <c r="D24" i="3"/>
  <c r="E23" i="3"/>
  <c r="F22" i="3"/>
  <c r="G22" i="3" s="1"/>
  <c r="F23" i="2"/>
  <c r="G23" i="2" s="1"/>
  <c r="D25" i="2"/>
  <c r="E24" i="2"/>
  <c r="D30" i="9" l="1"/>
  <c r="E29" i="9"/>
  <c r="F28" i="9"/>
  <c r="G28" i="9" s="1"/>
  <c r="F24" i="8"/>
  <c r="G24" i="8" s="1"/>
  <c r="D26" i="8"/>
  <c r="E25" i="8"/>
  <c r="D25" i="3"/>
  <c r="E24" i="3"/>
  <c r="F23" i="3"/>
  <c r="G23" i="3"/>
  <c r="F24" i="2"/>
  <c r="G24" i="2" s="1"/>
  <c r="D26" i="2"/>
  <c r="E25" i="2"/>
  <c r="F29" i="9" l="1"/>
  <c r="G29" i="9" s="1"/>
  <c r="D31" i="9"/>
  <c r="E30" i="9"/>
  <c r="F25" i="8"/>
  <c r="G25" i="8" s="1"/>
  <c r="D27" i="8"/>
  <c r="E26" i="8"/>
  <c r="D26" i="3"/>
  <c r="E25" i="3"/>
  <c r="G24" i="3"/>
  <c r="F24" i="3"/>
  <c r="F25" i="2"/>
  <c r="G25" i="2"/>
  <c r="D27" i="2"/>
  <c r="E26" i="2"/>
  <c r="D32" i="9" l="1"/>
  <c r="E31" i="9"/>
  <c r="G30" i="9"/>
  <c r="F30" i="9"/>
  <c r="F26" i="8"/>
  <c r="G26" i="8"/>
  <c r="D28" i="8"/>
  <c r="E27" i="8"/>
  <c r="F25" i="3"/>
  <c r="G25" i="3"/>
  <c r="D27" i="3"/>
  <c r="E26" i="3"/>
  <c r="F26" i="2"/>
  <c r="G26" i="2" s="1"/>
  <c r="D28" i="2"/>
  <c r="E27" i="2"/>
  <c r="D33" i="9" l="1"/>
  <c r="E32" i="9"/>
  <c r="G31" i="9"/>
  <c r="F31" i="9"/>
  <c r="F27" i="8"/>
  <c r="G27" i="8" s="1"/>
  <c r="E28" i="8"/>
  <c r="D29" i="8"/>
  <c r="F26" i="3"/>
  <c r="G26" i="3" s="1"/>
  <c r="E27" i="3"/>
  <c r="D28" i="3"/>
  <c r="F27" i="2"/>
  <c r="G27" i="2" s="1"/>
  <c r="D29" i="2"/>
  <c r="E28" i="2"/>
  <c r="F32" i="9" l="1"/>
  <c r="G32" i="9" s="1"/>
  <c r="E33" i="9"/>
  <c r="D35" i="9"/>
  <c r="D30" i="8"/>
  <c r="E29" i="8"/>
  <c r="F28" i="8"/>
  <c r="G28" i="8" s="1"/>
  <c r="D29" i="3"/>
  <c r="E28" i="3"/>
  <c r="F27" i="3"/>
  <c r="G27" i="3" s="1"/>
  <c r="F28" i="2"/>
  <c r="G28" i="2" s="1"/>
  <c r="D30" i="2"/>
  <c r="E29" i="2"/>
  <c r="E35" i="9" l="1"/>
  <c r="D36" i="9"/>
  <c r="F33" i="9"/>
  <c r="G33" i="9"/>
  <c r="F29" i="8"/>
  <c r="G29" i="8" s="1"/>
  <c r="D31" i="8"/>
  <c r="E30" i="8"/>
  <c r="F28" i="3"/>
  <c r="G28" i="3" s="1"/>
  <c r="D30" i="3"/>
  <c r="E29" i="3"/>
  <c r="D31" i="2"/>
  <c r="E30" i="2"/>
  <c r="F29" i="2"/>
  <c r="G29" i="2" s="1"/>
  <c r="E36" i="9" l="1"/>
  <c r="D37" i="9"/>
  <c r="F35" i="9"/>
  <c r="G35" i="9" s="1"/>
  <c r="F30" i="8"/>
  <c r="G30" i="8" s="1"/>
  <c r="D32" i="8"/>
  <c r="E31" i="8"/>
  <c r="F29" i="3"/>
  <c r="G29" i="3" s="1"/>
  <c r="D31" i="3"/>
  <c r="E30" i="3"/>
  <c r="F30" i="2"/>
  <c r="G30" i="2" s="1"/>
  <c r="D32" i="2"/>
  <c r="E31" i="2"/>
  <c r="D38" i="9" l="1"/>
  <c r="E37" i="9"/>
  <c r="F36" i="9"/>
  <c r="G36" i="9" s="1"/>
  <c r="F31" i="8"/>
  <c r="G31" i="8" s="1"/>
  <c r="D33" i="8"/>
  <c r="E32" i="8"/>
  <c r="F30" i="3"/>
  <c r="G30" i="3" s="1"/>
  <c r="D32" i="3"/>
  <c r="E31" i="3"/>
  <c r="F31" i="2"/>
  <c r="G31" i="2"/>
  <c r="D33" i="2"/>
  <c r="E33" i="2" s="1"/>
  <c r="E32" i="2"/>
  <c r="F37" i="9" l="1"/>
  <c r="G37" i="9" s="1"/>
  <c r="D39" i="9"/>
  <c r="E38" i="9"/>
  <c r="F32" i="8"/>
  <c r="G32" i="8"/>
  <c r="D35" i="8"/>
  <c r="E33" i="8"/>
  <c r="F31" i="3"/>
  <c r="G31" i="3"/>
  <c r="D34" i="3"/>
  <c r="E32" i="3"/>
  <c r="F32" i="2"/>
  <c r="G32" i="2" s="1"/>
  <c r="F33" i="2"/>
  <c r="G33" i="2" s="1"/>
  <c r="F38" i="9" l="1"/>
  <c r="G38" i="9" s="1"/>
  <c r="D40" i="9"/>
  <c r="E39" i="9"/>
  <c r="F33" i="8"/>
  <c r="G33" i="8" s="1"/>
  <c r="D36" i="8"/>
  <c r="E35" i="8"/>
  <c r="F32" i="3"/>
  <c r="G32" i="3" s="1"/>
  <c r="D35" i="3"/>
  <c r="D36" i="3"/>
  <c r="E34" i="3"/>
  <c r="F39" i="9" l="1"/>
  <c r="G39" i="9" s="1"/>
  <c r="D41" i="9"/>
  <c r="E40" i="9"/>
  <c r="F35" i="8"/>
  <c r="G35" i="8" s="1"/>
  <c r="E36" i="8"/>
  <c r="D37" i="8"/>
  <c r="F34" i="3"/>
  <c r="G34" i="3" s="1"/>
  <c r="E36" i="3"/>
  <c r="D38" i="3"/>
  <c r="D37" i="3"/>
  <c r="E35" i="3"/>
  <c r="F40" i="9" l="1"/>
  <c r="G40" i="9"/>
  <c r="E41" i="9"/>
  <c r="D42" i="9"/>
  <c r="D38" i="8"/>
  <c r="E37" i="8"/>
  <c r="F36" i="8"/>
  <c r="G36" i="8" s="1"/>
  <c r="D39" i="3"/>
  <c r="E37" i="3"/>
  <c r="D40" i="3"/>
  <c r="E38" i="3"/>
  <c r="G36" i="3"/>
  <c r="F36" i="3"/>
  <c r="F35" i="3"/>
  <c r="G35" i="3" s="1"/>
  <c r="E42" i="9" l="1"/>
  <c r="D43" i="9"/>
  <c r="F41" i="9"/>
  <c r="G41" i="9"/>
  <c r="F37" i="8"/>
  <c r="G37" i="8" s="1"/>
  <c r="D39" i="8"/>
  <c r="E38" i="8"/>
  <c r="G38" i="3"/>
  <c r="F38" i="3"/>
  <c r="D42" i="3"/>
  <c r="E42" i="3" s="1"/>
  <c r="E40" i="3"/>
  <c r="F37" i="3"/>
  <c r="G37" i="3" s="1"/>
  <c r="D41" i="3"/>
  <c r="E39" i="3"/>
  <c r="D44" i="9" l="1"/>
  <c r="E43" i="9"/>
  <c r="F42" i="9"/>
  <c r="G42" i="9" s="1"/>
  <c r="F38" i="8"/>
  <c r="G38" i="8" s="1"/>
  <c r="D40" i="8"/>
  <c r="E39" i="8"/>
  <c r="D43" i="3"/>
  <c r="E41" i="3"/>
  <c r="F40" i="3"/>
  <c r="G40" i="3" s="1"/>
  <c r="F42" i="3"/>
  <c r="G42" i="3" s="1"/>
  <c r="F39" i="3"/>
  <c r="G39" i="3"/>
  <c r="F43" i="9" l="1"/>
  <c r="G43" i="9" s="1"/>
  <c r="D46" i="9"/>
  <c r="E44" i="9"/>
  <c r="F39" i="8"/>
  <c r="G39" i="8" s="1"/>
  <c r="D41" i="8"/>
  <c r="E40" i="8"/>
  <c r="F41" i="3"/>
  <c r="G41" i="3" s="1"/>
  <c r="D45" i="3"/>
  <c r="E43" i="3"/>
  <c r="F44" i="9" l="1"/>
  <c r="G44" i="9" s="1"/>
  <c r="D47" i="9"/>
  <c r="E46" i="9"/>
  <c r="F40" i="8"/>
  <c r="G40" i="8"/>
  <c r="D42" i="8"/>
  <c r="E41" i="8"/>
  <c r="G43" i="3"/>
  <c r="F43" i="3"/>
  <c r="D46" i="3"/>
  <c r="D47" i="3"/>
  <c r="E45" i="3"/>
  <c r="F46" i="9" l="1"/>
  <c r="G46" i="9" s="1"/>
  <c r="D48" i="9"/>
  <c r="E47" i="9"/>
  <c r="F41" i="8"/>
  <c r="G41" i="8" s="1"/>
  <c r="E42" i="8"/>
  <c r="D43" i="8"/>
  <c r="D48" i="3"/>
  <c r="E46" i="3"/>
  <c r="F45" i="3"/>
  <c r="G45" i="3" s="1"/>
  <c r="D49" i="3"/>
  <c r="E47" i="3"/>
  <c r="D49" i="9" l="1"/>
  <c r="E48" i="9"/>
  <c r="F47" i="9"/>
  <c r="G47" i="9" s="1"/>
  <c r="F42" i="8"/>
  <c r="G42" i="8" s="1"/>
  <c r="D44" i="8"/>
  <c r="E43" i="8"/>
  <c r="F46" i="3"/>
  <c r="G46" i="3" s="1"/>
  <c r="F47" i="3"/>
  <c r="G47" i="3"/>
  <c r="D51" i="3"/>
  <c r="E49" i="3"/>
  <c r="D50" i="3"/>
  <c r="E48" i="3"/>
  <c r="F48" i="9" l="1"/>
  <c r="G48" i="9" s="1"/>
  <c r="E49" i="9"/>
  <c r="D50" i="9"/>
  <c r="F43" i="8"/>
  <c r="G43" i="8" s="1"/>
  <c r="D46" i="8"/>
  <c r="E44" i="8"/>
  <c r="F49" i="3"/>
  <c r="G49" i="3" s="1"/>
  <c r="D53" i="3"/>
  <c r="E51" i="3"/>
  <c r="F48" i="3"/>
  <c r="G48" i="3" s="1"/>
  <c r="E50" i="3"/>
  <c r="D52" i="3"/>
  <c r="E50" i="9" l="1"/>
  <c r="D51" i="9"/>
  <c r="F49" i="9"/>
  <c r="G49" i="9"/>
  <c r="F44" i="8"/>
  <c r="G44" i="8" s="1"/>
  <c r="D47" i="8"/>
  <c r="E46" i="8"/>
  <c r="F51" i="3"/>
  <c r="G51" i="3" s="1"/>
  <c r="D55" i="3"/>
  <c r="E53" i="3"/>
  <c r="D54" i="3"/>
  <c r="E52" i="3"/>
  <c r="F50" i="3"/>
  <c r="G50" i="3" s="1"/>
  <c r="D52" i="9" l="1"/>
  <c r="E51" i="9"/>
  <c r="F50" i="9"/>
  <c r="G50" i="9" s="1"/>
  <c r="F46" i="8"/>
  <c r="G46" i="8" s="1"/>
  <c r="D48" i="8"/>
  <c r="E47" i="8"/>
  <c r="F52" i="3"/>
  <c r="G52" i="3" s="1"/>
  <c r="D56" i="3"/>
  <c r="E54" i="3"/>
  <c r="F53" i="3"/>
  <c r="G53" i="3"/>
  <c r="D57" i="3"/>
  <c r="E57" i="3" s="1"/>
  <c r="E55" i="3"/>
  <c r="F51" i="9" l="1"/>
  <c r="G51" i="9" s="1"/>
  <c r="D53" i="9"/>
  <c r="E52" i="9"/>
  <c r="F47" i="8"/>
  <c r="G47" i="8" s="1"/>
  <c r="D49" i="8"/>
  <c r="E48" i="8"/>
  <c r="F54" i="3"/>
  <c r="G54" i="3" s="1"/>
  <c r="D58" i="3"/>
  <c r="E56" i="3"/>
  <c r="G55" i="3"/>
  <c r="F55" i="3"/>
  <c r="F57" i="3"/>
  <c r="G57" i="3" s="1"/>
  <c r="F52" i="9" l="1"/>
  <c r="G52" i="9" s="1"/>
  <c r="D54" i="9"/>
  <c r="E53" i="9"/>
  <c r="F48" i="8"/>
  <c r="G48" i="8"/>
  <c r="D50" i="8"/>
  <c r="E49" i="8"/>
  <c r="F56" i="3"/>
  <c r="G56" i="3" s="1"/>
  <c r="D60" i="3"/>
  <c r="E58" i="3"/>
  <c r="F53" i="9" l="1"/>
  <c r="G53" i="9" s="1"/>
  <c r="D55" i="9"/>
  <c r="E54" i="9"/>
  <c r="F49" i="8"/>
  <c r="G49" i="8" s="1"/>
  <c r="E50" i="8"/>
  <c r="D51" i="8"/>
  <c r="D61" i="3"/>
  <c r="E60" i="3"/>
  <c r="F58" i="3"/>
  <c r="G58" i="3" s="1"/>
  <c r="F54" i="9" l="1"/>
  <c r="G54" i="9" s="1"/>
  <c r="D56" i="9"/>
  <c r="E55" i="9"/>
  <c r="D52" i="8"/>
  <c r="E51" i="8"/>
  <c r="F50" i="8"/>
  <c r="G50" i="8" s="1"/>
  <c r="F60" i="3"/>
  <c r="G60" i="3" s="1"/>
  <c r="D62" i="3"/>
  <c r="E61" i="3"/>
  <c r="F55" i="9" l="1"/>
  <c r="G55" i="9"/>
  <c r="E56" i="9"/>
  <c r="D57" i="9"/>
  <c r="F51" i="8"/>
  <c r="G51" i="8" s="1"/>
  <c r="D53" i="8"/>
  <c r="E52" i="8"/>
  <c r="F61" i="3"/>
  <c r="G61" i="3"/>
  <c r="D63" i="3"/>
  <c r="E62" i="3"/>
  <c r="D58" i="9" l="1"/>
  <c r="E57" i="9"/>
  <c r="F56" i="9"/>
  <c r="G56" i="9" s="1"/>
  <c r="F52" i="8"/>
  <c r="G52" i="8" s="1"/>
  <c r="D54" i="8"/>
  <c r="E53" i="8"/>
  <c r="F62" i="3"/>
  <c r="G62" i="3" s="1"/>
  <c r="E63" i="3"/>
  <c r="D64" i="3"/>
  <c r="F57" i="9" l="1"/>
  <c r="G57" i="9" s="1"/>
  <c r="D59" i="9"/>
  <c r="E58" i="9"/>
  <c r="F53" i="8"/>
  <c r="G53" i="8" s="1"/>
  <c r="D55" i="8"/>
  <c r="E54" i="8"/>
  <c r="D65" i="3"/>
  <c r="E64" i="3"/>
  <c r="F63" i="3"/>
  <c r="G63" i="3" s="1"/>
  <c r="F58" i="9" l="1"/>
  <c r="G58" i="9" s="1"/>
  <c r="D61" i="9"/>
  <c r="E59" i="9"/>
  <c r="F54" i="8"/>
  <c r="G54" i="8"/>
  <c r="D56" i="8"/>
  <c r="E55" i="8"/>
  <c r="F64" i="3"/>
  <c r="G64" i="3" s="1"/>
  <c r="D66" i="3"/>
  <c r="E65" i="3"/>
  <c r="F59" i="9" l="1"/>
  <c r="G59" i="9" s="1"/>
  <c r="D62" i="9"/>
  <c r="E61" i="9"/>
  <c r="F55" i="8"/>
  <c r="G55" i="8" s="1"/>
  <c r="E56" i="8"/>
  <c r="D57" i="8"/>
  <c r="D67" i="3"/>
  <c r="E66" i="3"/>
  <c r="F65" i="3"/>
  <c r="G65" i="3" s="1"/>
  <c r="F61" i="9" l="1"/>
  <c r="G61" i="9" s="1"/>
  <c r="D63" i="9"/>
  <c r="E62" i="9"/>
  <c r="D58" i="8"/>
  <c r="E57" i="8"/>
  <c r="F56" i="8"/>
  <c r="G56" i="8" s="1"/>
  <c r="F66" i="3"/>
  <c r="G66" i="3" s="1"/>
  <c r="D68" i="3"/>
  <c r="E68" i="3" s="1"/>
  <c r="E67" i="3"/>
  <c r="F62" i="9" l="1"/>
  <c r="G62" i="9"/>
  <c r="D64" i="9"/>
  <c r="E63" i="9"/>
  <c r="F57" i="8"/>
  <c r="G57" i="8" s="1"/>
  <c r="D59" i="8"/>
  <c r="E58" i="8"/>
  <c r="F67" i="3"/>
  <c r="G67" i="3"/>
  <c r="F68" i="3"/>
  <c r="G68" i="3" s="1"/>
  <c r="F63" i="9" l="1"/>
  <c r="G63" i="9"/>
  <c r="E64" i="9"/>
  <c r="D65" i="9"/>
  <c r="F58" i="8"/>
  <c r="G58" i="8" s="1"/>
  <c r="D61" i="8"/>
  <c r="E59" i="8"/>
  <c r="D66" i="9" l="1"/>
  <c r="E65" i="9"/>
  <c r="F64" i="9"/>
  <c r="G64" i="9" s="1"/>
  <c r="F59" i="8"/>
  <c r="G59" i="8" s="1"/>
  <c r="D62" i="8"/>
  <c r="E61" i="8"/>
  <c r="F65" i="9" l="1"/>
  <c r="G65" i="9" s="1"/>
  <c r="D67" i="9"/>
  <c r="E66" i="9"/>
  <c r="F61" i="8"/>
  <c r="G61" i="8" s="1"/>
  <c r="D63" i="8"/>
  <c r="E62" i="8"/>
  <c r="F66" i="9" l="1"/>
  <c r="G66" i="9" s="1"/>
  <c r="D68" i="9"/>
  <c r="E67" i="9"/>
  <c r="F62" i="8"/>
  <c r="G62" i="8"/>
  <c r="D64" i="8"/>
  <c r="E63" i="8"/>
  <c r="F67" i="9" l="1"/>
  <c r="G67" i="9" s="1"/>
  <c r="D69" i="9"/>
  <c r="E69" i="9" s="1"/>
  <c r="E68" i="9"/>
  <c r="F63" i="8"/>
  <c r="G63" i="8" s="1"/>
  <c r="E64" i="8"/>
  <c r="D65" i="8"/>
  <c r="F68" i="9" l="1"/>
  <c r="G68" i="9"/>
  <c r="F69" i="9"/>
  <c r="G69" i="9"/>
  <c r="D66" i="8"/>
  <c r="E65" i="8"/>
  <c r="F64" i="8"/>
  <c r="G64" i="8" s="1"/>
  <c r="F65" i="8" l="1"/>
  <c r="G65" i="8" s="1"/>
  <c r="D67" i="8"/>
  <c r="E66" i="8"/>
  <c r="F66" i="8" l="1"/>
  <c r="G66" i="8" s="1"/>
  <c r="D68" i="8"/>
  <c r="E67" i="8"/>
  <c r="F67" i="8" l="1"/>
  <c r="G67" i="8" s="1"/>
  <c r="D69" i="8"/>
  <c r="E69" i="8" s="1"/>
  <c r="E68" i="8"/>
  <c r="F68" i="8" l="1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<sst xmlns="http://schemas.openxmlformats.org/spreadsheetml/2006/main" count="1549" uniqueCount="236">
  <si>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</si>
  <si>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</si>
  <si>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</si>
  <si>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</si>
  <si>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</si>
  <si>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</si>
  <si>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</si>
  <si>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</si>
  <si>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04.12.25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</si>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</sst>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4.12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94396</v>
          </cell>
          <cell r="C44">
            <v>94346</v>
          </cell>
          <cell r="F44">
            <v>96096</v>
          </cell>
          <cell r="G44">
            <v>94846</v>
          </cell>
          <cell r="H44">
            <v>95449</v>
          </cell>
          <cell r="I44">
            <v>94800</v>
          </cell>
          <cell r="J44">
            <v>92103</v>
          </cell>
          <cell r="K44">
            <v>94103</v>
          </cell>
          <cell r="L44">
            <v>93490</v>
          </cell>
          <cell r="N44">
            <v>96174</v>
          </cell>
          <cell r="O44">
            <v>96174</v>
          </cell>
          <cell r="P44">
            <v>92446</v>
          </cell>
          <cell r="Q44">
            <v>95196</v>
          </cell>
          <cell r="R44">
            <v>94446</v>
          </cell>
          <cell r="S44">
            <v>96040</v>
          </cell>
          <cell r="T44">
            <v>95196</v>
          </cell>
          <cell r="U44">
            <v>97696</v>
          </cell>
          <cell r="V44">
            <v>97696</v>
          </cell>
          <cell r="W44">
            <v>92174</v>
          </cell>
        </row>
        <row r="54">
          <cell r="B54">
            <v>94570</v>
          </cell>
          <cell r="C54">
            <v>94408</v>
          </cell>
          <cell r="F54">
            <v>96158</v>
          </cell>
          <cell r="G54">
            <v>94908</v>
          </cell>
          <cell r="H54">
            <v>94768</v>
          </cell>
          <cell r="I54">
            <v>94934</v>
          </cell>
          <cell r="J54">
            <v>92230</v>
          </cell>
          <cell r="K54">
            <v>94230</v>
          </cell>
          <cell r="L54">
            <v>93624</v>
          </cell>
          <cell r="N54">
            <v>95734</v>
          </cell>
          <cell r="O54">
            <v>95734</v>
          </cell>
          <cell r="P54">
            <v>92528</v>
          </cell>
          <cell r="Q54">
            <v>95278</v>
          </cell>
          <cell r="R54">
            <v>94528</v>
          </cell>
          <cell r="S54">
            <v>96174</v>
          </cell>
          <cell r="T54">
            <v>95278</v>
          </cell>
          <cell r="U54">
            <v>97778</v>
          </cell>
          <cell r="V54">
            <v>97778</v>
          </cell>
          <cell r="W54">
            <v>91734</v>
          </cell>
        </row>
      </sheetData>
      <sheetData sheetId="1">
        <row r="41">
          <cell r="B41">
            <v>89323</v>
          </cell>
          <cell r="C41">
            <v>88843</v>
          </cell>
          <cell r="D41">
            <v>88823</v>
          </cell>
          <cell r="E41">
            <v>89843</v>
          </cell>
          <cell r="F41">
            <v>90343</v>
          </cell>
          <cell r="G41">
            <v>0</v>
          </cell>
          <cell r="H41">
            <v>92023</v>
          </cell>
          <cell r="I41">
            <v>91533</v>
          </cell>
          <cell r="J41">
            <v>93133</v>
          </cell>
          <cell r="K41">
            <v>97104</v>
          </cell>
          <cell r="L41">
            <v>99124</v>
          </cell>
          <cell r="M41">
            <v>100104</v>
          </cell>
          <cell r="N41">
            <v>93633</v>
          </cell>
          <cell r="O41">
            <v>94133</v>
          </cell>
          <cell r="P41">
            <v>94133</v>
          </cell>
          <cell r="Q41">
            <v>95893</v>
          </cell>
          <cell r="S41">
            <v>97383</v>
          </cell>
          <cell r="T41">
            <v>95603</v>
          </cell>
          <cell r="U41">
            <v>95603</v>
          </cell>
          <cell r="V41">
            <v>96473</v>
          </cell>
          <cell r="W41">
            <v>94623</v>
          </cell>
        </row>
        <row r="48">
          <cell r="B48">
            <v>89453</v>
          </cell>
          <cell r="C48">
            <v>88973</v>
          </cell>
          <cell r="D48">
            <v>88953</v>
          </cell>
          <cell r="E48">
            <v>89973</v>
          </cell>
          <cell r="F48">
            <v>90473</v>
          </cell>
          <cell r="G48">
            <v>0</v>
          </cell>
          <cell r="H48">
            <v>92153</v>
          </cell>
          <cell r="I48">
            <v>91663</v>
          </cell>
          <cell r="J48">
            <v>93263</v>
          </cell>
          <cell r="K48">
            <v>97093</v>
          </cell>
          <cell r="L48">
            <v>99113</v>
          </cell>
          <cell r="M48">
            <v>100093</v>
          </cell>
          <cell r="N48">
            <v>93763</v>
          </cell>
          <cell r="O48">
            <v>94263</v>
          </cell>
          <cell r="P48">
            <v>94263</v>
          </cell>
          <cell r="Q48">
            <v>96023</v>
          </cell>
          <cell r="S48">
            <v>97513</v>
          </cell>
          <cell r="T48">
            <v>95733</v>
          </cell>
          <cell r="U48">
            <v>95733</v>
          </cell>
          <cell r="V48">
            <v>96603</v>
          </cell>
          <cell r="W48">
            <v>94753</v>
          </cell>
        </row>
      </sheetData>
      <sheetData sheetId="2">
        <row r="48">
          <cell r="B48">
            <v>90282</v>
          </cell>
          <cell r="C48">
            <v>91282</v>
          </cell>
          <cell r="D48">
            <v>97372</v>
          </cell>
          <cell r="E48">
            <v>99372</v>
          </cell>
          <cell r="F48">
            <v>101072</v>
          </cell>
          <cell r="I48">
            <v>86282</v>
          </cell>
          <cell r="J48">
            <v>86282</v>
          </cell>
          <cell r="K48">
            <v>93453</v>
          </cell>
          <cell r="L48">
            <v>94453</v>
          </cell>
          <cell r="M48">
            <v>100543</v>
          </cell>
          <cell r="N48">
            <v>104243</v>
          </cell>
          <cell r="O48">
            <v>102543</v>
          </cell>
          <cell r="P48">
            <v>103743</v>
          </cell>
        </row>
        <row r="49">
          <cell r="B49">
            <v>92112</v>
          </cell>
          <cell r="C49">
            <v>93112</v>
          </cell>
          <cell r="D49">
            <v>99212</v>
          </cell>
          <cell r="E49">
            <v>101212</v>
          </cell>
          <cell r="F49">
            <v>102695</v>
          </cell>
          <cell r="I49">
            <v>88112</v>
          </cell>
          <cell r="J49">
            <v>88112</v>
          </cell>
        </row>
        <row r="50">
          <cell r="B50">
            <v>93619</v>
          </cell>
          <cell r="C50">
            <v>94619</v>
          </cell>
          <cell r="D50">
            <v>100719</v>
          </cell>
          <cell r="E50">
            <v>102719</v>
          </cell>
          <cell r="F50">
            <v>104399</v>
          </cell>
          <cell r="I50">
            <v>89619</v>
          </cell>
          <cell r="J50">
            <v>89619</v>
          </cell>
        </row>
        <row r="51">
          <cell r="B51">
            <v>91480</v>
          </cell>
          <cell r="C51">
            <v>92480</v>
          </cell>
          <cell r="D51">
            <v>98570</v>
          </cell>
          <cell r="E51">
            <v>100570</v>
          </cell>
          <cell r="F51">
            <v>102240</v>
          </cell>
          <cell r="I51">
            <v>87480</v>
          </cell>
          <cell r="J51">
            <v>87480</v>
          </cell>
        </row>
        <row r="53">
          <cell r="B53">
            <v>90845</v>
          </cell>
          <cell r="C53">
            <v>91845</v>
          </cell>
          <cell r="D53">
            <v>97935</v>
          </cell>
          <cell r="E53">
            <v>99935</v>
          </cell>
          <cell r="F53">
            <v>101625</v>
          </cell>
          <cell r="I53">
            <v>86845</v>
          </cell>
          <cell r="J53">
            <v>86845</v>
          </cell>
        </row>
        <row r="54">
          <cell r="B54">
            <v>89942</v>
          </cell>
          <cell r="C54">
            <v>90942</v>
          </cell>
          <cell r="D54">
            <v>97022</v>
          </cell>
          <cell r="E54">
            <v>99022</v>
          </cell>
          <cell r="F54">
            <v>100722</v>
          </cell>
          <cell r="I54">
            <v>85942</v>
          </cell>
          <cell r="J54">
            <v>85942</v>
          </cell>
        </row>
        <row r="55">
          <cell r="B55">
            <v>90929</v>
          </cell>
          <cell r="C55">
            <v>91929</v>
          </cell>
          <cell r="D55">
            <v>98019</v>
          </cell>
          <cell r="E55">
            <v>100019</v>
          </cell>
          <cell r="F55">
            <v>101709</v>
          </cell>
          <cell r="I55">
            <v>86929</v>
          </cell>
          <cell r="J55">
            <v>86929</v>
          </cell>
        </row>
        <row r="58">
          <cell r="B58">
            <v>90729</v>
          </cell>
          <cell r="C58">
            <v>91729</v>
          </cell>
          <cell r="D58">
            <v>97809</v>
          </cell>
          <cell r="E58">
            <v>99809</v>
          </cell>
          <cell r="F58">
            <v>101509</v>
          </cell>
          <cell r="I58">
            <v>86729</v>
          </cell>
          <cell r="J58">
            <v>86729</v>
          </cell>
          <cell r="K58">
            <v>93587</v>
          </cell>
          <cell r="L58">
            <v>94587</v>
          </cell>
          <cell r="M58">
            <v>100667</v>
          </cell>
          <cell r="N58">
            <v>104367</v>
          </cell>
          <cell r="O58">
            <v>102667</v>
          </cell>
          <cell r="P58">
            <v>103867</v>
          </cell>
        </row>
      </sheetData>
      <sheetData sheetId="3">
        <row r="48">
          <cell r="B48">
            <v>91225</v>
          </cell>
          <cell r="C48">
            <v>91175</v>
          </cell>
          <cell r="F48">
            <v>92925</v>
          </cell>
          <cell r="G48">
            <v>91675</v>
          </cell>
          <cell r="H48">
            <v>92278</v>
          </cell>
          <cell r="I48">
            <v>91629</v>
          </cell>
          <cell r="J48">
            <v>88932</v>
          </cell>
          <cell r="K48">
            <v>90932</v>
          </cell>
          <cell r="L48">
            <v>90319</v>
          </cell>
          <cell r="N48">
            <v>93003</v>
          </cell>
          <cell r="O48">
            <v>93003</v>
          </cell>
          <cell r="P48">
            <v>89275</v>
          </cell>
          <cell r="Q48">
            <v>92025</v>
          </cell>
          <cell r="R48">
            <v>91275</v>
          </cell>
          <cell r="S48">
            <v>92869</v>
          </cell>
          <cell r="T48">
            <v>92025</v>
          </cell>
          <cell r="U48">
            <v>94525</v>
          </cell>
          <cell r="V48">
            <v>94525</v>
          </cell>
          <cell r="W48">
            <v>89003</v>
          </cell>
          <cell r="X48">
            <v>87003</v>
          </cell>
          <cell r="Y48">
            <v>83725</v>
          </cell>
          <cell r="Z48">
            <v>87278</v>
          </cell>
          <cell r="AA48">
            <v>86175</v>
          </cell>
        </row>
        <row r="49">
          <cell r="B49">
            <v>92946</v>
          </cell>
          <cell r="C49">
            <v>92405</v>
          </cell>
          <cell r="E49">
            <v>93082</v>
          </cell>
          <cell r="F49">
            <v>94155</v>
          </cell>
          <cell r="H49">
            <v>94103</v>
          </cell>
          <cell r="I49">
            <v>93363</v>
          </cell>
          <cell r="J49">
            <v>90762</v>
          </cell>
          <cell r="K49">
            <v>92762</v>
          </cell>
          <cell r="L49">
            <v>92063</v>
          </cell>
          <cell r="N49">
            <v>94235</v>
          </cell>
          <cell r="O49">
            <v>94235</v>
          </cell>
          <cell r="P49">
            <v>90555</v>
          </cell>
          <cell r="Q49">
            <v>93305</v>
          </cell>
          <cell r="R49">
            <v>92555</v>
          </cell>
          <cell r="S49">
            <v>94705</v>
          </cell>
          <cell r="T49">
            <v>93305</v>
          </cell>
          <cell r="U49">
            <v>95805</v>
          </cell>
          <cell r="V49">
            <v>95805</v>
          </cell>
          <cell r="W49">
            <v>90235</v>
          </cell>
          <cell r="X49">
            <v>88235</v>
          </cell>
          <cell r="Y49">
            <v>85446</v>
          </cell>
          <cell r="Z49">
            <v>89103</v>
          </cell>
          <cell r="AA49">
            <v>87405</v>
          </cell>
        </row>
        <row r="50">
          <cell r="B50">
            <v>94472</v>
          </cell>
          <cell r="C50">
            <v>94390</v>
          </cell>
          <cell r="F50">
            <v>96140</v>
          </cell>
          <cell r="G50">
            <v>94890</v>
          </cell>
          <cell r="H50">
            <v>95489</v>
          </cell>
          <cell r="I50">
            <v>94966</v>
          </cell>
          <cell r="J50">
            <v>91919</v>
          </cell>
          <cell r="L50">
            <v>93656</v>
          </cell>
          <cell r="N50">
            <v>96332</v>
          </cell>
          <cell r="O50">
            <v>96332</v>
          </cell>
          <cell r="P50">
            <v>92440</v>
          </cell>
          <cell r="Q50">
            <v>95190</v>
          </cell>
          <cell r="R50">
            <v>94440</v>
          </cell>
          <cell r="S50">
            <v>96206</v>
          </cell>
          <cell r="T50">
            <v>95190</v>
          </cell>
          <cell r="U50">
            <v>97690</v>
          </cell>
          <cell r="V50">
            <v>97690</v>
          </cell>
          <cell r="W50">
            <v>92332</v>
          </cell>
          <cell r="X50">
            <v>90332</v>
          </cell>
          <cell r="Y50">
            <v>86972</v>
          </cell>
          <cell r="Z50">
            <v>90489</v>
          </cell>
          <cell r="AA50">
            <v>89390</v>
          </cell>
        </row>
        <row r="51">
          <cell r="B51">
            <v>92315</v>
          </cell>
          <cell r="C51">
            <v>92050</v>
          </cell>
          <cell r="F51">
            <v>93800</v>
          </cell>
          <cell r="G51">
            <v>92550</v>
          </cell>
          <cell r="H51">
            <v>92624</v>
          </cell>
          <cell r="I51">
            <v>92484</v>
          </cell>
          <cell r="J51">
            <v>90054</v>
          </cell>
          <cell r="K51">
            <v>92054</v>
          </cell>
          <cell r="L51">
            <v>90984</v>
          </cell>
          <cell r="N51">
            <v>94178</v>
          </cell>
          <cell r="O51">
            <v>94178</v>
          </cell>
          <cell r="P51">
            <v>90300</v>
          </cell>
          <cell r="Q51">
            <v>93050</v>
          </cell>
          <cell r="R51">
            <v>92300</v>
          </cell>
          <cell r="S51">
            <v>94065</v>
          </cell>
          <cell r="T51">
            <v>93050</v>
          </cell>
          <cell r="U51">
            <v>95550</v>
          </cell>
          <cell r="V51">
            <v>95550</v>
          </cell>
          <cell r="W51">
            <v>90178</v>
          </cell>
          <cell r="X51">
            <v>88178</v>
          </cell>
          <cell r="Y51">
            <v>84815</v>
          </cell>
          <cell r="Z51">
            <v>87624</v>
          </cell>
          <cell r="AA51">
            <v>87050</v>
          </cell>
        </row>
        <row r="53">
          <cell r="B53">
            <v>91841</v>
          </cell>
          <cell r="C53">
            <v>91761</v>
          </cell>
          <cell r="F53">
            <v>93511</v>
          </cell>
          <cell r="G53">
            <v>92261</v>
          </cell>
          <cell r="H53">
            <v>93159</v>
          </cell>
          <cell r="I53">
            <v>92190</v>
          </cell>
          <cell r="J53">
            <v>89491</v>
          </cell>
          <cell r="K53">
            <v>91491</v>
          </cell>
          <cell r="L53">
            <v>90880</v>
          </cell>
          <cell r="N53">
            <v>92861</v>
          </cell>
          <cell r="O53">
            <v>92861</v>
          </cell>
          <cell r="P53">
            <v>89769</v>
          </cell>
          <cell r="Q53">
            <v>92519</v>
          </cell>
          <cell r="R53">
            <v>91769</v>
          </cell>
          <cell r="S53">
            <v>93430</v>
          </cell>
          <cell r="T53">
            <v>92519</v>
          </cell>
          <cell r="U53">
            <v>95019</v>
          </cell>
          <cell r="V53">
            <v>95019</v>
          </cell>
          <cell r="W53">
            <v>88861</v>
          </cell>
          <cell r="X53">
            <v>86861</v>
          </cell>
          <cell r="Y53">
            <v>84341</v>
          </cell>
          <cell r="Z53">
            <v>88159</v>
          </cell>
          <cell r="AA53">
            <v>86761</v>
          </cell>
        </row>
        <row r="54">
          <cell r="B54">
            <v>91241</v>
          </cell>
          <cell r="C54">
            <v>91041</v>
          </cell>
          <cell r="F54">
            <v>92791</v>
          </cell>
          <cell r="G54">
            <v>91541</v>
          </cell>
          <cell r="H54">
            <v>92589</v>
          </cell>
          <cell r="I54">
            <v>91277</v>
          </cell>
          <cell r="J54">
            <v>88594</v>
          </cell>
          <cell r="K54">
            <v>90594</v>
          </cell>
          <cell r="L54">
            <v>89967</v>
          </cell>
          <cell r="N54">
            <v>92733</v>
          </cell>
          <cell r="O54">
            <v>92733</v>
          </cell>
          <cell r="P54">
            <v>88974</v>
          </cell>
          <cell r="Q54">
            <v>91724</v>
          </cell>
          <cell r="R54">
            <v>90974</v>
          </cell>
          <cell r="S54">
            <v>92517</v>
          </cell>
          <cell r="T54">
            <v>91724</v>
          </cell>
          <cell r="U54">
            <v>94224</v>
          </cell>
          <cell r="V54">
            <v>94224</v>
          </cell>
          <cell r="W54">
            <v>88733</v>
          </cell>
          <cell r="X54">
            <v>86733</v>
          </cell>
          <cell r="Y54">
            <v>83741</v>
          </cell>
          <cell r="Z54">
            <v>87589</v>
          </cell>
          <cell r="AA54">
            <v>86041</v>
          </cell>
        </row>
        <row r="55">
          <cell r="B55">
            <v>91851</v>
          </cell>
          <cell r="C55">
            <v>91981</v>
          </cell>
          <cell r="F55">
            <v>93731</v>
          </cell>
          <cell r="G55">
            <v>92481</v>
          </cell>
          <cell r="H55">
            <v>92205</v>
          </cell>
          <cell r="I55">
            <v>92276</v>
          </cell>
          <cell r="J55">
            <v>89584</v>
          </cell>
          <cell r="K55">
            <v>91584</v>
          </cell>
          <cell r="L55">
            <v>90966</v>
          </cell>
          <cell r="N55">
            <v>93269</v>
          </cell>
          <cell r="O55">
            <v>93269</v>
          </cell>
          <cell r="P55">
            <v>89798</v>
          </cell>
          <cell r="Q55">
            <v>92548</v>
          </cell>
          <cell r="R55">
            <v>91798</v>
          </cell>
          <cell r="S55">
            <v>93516</v>
          </cell>
          <cell r="T55">
            <v>92548</v>
          </cell>
          <cell r="U55">
            <v>95048</v>
          </cell>
          <cell r="V55">
            <v>95048</v>
          </cell>
          <cell r="W55">
            <v>89269</v>
          </cell>
          <cell r="X55">
            <v>87269</v>
          </cell>
          <cell r="Y55">
            <v>84351</v>
          </cell>
          <cell r="Z55">
            <v>87205</v>
          </cell>
          <cell r="AA55">
            <v>86981</v>
          </cell>
        </row>
        <row r="58">
          <cell r="B58">
            <v>91712</v>
          </cell>
          <cell r="C58">
            <v>91550</v>
          </cell>
          <cell r="F58">
            <v>93300</v>
          </cell>
          <cell r="G58">
            <v>92050</v>
          </cell>
          <cell r="H58">
            <v>91910</v>
          </cell>
          <cell r="I58">
            <v>92076</v>
          </cell>
          <cell r="J58">
            <v>89372</v>
          </cell>
          <cell r="K58">
            <v>91372</v>
          </cell>
          <cell r="L58">
            <v>90766</v>
          </cell>
          <cell r="N58">
            <v>92876</v>
          </cell>
          <cell r="O58">
            <v>92876</v>
          </cell>
          <cell r="P58">
            <v>89670</v>
          </cell>
          <cell r="Q58">
            <v>92420</v>
          </cell>
          <cell r="R58">
            <v>91670</v>
          </cell>
          <cell r="S58">
            <v>93316</v>
          </cell>
          <cell r="T58">
            <v>92420</v>
          </cell>
          <cell r="U58">
            <v>94920</v>
          </cell>
          <cell r="V58">
            <v>94920</v>
          </cell>
          <cell r="W58">
            <v>88876</v>
          </cell>
          <cell r="X58">
            <v>86876</v>
          </cell>
          <cell r="Y58">
            <v>84212</v>
          </cell>
          <cell r="Z58">
            <v>86910</v>
          </cell>
          <cell r="AA58">
            <v>86550</v>
          </cell>
        </row>
      </sheetData>
      <sheetData sheetId="4">
        <row r="40">
          <cell r="B40">
            <v>86152</v>
          </cell>
          <cell r="C40">
            <v>85672</v>
          </cell>
          <cell r="D40">
            <v>85652</v>
          </cell>
          <cell r="E40">
            <v>86672</v>
          </cell>
          <cell r="F40">
            <v>87172</v>
          </cell>
          <cell r="H40">
            <v>88852</v>
          </cell>
          <cell r="I40">
            <v>88362</v>
          </cell>
          <cell r="J40">
            <v>89962</v>
          </cell>
          <cell r="K40">
            <v>93933</v>
          </cell>
          <cell r="L40">
            <v>95953</v>
          </cell>
          <cell r="M40">
            <v>96933</v>
          </cell>
          <cell r="N40">
            <v>90462</v>
          </cell>
          <cell r="O40">
            <v>90962</v>
          </cell>
          <cell r="P40">
            <v>90962</v>
          </cell>
          <cell r="Q40">
            <v>92722</v>
          </cell>
          <cell r="R40">
            <v>94272</v>
          </cell>
          <cell r="S40">
            <v>94212</v>
          </cell>
          <cell r="T40">
            <v>92432</v>
          </cell>
          <cell r="U40">
            <v>92432</v>
          </cell>
          <cell r="V40">
            <v>93302</v>
          </cell>
          <cell r="W40">
            <v>91452</v>
          </cell>
          <cell r="X40">
            <v>82152</v>
          </cell>
          <cell r="Z40">
            <v>82152</v>
          </cell>
        </row>
        <row r="41">
          <cell r="B41">
            <v>87982</v>
          </cell>
          <cell r="C41">
            <v>87502</v>
          </cell>
          <cell r="D41">
            <v>87482</v>
          </cell>
          <cell r="E41">
            <v>88502</v>
          </cell>
          <cell r="F41">
            <v>89002</v>
          </cell>
          <cell r="H41">
            <v>90682</v>
          </cell>
          <cell r="I41">
            <v>90192</v>
          </cell>
          <cell r="J41">
            <v>91792</v>
          </cell>
          <cell r="K41">
            <v>95765</v>
          </cell>
          <cell r="L41">
            <v>97785</v>
          </cell>
          <cell r="M41">
            <v>98765</v>
          </cell>
          <cell r="N41">
            <v>92236</v>
          </cell>
          <cell r="O41">
            <v>92736</v>
          </cell>
          <cell r="P41">
            <v>92706</v>
          </cell>
          <cell r="Q41">
            <v>94486</v>
          </cell>
          <cell r="R41">
            <v>96036</v>
          </cell>
          <cell r="S41">
            <v>95956</v>
          </cell>
          <cell r="T41">
            <v>94186</v>
          </cell>
          <cell r="U41">
            <v>94236</v>
          </cell>
          <cell r="V41">
            <v>95132</v>
          </cell>
          <cell r="W41">
            <v>93282</v>
          </cell>
          <cell r="X41">
            <v>83982</v>
          </cell>
          <cell r="Z41">
            <v>83982</v>
          </cell>
        </row>
        <row r="42">
          <cell r="B42">
            <v>89487</v>
          </cell>
          <cell r="C42">
            <v>87376</v>
          </cell>
          <cell r="D42">
            <v>88987</v>
          </cell>
          <cell r="E42">
            <v>88376</v>
          </cell>
          <cell r="F42">
            <v>88876</v>
          </cell>
          <cell r="H42">
            <v>92187</v>
          </cell>
          <cell r="I42">
            <v>91697</v>
          </cell>
          <cell r="J42">
            <v>93297</v>
          </cell>
          <cell r="K42">
            <v>97262</v>
          </cell>
          <cell r="L42">
            <v>99287</v>
          </cell>
          <cell r="M42">
            <v>100262</v>
          </cell>
          <cell r="N42">
            <v>93797</v>
          </cell>
          <cell r="O42">
            <v>94297</v>
          </cell>
          <cell r="P42">
            <v>94297</v>
          </cell>
          <cell r="Q42">
            <v>96057</v>
          </cell>
          <cell r="R42">
            <v>97607</v>
          </cell>
          <cell r="S42">
            <v>97547</v>
          </cell>
          <cell r="T42">
            <v>95767</v>
          </cell>
          <cell r="U42">
            <v>95767</v>
          </cell>
          <cell r="V42">
            <v>96637</v>
          </cell>
          <cell r="W42">
            <v>94787</v>
          </cell>
          <cell r="Y42">
            <v>85487</v>
          </cell>
          <cell r="Z42">
            <v>85487</v>
          </cell>
        </row>
        <row r="44">
          <cell r="B44">
            <v>86691</v>
          </cell>
          <cell r="C44">
            <v>86211</v>
          </cell>
          <cell r="D44">
            <v>86191</v>
          </cell>
          <cell r="E44">
            <v>87211</v>
          </cell>
          <cell r="F44">
            <v>87711</v>
          </cell>
          <cell r="H44">
            <v>89391</v>
          </cell>
          <cell r="I44">
            <v>88901</v>
          </cell>
          <cell r="J44">
            <v>90501</v>
          </cell>
          <cell r="K44">
            <v>94474</v>
          </cell>
          <cell r="L44">
            <v>96494</v>
          </cell>
          <cell r="M44">
            <v>97474</v>
          </cell>
          <cell r="N44">
            <v>91001</v>
          </cell>
          <cell r="O44">
            <v>91501</v>
          </cell>
          <cell r="P44">
            <v>91501</v>
          </cell>
          <cell r="Q44">
            <v>93261</v>
          </cell>
          <cell r="R44">
            <v>94811</v>
          </cell>
          <cell r="S44">
            <v>94751</v>
          </cell>
          <cell r="T44">
            <v>92971</v>
          </cell>
          <cell r="U44">
            <v>92971</v>
          </cell>
          <cell r="V44">
            <v>93841</v>
          </cell>
          <cell r="W44">
            <v>91991</v>
          </cell>
          <cell r="X44">
            <v>82691</v>
          </cell>
          <cell r="Y44">
            <v>82691</v>
          </cell>
          <cell r="Z44">
            <v>82691</v>
          </cell>
        </row>
        <row r="45">
          <cell r="B45">
            <v>85805</v>
          </cell>
          <cell r="C45">
            <v>85325</v>
          </cell>
          <cell r="D45">
            <v>85305</v>
          </cell>
          <cell r="E45">
            <v>86325</v>
          </cell>
          <cell r="F45">
            <v>86825</v>
          </cell>
          <cell r="H45">
            <v>88505</v>
          </cell>
          <cell r="I45">
            <v>88015</v>
          </cell>
          <cell r="J45">
            <v>89615</v>
          </cell>
          <cell r="K45">
            <v>93581</v>
          </cell>
          <cell r="L45">
            <v>95572</v>
          </cell>
          <cell r="M45">
            <v>96581</v>
          </cell>
          <cell r="N45">
            <v>90115</v>
          </cell>
          <cell r="O45">
            <v>90615</v>
          </cell>
          <cell r="P45">
            <v>90615</v>
          </cell>
          <cell r="Q45">
            <v>92322</v>
          </cell>
          <cell r="R45">
            <v>93925</v>
          </cell>
          <cell r="S45">
            <v>93865</v>
          </cell>
          <cell r="T45">
            <v>92022</v>
          </cell>
          <cell r="U45">
            <v>92085</v>
          </cell>
          <cell r="V45">
            <v>92955</v>
          </cell>
          <cell r="W45">
            <v>91105</v>
          </cell>
          <cell r="Y45">
            <v>81805</v>
          </cell>
          <cell r="Z45">
            <v>81805</v>
          </cell>
        </row>
        <row r="47">
          <cell r="B47">
            <v>86595</v>
          </cell>
          <cell r="C47">
            <v>86115</v>
          </cell>
          <cell r="D47">
            <v>86095</v>
          </cell>
          <cell r="E47">
            <v>87115</v>
          </cell>
          <cell r="F47">
            <v>87615</v>
          </cell>
          <cell r="H47">
            <v>89295</v>
          </cell>
          <cell r="I47">
            <v>88805</v>
          </cell>
          <cell r="J47">
            <v>90405</v>
          </cell>
          <cell r="K47">
            <v>94235</v>
          </cell>
          <cell r="L47">
            <v>96255</v>
          </cell>
          <cell r="M47">
            <v>97235</v>
          </cell>
          <cell r="N47">
            <v>90905</v>
          </cell>
          <cell r="O47">
            <v>91405</v>
          </cell>
          <cell r="P47">
            <v>91405</v>
          </cell>
          <cell r="Q47">
            <v>93165</v>
          </cell>
          <cell r="R47">
            <v>94715</v>
          </cell>
          <cell r="S47">
            <v>94655</v>
          </cell>
          <cell r="T47">
            <v>92875</v>
          </cell>
          <cell r="U47">
            <v>92875</v>
          </cell>
          <cell r="V47">
            <v>93745</v>
          </cell>
          <cell r="W47">
            <v>91895</v>
          </cell>
          <cell r="X47">
            <v>82595</v>
          </cell>
          <cell r="Y47">
            <v>82595</v>
          </cell>
          <cell r="Z47">
            <v>82595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04.12.25</v>
          </cell>
        </row>
      </sheetData>
      <sheetData sheetId="7">
        <row r="10">
          <cell r="B10">
            <v>89670</v>
          </cell>
        </row>
        <row r="11">
          <cell r="B11">
            <v>91670</v>
          </cell>
        </row>
        <row r="13">
          <cell r="B13">
            <v>92420</v>
          </cell>
        </row>
        <row r="16">
          <cell r="B16">
            <v>91712</v>
          </cell>
        </row>
        <row r="17">
          <cell r="B17">
            <v>93300</v>
          </cell>
        </row>
        <row r="18">
          <cell r="B18">
            <v>92050</v>
          </cell>
        </row>
        <row r="19">
          <cell r="B19">
            <v>91550</v>
          </cell>
        </row>
        <row r="20">
          <cell r="B20">
            <v>93316</v>
          </cell>
        </row>
        <row r="21">
          <cell r="B21">
            <v>91910</v>
          </cell>
        </row>
        <row r="22">
          <cell r="B22">
            <v>89876</v>
          </cell>
        </row>
        <row r="23">
          <cell r="B23">
            <v>92876</v>
          </cell>
        </row>
        <row r="24">
          <cell r="B24">
            <v>92876</v>
          </cell>
        </row>
        <row r="25">
          <cell r="B25">
            <v>91372</v>
          </cell>
        </row>
        <row r="26">
          <cell r="B26">
            <v>90766</v>
          </cell>
        </row>
        <row r="27">
          <cell r="B27">
            <v>92076</v>
          </cell>
        </row>
        <row r="28">
          <cell r="B28">
            <v>89372</v>
          </cell>
        </row>
        <row r="29">
          <cell r="B29">
            <v>88876</v>
          </cell>
        </row>
        <row r="30">
          <cell r="B30">
            <v>86876</v>
          </cell>
        </row>
        <row r="31">
          <cell r="B31">
            <v>84212</v>
          </cell>
        </row>
        <row r="32">
          <cell r="B32">
            <v>86910</v>
          </cell>
        </row>
        <row r="33">
          <cell r="B33">
            <v>86550</v>
          </cell>
        </row>
        <row r="35">
          <cell r="B35">
            <v>88805</v>
          </cell>
        </row>
        <row r="36">
          <cell r="B36">
            <v>87115</v>
          </cell>
        </row>
        <row r="37">
          <cell r="B37">
            <v>86595</v>
          </cell>
        </row>
        <row r="38">
          <cell r="B38">
            <v>89295</v>
          </cell>
        </row>
        <row r="39">
          <cell r="B39">
            <v>87615</v>
          </cell>
        </row>
        <row r="41">
          <cell r="B41">
            <v>86095</v>
          </cell>
        </row>
        <row r="42">
          <cell r="B42">
            <v>86115</v>
          </cell>
        </row>
        <row r="43">
          <cell r="B43">
            <v>90405</v>
          </cell>
        </row>
        <row r="44">
          <cell r="B44">
            <v>82595</v>
          </cell>
        </row>
        <row r="46">
          <cell r="B46">
            <v>94715</v>
          </cell>
        </row>
        <row r="49">
          <cell r="B49">
            <v>93165</v>
          </cell>
        </row>
        <row r="50">
          <cell r="B50">
            <v>91405</v>
          </cell>
        </row>
        <row r="55">
          <cell r="B55">
            <v>91405</v>
          </cell>
        </row>
        <row r="56">
          <cell r="B56">
            <v>90905</v>
          </cell>
        </row>
        <row r="57">
          <cell r="B57">
            <v>94235</v>
          </cell>
        </row>
        <row r="58">
          <cell r="B58">
            <v>97235</v>
          </cell>
        </row>
        <row r="59">
          <cell r="B59">
            <v>96255</v>
          </cell>
        </row>
        <row r="61">
          <cell r="B61">
            <v>91729</v>
          </cell>
        </row>
        <row r="62">
          <cell r="B62">
            <v>90729</v>
          </cell>
        </row>
        <row r="63">
          <cell r="B63">
            <v>90729</v>
          </cell>
        </row>
        <row r="64">
          <cell r="B64">
            <v>97809</v>
          </cell>
        </row>
        <row r="65">
          <cell r="B65">
            <v>99809</v>
          </cell>
        </row>
        <row r="66">
          <cell r="B66">
            <v>101509</v>
          </cell>
        </row>
        <row r="67">
          <cell r="B67">
            <v>85229</v>
          </cell>
        </row>
        <row r="68">
          <cell r="B68">
            <v>86729</v>
          </cell>
        </row>
        <row r="69">
          <cell r="B69">
            <v>86729</v>
          </cell>
        </row>
      </sheetData>
      <sheetData sheetId="8">
        <row r="9">
          <cell r="B9">
            <v>89275</v>
          </cell>
        </row>
        <row r="10">
          <cell r="B10">
            <v>91275</v>
          </cell>
        </row>
        <row r="12">
          <cell r="B12">
            <v>92025</v>
          </cell>
        </row>
        <row r="15">
          <cell r="B15">
            <v>91225</v>
          </cell>
        </row>
        <row r="16">
          <cell r="B16">
            <v>92925</v>
          </cell>
        </row>
        <row r="17">
          <cell r="B17">
            <v>91675</v>
          </cell>
        </row>
        <row r="18">
          <cell r="B18">
            <v>91175</v>
          </cell>
        </row>
        <row r="19">
          <cell r="B19">
            <v>92869</v>
          </cell>
        </row>
        <row r="20">
          <cell r="B20">
            <v>92278</v>
          </cell>
        </row>
        <row r="21">
          <cell r="B21">
            <v>90003</v>
          </cell>
        </row>
        <row r="22">
          <cell r="B22">
            <v>93003</v>
          </cell>
        </row>
        <row r="23">
          <cell r="B23">
            <v>93003</v>
          </cell>
        </row>
        <row r="24">
          <cell r="B24">
            <v>90932</v>
          </cell>
        </row>
        <row r="25">
          <cell r="B25">
            <v>90319</v>
          </cell>
        </row>
        <row r="26">
          <cell r="B26">
            <v>91629</v>
          </cell>
        </row>
        <row r="27">
          <cell r="B27">
            <v>88932</v>
          </cell>
        </row>
        <row r="28">
          <cell r="B28">
            <v>89003</v>
          </cell>
        </row>
        <row r="29">
          <cell r="B29">
            <v>87003</v>
          </cell>
        </row>
        <row r="30">
          <cell r="B30">
            <v>83725</v>
          </cell>
        </row>
        <row r="31">
          <cell r="B31">
            <v>87278</v>
          </cell>
        </row>
        <row r="32">
          <cell r="B32">
            <v>86175</v>
          </cell>
        </row>
        <row r="34">
          <cell r="B34">
            <v>88362</v>
          </cell>
        </row>
        <row r="35">
          <cell r="B35">
            <v>86672</v>
          </cell>
        </row>
        <row r="36">
          <cell r="B36">
            <v>86152</v>
          </cell>
        </row>
        <row r="37">
          <cell r="B37">
            <v>88852</v>
          </cell>
        </row>
        <row r="38">
          <cell r="B38">
            <v>87172</v>
          </cell>
        </row>
        <row r="40">
          <cell r="B40">
            <v>85652</v>
          </cell>
        </row>
        <row r="41">
          <cell r="B41">
            <v>85672</v>
          </cell>
        </row>
        <row r="42">
          <cell r="B42">
            <v>89962</v>
          </cell>
        </row>
        <row r="43">
          <cell r="B43">
            <v>82152</v>
          </cell>
        </row>
        <row r="45">
          <cell r="B45">
            <v>94272</v>
          </cell>
        </row>
        <row r="48">
          <cell r="B48">
            <v>92722</v>
          </cell>
        </row>
        <row r="49">
          <cell r="B49">
            <v>90962</v>
          </cell>
        </row>
        <row r="54">
          <cell r="B54">
            <v>90962</v>
          </cell>
        </row>
        <row r="55">
          <cell r="B55">
            <v>90462</v>
          </cell>
        </row>
        <row r="56">
          <cell r="B56">
            <v>93933</v>
          </cell>
        </row>
        <row r="57">
          <cell r="B57">
            <v>96933</v>
          </cell>
        </row>
        <row r="58">
          <cell r="B58">
            <v>95953</v>
          </cell>
        </row>
        <row r="60">
          <cell r="B60">
            <v>91282</v>
          </cell>
        </row>
        <row r="61">
          <cell r="B61">
            <v>90282</v>
          </cell>
        </row>
        <row r="62">
          <cell r="B62">
            <v>90282</v>
          </cell>
        </row>
        <row r="63">
          <cell r="B63">
            <v>97372</v>
          </cell>
        </row>
        <row r="64">
          <cell r="B64">
            <v>99372</v>
          </cell>
        </row>
        <row r="65">
          <cell r="B65">
            <v>101072</v>
          </cell>
        </row>
        <row r="66">
          <cell r="B66">
            <v>84782</v>
          </cell>
        </row>
        <row r="67">
          <cell r="B67">
            <v>86282</v>
          </cell>
        </row>
        <row r="68">
          <cell r="B68">
            <v>86282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F11" sqref="F11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92528</v>
      </c>
      <c r="D12" s="7">
        <f>'[1]HD EX-STOCK'!P44</f>
        <v>92446</v>
      </c>
      <c r="E12" s="8"/>
    </row>
    <row r="13" spans="1:5" x14ac:dyDescent="0.25">
      <c r="A13" s="5"/>
      <c r="B13" s="6" t="s">
        <v>15</v>
      </c>
      <c r="C13" s="7">
        <f>+'[1]HD EX-STOCK'!R54</f>
        <v>94528</v>
      </c>
      <c r="D13" s="7">
        <f>+'[1]HD EX-STOCK'!R44</f>
        <v>94446</v>
      </c>
      <c r="E13" s="8"/>
    </row>
    <row r="14" spans="1:5" x14ac:dyDescent="0.25">
      <c r="A14" s="5"/>
      <c r="B14" s="6" t="s">
        <v>16</v>
      </c>
      <c r="C14" s="7">
        <f>+'[1]HD EX-STOCK'!Q54</f>
        <v>95278</v>
      </c>
      <c r="D14" s="7">
        <f>+'[1]HD EX-STOCK'!Q44</f>
        <v>95196</v>
      </c>
      <c r="E14" s="8"/>
    </row>
    <row r="15" spans="1:5" x14ac:dyDescent="0.25">
      <c r="A15" s="5"/>
      <c r="B15" s="6" t="s">
        <v>17</v>
      </c>
      <c r="C15" s="7">
        <f>'[1]HD EX-STOCK'!T54</f>
        <v>95278</v>
      </c>
      <c r="D15" s="7">
        <f>'[1]HD EX-STOCK'!T44</f>
        <v>95196</v>
      </c>
      <c r="E15" s="8"/>
    </row>
    <row r="16" spans="1:5" x14ac:dyDescent="0.25">
      <c r="A16" s="5"/>
      <c r="B16" s="6" t="s">
        <v>18</v>
      </c>
      <c r="C16" s="7">
        <f>'[1]HD EX-STOCK'!B54</f>
        <v>94570</v>
      </c>
      <c r="D16" s="7">
        <f>'[1]HD EX-STOCK'!B44</f>
        <v>94396</v>
      </c>
      <c r="E16" s="8"/>
    </row>
    <row r="17" spans="1:5" x14ac:dyDescent="0.25">
      <c r="A17" s="5"/>
      <c r="B17" s="6" t="s">
        <v>19</v>
      </c>
      <c r="C17" s="7">
        <f>+'[1]HD EX-STOCK'!U54</f>
        <v>97778</v>
      </c>
      <c r="D17" s="7">
        <f>+'[1]HD EX-STOCK'!U44</f>
        <v>97696</v>
      </c>
      <c r="E17" s="8"/>
    </row>
    <row r="18" spans="1:5" x14ac:dyDescent="0.25">
      <c r="A18" s="5"/>
      <c r="B18" s="6" t="s">
        <v>20</v>
      </c>
      <c r="C18" s="7">
        <f>+'[1]HD EX-STOCK'!V54</f>
        <v>97778</v>
      </c>
      <c r="D18" s="7">
        <f>+'[1]HD EX-STOCK'!V44</f>
        <v>97696</v>
      </c>
    </row>
    <row r="19" spans="1:5" x14ac:dyDescent="0.25">
      <c r="A19" s="5"/>
      <c r="B19" s="6" t="s">
        <v>21</v>
      </c>
      <c r="C19" s="7">
        <f>'[1]HD EX-STOCK'!C54</f>
        <v>94408</v>
      </c>
      <c r="D19" s="7">
        <f>'[1]HD EX-STOCK'!C44</f>
        <v>94346</v>
      </c>
      <c r="E19" s="8"/>
    </row>
    <row r="20" spans="1:5" x14ac:dyDescent="0.25">
      <c r="A20" s="5"/>
      <c r="B20" s="6" t="s">
        <v>22</v>
      </c>
      <c r="C20" s="7">
        <f>'[1]HD EX-STOCK'!G54</f>
        <v>94908</v>
      </c>
      <c r="D20" s="7">
        <f>'[1]HD EX-STOCK'!G44</f>
        <v>94846</v>
      </c>
      <c r="E20" s="8"/>
    </row>
    <row r="21" spans="1:5" x14ac:dyDescent="0.25">
      <c r="A21" s="5"/>
      <c r="B21" s="6" t="s">
        <v>23</v>
      </c>
      <c r="C21" s="7">
        <f>'[1]HD EX-STOCK'!F54</f>
        <v>96158</v>
      </c>
      <c r="D21" s="7">
        <f>'[1]HD EX-STOCK'!F44</f>
        <v>96096</v>
      </c>
      <c r="E21" s="8"/>
    </row>
    <row r="22" spans="1:5" x14ac:dyDescent="0.25">
      <c r="A22" s="5"/>
      <c r="B22" s="6" t="s">
        <v>24</v>
      </c>
      <c r="C22" s="7">
        <f>'[1]HD EX-STOCK'!S54</f>
        <v>96174</v>
      </c>
      <c r="D22" s="7">
        <f>'[1]HD EX-STOCK'!S44</f>
        <v>96040</v>
      </c>
      <c r="E22" s="8"/>
    </row>
    <row r="23" spans="1:5" x14ac:dyDescent="0.25">
      <c r="A23" s="5"/>
      <c r="B23" s="6" t="s">
        <v>25</v>
      </c>
      <c r="C23" s="7">
        <f>'[1]HD EX-STOCK'!H54</f>
        <v>94768</v>
      </c>
      <c r="D23" s="7">
        <f>'[1]HD EX-STOCK'!H44</f>
        <v>95449</v>
      </c>
    </row>
    <row r="24" spans="1:5" x14ac:dyDescent="0.25">
      <c r="A24" s="5"/>
      <c r="B24" s="6" t="s">
        <v>26</v>
      </c>
      <c r="C24" s="7">
        <f>'[1]HD EX-STOCK'!N54</f>
        <v>95734</v>
      </c>
      <c r="D24" s="7">
        <f>'[1]HD EX-STOCK'!N44</f>
        <v>96174</v>
      </c>
      <c r="E24" s="8"/>
    </row>
    <row r="25" spans="1:5" x14ac:dyDescent="0.25">
      <c r="A25" s="5"/>
      <c r="B25" s="6" t="s">
        <v>27</v>
      </c>
      <c r="C25" s="7">
        <f>+'[1]HD EX-STOCK'!W54</f>
        <v>91734</v>
      </c>
      <c r="D25" s="7">
        <f>+'[1]HD EX-STOCK'!W44</f>
        <v>92174</v>
      </c>
      <c r="E25" s="8"/>
    </row>
    <row r="26" spans="1:5" x14ac:dyDescent="0.25">
      <c r="A26" s="5"/>
      <c r="B26" s="6" t="s">
        <v>28</v>
      </c>
      <c r="C26" s="7">
        <f>'[1]HD EX-STOCK'!O54</f>
        <v>95734</v>
      </c>
      <c r="D26" s="7">
        <f>'[1]HD EX-STOCK'!O44</f>
        <v>96174</v>
      </c>
      <c r="E26" s="8"/>
    </row>
    <row r="27" spans="1:5" x14ac:dyDescent="0.25">
      <c r="A27" s="5"/>
      <c r="B27" s="6" t="s">
        <v>29</v>
      </c>
      <c r="C27" s="7">
        <f>'[1]HD EX-STOCK'!L54</f>
        <v>93624</v>
      </c>
      <c r="D27" s="7">
        <f>'[1]HD EX-STOCK'!L44</f>
        <v>93490</v>
      </c>
      <c r="E27" s="8"/>
    </row>
    <row r="28" spans="1:5" x14ac:dyDescent="0.25">
      <c r="A28" s="5"/>
      <c r="B28" s="6" t="s">
        <v>30</v>
      </c>
      <c r="C28" s="9">
        <f>+'[1]HD EX-STOCK'!J54</f>
        <v>92230</v>
      </c>
      <c r="D28" s="7">
        <f>'[1]HD EX-STOCK'!J44</f>
        <v>92103</v>
      </c>
    </row>
    <row r="29" spans="1:5" x14ac:dyDescent="0.25">
      <c r="A29" s="10"/>
      <c r="B29" s="6" t="s">
        <v>31</v>
      </c>
      <c r="C29" s="7">
        <f>'[1]HD EX-STOCK'!I54</f>
        <v>94934</v>
      </c>
      <c r="D29" s="7">
        <f>'[1]HD EX-STOCK'!I44</f>
        <v>94800</v>
      </c>
    </row>
    <row r="30" spans="1:5" x14ac:dyDescent="0.25">
      <c r="A30" s="5"/>
      <c r="B30" s="6" t="s">
        <v>32</v>
      </c>
      <c r="C30" s="7">
        <f>'[1]HD EX-STOCK'!K54</f>
        <v>94230</v>
      </c>
      <c r="D30" s="7">
        <f>'[1]HD EX-STOCK'!K44</f>
        <v>94103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91663</v>
      </c>
      <c r="D32" s="7">
        <f>'[1]PP EX-STOCK'!I41</f>
        <v>91533</v>
      </c>
    </row>
    <row r="33" spans="1:5" x14ac:dyDescent="0.25">
      <c r="A33" s="5"/>
      <c r="B33" s="6" t="s">
        <v>35</v>
      </c>
      <c r="C33" s="7">
        <f>'[1]PP EX-STOCK'!B48</f>
        <v>89453</v>
      </c>
      <c r="D33" s="7">
        <f>'[1]PP EX-STOCK'!B41</f>
        <v>89323</v>
      </c>
    </row>
    <row r="34" spans="1:5" x14ac:dyDescent="0.25">
      <c r="A34" s="5"/>
      <c r="B34" s="6" t="s">
        <v>36</v>
      </c>
      <c r="C34" s="7">
        <f>'[1]PP EX-STOCK'!E48</f>
        <v>89973</v>
      </c>
      <c r="D34" s="7">
        <f>'[1]PP EX-STOCK'!E41</f>
        <v>89843</v>
      </c>
    </row>
    <row r="35" spans="1:5" x14ac:dyDescent="0.25">
      <c r="A35" s="5"/>
      <c r="B35" s="6" t="s">
        <v>37</v>
      </c>
      <c r="C35" s="7">
        <f>'[1]PP EX-STOCK'!F48</f>
        <v>90473</v>
      </c>
      <c r="D35" s="7">
        <f>'[1]PP EX-STOCK'!F41</f>
        <v>90343</v>
      </c>
    </row>
    <row r="36" spans="1:5" x14ac:dyDescent="0.25">
      <c r="A36" s="5"/>
      <c r="B36" s="6" t="s">
        <v>38</v>
      </c>
      <c r="C36" s="7">
        <f>'[1]PP EX-STOCK'!D48</f>
        <v>88953</v>
      </c>
      <c r="D36" s="7">
        <f>'[1]PP EX-STOCK'!D41</f>
        <v>88823</v>
      </c>
    </row>
    <row r="37" spans="1:5" x14ac:dyDescent="0.25">
      <c r="A37" s="5"/>
      <c r="B37" s="6" t="s">
        <v>39</v>
      </c>
      <c r="C37" s="7">
        <f>'[1]PP EX-STOCK'!C48</f>
        <v>88973</v>
      </c>
      <c r="D37" s="7">
        <f>'[1]PP EX-STOCK'!C41</f>
        <v>88843</v>
      </c>
    </row>
    <row r="38" spans="1:5" x14ac:dyDescent="0.25">
      <c r="A38" s="5"/>
      <c r="B38" s="6" t="s">
        <v>40</v>
      </c>
      <c r="C38" s="7">
        <f>'[1]PP EX-STOCK'!J48</f>
        <v>93263</v>
      </c>
      <c r="D38" s="7">
        <f>'[1]PP EX-STOCK'!J41</f>
        <v>93133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94263</v>
      </c>
      <c r="D41" s="7">
        <f>'[1]PP EX-STOCK'!P41</f>
        <v>94133</v>
      </c>
      <c r="E41" s="8"/>
    </row>
    <row r="42" spans="1:5" x14ac:dyDescent="0.25">
      <c r="A42" s="10"/>
      <c r="B42" s="12" t="s">
        <v>44</v>
      </c>
      <c r="C42" s="7">
        <f>+'[1]PP EX-STOCK'!W48</f>
        <v>94753</v>
      </c>
      <c r="D42" s="7">
        <f>+'[1]PP EX-STOCK'!W41</f>
        <v>94623</v>
      </c>
      <c r="E42" s="8"/>
    </row>
    <row r="43" spans="1:5" x14ac:dyDescent="0.25">
      <c r="A43" s="10"/>
      <c r="B43" s="12" t="s">
        <v>45</v>
      </c>
      <c r="C43" s="7">
        <f>+'[1]PP EX-STOCK'!V48</f>
        <v>96603</v>
      </c>
      <c r="D43" s="7">
        <f>+'[1]PP EX-STOCK'!V41</f>
        <v>96473</v>
      </c>
      <c r="E43" s="8"/>
    </row>
    <row r="44" spans="1:5" x14ac:dyDescent="0.25">
      <c r="A44" s="5"/>
      <c r="B44" s="12" t="s">
        <v>46</v>
      </c>
      <c r="C44" s="7">
        <f>+'[1]PP EX-STOCK'!T48</f>
        <v>95733</v>
      </c>
      <c r="D44" s="7">
        <f>+'[1]PP EX-STOCK'!T41</f>
        <v>95603</v>
      </c>
    </row>
    <row r="45" spans="1:5" x14ac:dyDescent="0.25">
      <c r="A45" s="5"/>
      <c r="B45" s="12" t="s">
        <v>47</v>
      </c>
      <c r="C45" s="7">
        <f>+'[1]PP EX-STOCK'!U48</f>
        <v>95733</v>
      </c>
      <c r="D45" s="7">
        <f>+'[1]PP EX-STOCK'!U41</f>
        <v>95603</v>
      </c>
    </row>
    <row r="46" spans="1:5" x14ac:dyDescent="0.25">
      <c r="A46" s="5"/>
      <c r="B46" s="12" t="s">
        <v>48</v>
      </c>
      <c r="C46" s="7">
        <f>+'[1]PP EX-STOCK'!S48</f>
        <v>97513</v>
      </c>
      <c r="D46" s="7">
        <f>+'[1]PP EX-STOCK'!S41</f>
        <v>97383</v>
      </c>
    </row>
    <row r="47" spans="1:5" x14ac:dyDescent="0.25">
      <c r="A47" s="5"/>
      <c r="B47" s="6" t="s">
        <v>49</v>
      </c>
      <c r="C47" s="7">
        <f>'[1]PP EX-STOCK'!O48</f>
        <v>94263</v>
      </c>
      <c r="D47" s="7">
        <f>'[1]PP EX-STOCK'!O41</f>
        <v>94133</v>
      </c>
    </row>
    <row r="48" spans="1:5" x14ac:dyDescent="0.25">
      <c r="A48" s="5"/>
      <c r="B48" s="6" t="s">
        <v>50</v>
      </c>
      <c r="C48" s="7">
        <f>'[1]PP EX-STOCK'!N48</f>
        <v>93763</v>
      </c>
      <c r="D48" s="7">
        <f>'[1]PP EX-STOCK'!N41</f>
        <v>93633</v>
      </c>
    </row>
    <row r="49" spans="1:5" x14ac:dyDescent="0.25">
      <c r="A49" s="5"/>
      <c r="B49" s="6" t="s">
        <v>51</v>
      </c>
      <c r="C49" s="7">
        <f>'[1]PP EX-STOCK'!K48</f>
        <v>97093</v>
      </c>
      <c r="D49" s="7">
        <f>'[1]PP EX-STOCK'!K41</f>
        <v>97104</v>
      </c>
    </row>
    <row r="50" spans="1:5" x14ac:dyDescent="0.25">
      <c r="A50" s="5"/>
      <c r="B50" s="6" t="s">
        <v>52</v>
      </c>
      <c r="C50" s="9">
        <f>'[1]PP EX-STOCK'!H48</f>
        <v>92153</v>
      </c>
      <c r="D50" s="7">
        <f>'[1]PP EX-STOCK'!H41</f>
        <v>92023</v>
      </c>
    </row>
    <row r="51" spans="1:5" x14ac:dyDescent="0.25">
      <c r="A51" s="5"/>
      <c r="B51" s="6" t="s">
        <v>53</v>
      </c>
      <c r="C51" s="7">
        <f>'[1]PP EX-STOCK'!Q48</f>
        <v>96023</v>
      </c>
      <c r="D51" s="7">
        <f>'[1]PP EX-STOCK'!Q41</f>
        <v>95893</v>
      </c>
    </row>
    <row r="52" spans="1:5" x14ac:dyDescent="0.25">
      <c r="A52" s="10"/>
      <c r="B52" s="6" t="s">
        <v>54</v>
      </c>
      <c r="C52" s="7">
        <f>'[1]PP EX-STOCK'!L48</f>
        <v>99113</v>
      </c>
      <c r="D52" s="7">
        <f>'[1]PP EX-STOCK'!L41</f>
        <v>99124</v>
      </c>
    </row>
    <row r="53" spans="1:5" x14ac:dyDescent="0.25">
      <c r="A53" s="5"/>
      <c r="B53" s="6" t="s">
        <v>55</v>
      </c>
      <c r="C53" s="9">
        <f>+'[1]PP EX-STOCK'!M48</f>
        <v>100093</v>
      </c>
      <c r="D53" s="7">
        <f>'[1]PP EX-STOCK'!M41</f>
        <v>100104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94587</v>
      </c>
      <c r="D55" s="7">
        <f>'[1]LL PRICELIST'!L48</f>
        <v>94453</v>
      </c>
    </row>
    <row r="56" spans="1:5" x14ac:dyDescent="0.25">
      <c r="A56" s="5"/>
      <c r="B56" s="6" t="s">
        <v>58</v>
      </c>
      <c r="C56" s="7">
        <f>'[1]LL PRICELIST'!K58</f>
        <v>93587</v>
      </c>
      <c r="D56" s="7">
        <f>'[1]LL PRICELIST'!K48</f>
        <v>93453</v>
      </c>
    </row>
    <row r="57" spans="1:5" x14ac:dyDescent="0.25">
      <c r="A57" s="5"/>
      <c r="B57" s="6" t="s">
        <v>59</v>
      </c>
      <c r="C57" s="7">
        <f>'[1]LL PRICELIST'!M58</f>
        <v>100667</v>
      </c>
      <c r="D57" s="7">
        <f>'[1]LL PRICELIST'!M48</f>
        <v>100543</v>
      </c>
    </row>
    <row r="58" spans="1:5" x14ac:dyDescent="0.25">
      <c r="A58" s="5"/>
      <c r="B58" s="6" t="s">
        <v>60</v>
      </c>
      <c r="C58" s="7">
        <f>'[1]LL PRICELIST'!O58</f>
        <v>102667</v>
      </c>
      <c r="D58" s="7">
        <f>'[1]LL PRICELIST'!O48</f>
        <v>102543</v>
      </c>
    </row>
    <row r="59" spans="1:5" x14ac:dyDescent="0.25">
      <c r="A59" s="13"/>
      <c r="B59" s="6" t="s">
        <v>61</v>
      </c>
      <c r="C59" s="7">
        <f>'[1]LL PRICELIST'!K58</f>
        <v>93587</v>
      </c>
      <c r="D59" s="7">
        <f>'[1]LL PRICELIST'!K48</f>
        <v>93453</v>
      </c>
    </row>
    <row r="60" spans="1:5" x14ac:dyDescent="0.25">
      <c r="A60" s="14"/>
      <c r="B60" s="6" t="s">
        <v>62</v>
      </c>
      <c r="C60" s="7">
        <f>'[1]LL PRICELIST'!N58</f>
        <v>104367</v>
      </c>
      <c r="D60" s="7">
        <f>'[1]LL PRICELIST'!N48</f>
        <v>104243</v>
      </c>
      <c r="E60" s="13"/>
    </row>
    <row r="61" spans="1:5" x14ac:dyDescent="0.25">
      <c r="A61" s="15"/>
      <c r="B61" s="6" t="s">
        <v>63</v>
      </c>
      <c r="C61" s="7">
        <f>'[1]LL PRICELIST'!P58</f>
        <v>103867</v>
      </c>
      <c r="D61" s="7">
        <f>'[1]LL PRICELIST'!P48</f>
        <v>103743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6" sqref="J16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04.12.25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92440</v>
      </c>
      <c r="C9" s="33">
        <v>1100</v>
      </c>
      <c r="D9" s="33">
        <f t="shared" ref="D9:D32" si="0">+B9-C9</f>
        <v>91340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94440</v>
      </c>
      <c r="C10" s="33">
        <v>1100</v>
      </c>
      <c r="D10" s="33">
        <f t="shared" si="0"/>
        <v>93340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95190</v>
      </c>
      <c r="C11" s="33">
        <v>1100</v>
      </c>
      <c r="D11" s="33">
        <f>+B11-C11</f>
        <v>94090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95190</v>
      </c>
      <c r="C12" s="33">
        <v>1100</v>
      </c>
      <c r="D12" s="33">
        <f t="shared" si="0"/>
        <v>94090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97690</v>
      </c>
      <c r="C13" s="33">
        <v>1100</v>
      </c>
      <c r="D13" s="33">
        <f>+B13-C13</f>
        <v>96590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97690</v>
      </c>
      <c r="C14" s="33">
        <v>1100</v>
      </c>
      <c r="D14" s="33">
        <f>+B14-C14</f>
        <v>96590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94472</v>
      </c>
      <c r="C15" s="33">
        <v>1100</v>
      </c>
      <c r="D15" s="33">
        <f t="shared" si="0"/>
        <v>93372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96140</v>
      </c>
      <c r="C16" s="33">
        <v>1100</v>
      </c>
      <c r="D16" s="33">
        <f t="shared" si="0"/>
        <v>95040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94890</v>
      </c>
      <c r="C17" s="33">
        <v>1100</v>
      </c>
      <c r="D17" s="33">
        <f t="shared" si="0"/>
        <v>93790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94390</v>
      </c>
      <c r="C18" s="33">
        <v>1100</v>
      </c>
      <c r="D18" s="33">
        <f t="shared" si="0"/>
        <v>93290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96206</v>
      </c>
      <c r="C19" s="33">
        <v>1100</v>
      </c>
      <c r="D19" s="33">
        <f t="shared" si="0"/>
        <v>95106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95489</v>
      </c>
      <c r="C20" s="33">
        <v>1100</v>
      </c>
      <c r="D20" s="33">
        <f t="shared" si="0"/>
        <v>94389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93332</v>
      </c>
      <c r="C21" s="33">
        <v>1100</v>
      </c>
      <c r="D21" s="33">
        <f t="shared" si="0"/>
        <v>92232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96332</v>
      </c>
      <c r="C22" s="33">
        <v>1100</v>
      </c>
      <c r="D22" s="33">
        <f t="shared" si="0"/>
        <v>95232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96332</v>
      </c>
      <c r="C23" s="33">
        <v>1100</v>
      </c>
      <c r="D23" s="33">
        <f t="shared" si="0"/>
        <v>95232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93656</v>
      </c>
      <c r="C25" s="33">
        <v>1100</v>
      </c>
      <c r="D25" s="33">
        <f t="shared" si="0"/>
        <v>92556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94966</v>
      </c>
      <c r="C26" s="33">
        <v>1100</v>
      </c>
      <c r="D26" s="33">
        <f t="shared" si="0"/>
        <v>93866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91919</v>
      </c>
      <c r="C27" s="33">
        <v>1100</v>
      </c>
      <c r="D27" s="33">
        <f t="shared" si="0"/>
        <v>90819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92332</v>
      </c>
      <c r="C28" s="33">
        <v>1100</v>
      </c>
      <c r="D28" s="33">
        <f t="shared" si="0"/>
        <v>91232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90332</v>
      </c>
      <c r="C29" s="33">
        <v>1100</v>
      </c>
      <c r="D29" s="33">
        <f t="shared" si="0"/>
        <v>89232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86972</v>
      </c>
      <c r="C30" s="33">
        <v>1100</v>
      </c>
      <c r="D30" s="33">
        <f t="shared" si="0"/>
        <v>85872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90489</v>
      </c>
      <c r="C31" s="33">
        <v>1100</v>
      </c>
      <c r="D31" s="33">
        <f t="shared" si="0"/>
        <v>89389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89390</v>
      </c>
      <c r="C32" s="33">
        <v>1100</v>
      </c>
      <c r="D32" s="33">
        <f t="shared" si="0"/>
        <v>88290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91697</v>
      </c>
      <c r="C34" s="33">
        <v>1100</v>
      </c>
      <c r="D34" s="33">
        <f t="shared" ref="D34:D43" si="1">+B34-C34</f>
        <v>90597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88376</v>
      </c>
      <c r="C35" s="33">
        <v>1100</v>
      </c>
      <c r="D35" s="33">
        <f t="shared" si="1"/>
        <v>87276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89487</v>
      </c>
      <c r="C36" s="33">
        <v>1100</v>
      </c>
      <c r="D36" s="33">
        <f t="shared" si="1"/>
        <v>88387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92187</v>
      </c>
      <c r="C37" s="33">
        <v>1100</v>
      </c>
      <c r="D37" s="33">
        <f t="shared" si="1"/>
        <v>91087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88876</v>
      </c>
      <c r="C38" s="33">
        <v>1100</v>
      </c>
      <c r="D38" s="33">
        <f t="shared" si="1"/>
        <v>87776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85487</v>
      </c>
      <c r="C39" s="33">
        <v>1100</v>
      </c>
      <c r="D39" s="33">
        <f t="shared" si="1"/>
        <v>84387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88987</v>
      </c>
      <c r="C40" s="33">
        <v>1100</v>
      </c>
      <c r="D40" s="33">
        <f t="shared" si="1"/>
        <v>87887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87376</v>
      </c>
      <c r="C41" s="33">
        <v>1100</v>
      </c>
      <c r="D41" s="33">
        <f t="shared" si="1"/>
        <v>86276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93297</v>
      </c>
      <c r="C42" s="33">
        <v>1100</v>
      </c>
      <c r="D42" s="33">
        <f t="shared" si="1"/>
        <v>92197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85487</v>
      </c>
      <c r="C43" s="33">
        <v>1100</v>
      </c>
      <c r="D43" s="33">
        <f t="shared" si="1"/>
        <v>84387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97607</v>
      </c>
      <c r="C45" s="33">
        <v>1100</v>
      </c>
      <c r="D45" s="33">
        <f t="shared" ref="D45:D58" si="2">+B45-C45</f>
        <v>96507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97547</v>
      </c>
      <c r="C46" s="33">
        <v>1100</v>
      </c>
      <c r="D46" s="33">
        <f>+B46-C46</f>
        <v>96447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88297</v>
      </c>
      <c r="C47" s="33">
        <v>1100</v>
      </c>
      <c r="D47" s="33">
        <f t="shared" si="2"/>
        <v>87197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96057</v>
      </c>
      <c r="C48" s="33">
        <v>1100</v>
      </c>
      <c r="D48" s="33">
        <f t="shared" si="2"/>
        <v>94957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94297</v>
      </c>
      <c r="C49" s="33">
        <v>1100</v>
      </c>
      <c r="D49" s="33">
        <f t="shared" si="2"/>
        <v>93197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94787</v>
      </c>
      <c r="C50" s="33">
        <v>1100</v>
      </c>
      <c r="D50" s="33">
        <f>+B50-C50</f>
        <v>93687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96637</v>
      </c>
      <c r="C51" s="33">
        <v>1100</v>
      </c>
      <c r="D51" s="33">
        <f>+B51-C51</f>
        <v>95537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95767</v>
      </c>
      <c r="C52" s="33">
        <v>1100</v>
      </c>
      <c r="D52" s="33">
        <f>+B52-C52</f>
        <v>94667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95767</v>
      </c>
      <c r="C53" s="33">
        <v>1100</v>
      </c>
      <c r="D53" s="33">
        <f>+B53-C53</f>
        <v>94667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94297</v>
      </c>
      <c r="C54" s="33">
        <v>1100</v>
      </c>
      <c r="D54" s="33">
        <f>+B54-C54</f>
        <v>93197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93797</v>
      </c>
      <c r="C55" s="33">
        <v>1100</v>
      </c>
      <c r="D55" s="33">
        <f t="shared" si="2"/>
        <v>92697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97262</v>
      </c>
      <c r="C56" s="33">
        <v>1100</v>
      </c>
      <c r="D56" s="33">
        <f t="shared" si="2"/>
        <v>96162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100262</v>
      </c>
      <c r="C57" s="33">
        <v>1100</v>
      </c>
      <c r="D57" s="33">
        <f t="shared" si="2"/>
        <v>99162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99287</v>
      </c>
      <c r="C58" s="33">
        <v>1100</v>
      </c>
      <c r="D58" s="33">
        <f t="shared" si="2"/>
        <v>98187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94619</v>
      </c>
      <c r="C60" s="33">
        <v>1100</v>
      </c>
      <c r="D60" s="33">
        <f t="shared" ref="D60:D68" si="3">+B60-C60</f>
        <v>93519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93619</v>
      </c>
      <c r="C61" s="33">
        <v>1100</v>
      </c>
      <c r="D61" s="33">
        <f t="shared" si="3"/>
        <v>92519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93619</v>
      </c>
      <c r="C62" s="33">
        <v>1100</v>
      </c>
      <c r="D62" s="33">
        <f t="shared" si="3"/>
        <v>92519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100719</v>
      </c>
      <c r="C63" s="33">
        <v>1100</v>
      </c>
      <c r="D63" s="33">
        <f t="shared" si="3"/>
        <v>99619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102719</v>
      </c>
      <c r="C64" s="33">
        <v>1100</v>
      </c>
      <c r="D64" s="33">
        <f t="shared" si="3"/>
        <v>101619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104399</v>
      </c>
      <c r="C65" s="33">
        <v>1100</v>
      </c>
      <c r="D65" s="33">
        <f t="shared" si="3"/>
        <v>103299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88119</v>
      </c>
      <c r="C66" s="33">
        <v>1100</v>
      </c>
      <c r="D66" s="33">
        <f t="shared" si="3"/>
        <v>87019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89619</v>
      </c>
      <c r="C67" s="33">
        <v>1100</v>
      </c>
      <c r="D67" s="33">
        <f t="shared" si="3"/>
        <v>88519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89619</v>
      </c>
      <c r="C68" s="33">
        <v>1100</v>
      </c>
      <c r="D68" s="33">
        <f t="shared" si="3"/>
        <v>88519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1" sqref="H11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04.12.25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89769</v>
      </c>
      <c r="C10" s="33">
        <v>1100</v>
      </c>
      <c r="D10" s="33">
        <f>+B10-C10</f>
        <v>88669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91769</v>
      </c>
      <c r="C11" s="33">
        <v>1100</v>
      </c>
      <c r="D11" s="33">
        <f t="shared" ref="D11:D33" si="0">+B11-C11</f>
        <v>90669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92519</v>
      </c>
      <c r="C12" s="33">
        <v>1100</v>
      </c>
      <c r="D12" s="33">
        <f>+B12-C12</f>
        <v>91419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92519</v>
      </c>
      <c r="C13" s="33">
        <v>1100</v>
      </c>
      <c r="D13" s="33">
        <f t="shared" si="0"/>
        <v>91419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95019</v>
      </c>
      <c r="C14" s="33">
        <v>1100</v>
      </c>
      <c r="D14" s="33">
        <f>+B14-C14</f>
        <v>93919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95019</v>
      </c>
      <c r="C15" s="33">
        <v>1100</v>
      </c>
      <c r="D15" s="33">
        <f>+B15-C15</f>
        <v>93919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91841</v>
      </c>
      <c r="C16" s="33">
        <v>1100</v>
      </c>
      <c r="D16" s="33">
        <f t="shared" si="0"/>
        <v>90741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93511</v>
      </c>
      <c r="C17" s="33">
        <v>1100</v>
      </c>
      <c r="D17" s="33">
        <f t="shared" si="0"/>
        <v>92411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92261</v>
      </c>
      <c r="C18" s="33">
        <v>1100</v>
      </c>
      <c r="D18" s="33">
        <f t="shared" si="0"/>
        <v>91161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91761</v>
      </c>
      <c r="C19" s="33">
        <v>1100</v>
      </c>
      <c r="D19" s="33">
        <f t="shared" si="0"/>
        <v>90661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93430</v>
      </c>
      <c r="C20" s="33">
        <v>1100</v>
      </c>
      <c r="D20" s="33">
        <f t="shared" si="0"/>
        <v>92330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93159</v>
      </c>
      <c r="C21" s="33">
        <v>1100</v>
      </c>
      <c r="D21" s="33">
        <f t="shared" si="0"/>
        <v>92059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89861</v>
      </c>
      <c r="C22" s="33">
        <v>1100</v>
      </c>
      <c r="D22" s="33">
        <f t="shared" si="0"/>
        <v>88761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92861</v>
      </c>
      <c r="C23" s="33">
        <v>1100</v>
      </c>
      <c r="D23" s="33">
        <f t="shared" si="0"/>
        <v>91761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92861</v>
      </c>
      <c r="C24" s="33">
        <v>1100</v>
      </c>
      <c r="D24" s="33">
        <f t="shared" si="0"/>
        <v>91761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91491</v>
      </c>
      <c r="C25" s="33">
        <v>1100</v>
      </c>
      <c r="D25" s="33">
        <f t="shared" si="0"/>
        <v>90391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90880</v>
      </c>
      <c r="C26" s="33">
        <v>1100</v>
      </c>
      <c r="D26" s="33">
        <f t="shared" si="0"/>
        <v>89780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92190</v>
      </c>
      <c r="C27" s="33">
        <v>1100</v>
      </c>
      <c r="D27" s="33">
        <f t="shared" si="0"/>
        <v>91090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89491</v>
      </c>
      <c r="C28" s="33">
        <v>1100</v>
      </c>
      <c r="D28" s="33">
        <f t="shared" si="0"/>
        <v>88391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88861</v>
      </c>
      <c r="C29" s="33">
        <v>1100</v>
      </c>
      <c r="D29" s="33">
        <f t="shared" si="0"/>
        <v>87761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86861</v>
      </c>
      <c r="C30" s="33">
        <v>1100</v>
      </c>
      <c r="D30" s="33">
        <f t="shared" si="0"/>
        <v>85761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84341</v>
      </c>
      <c r="C31" s="33">
        <v>1100</v>
      </c>
      <c r="D31" s="33">
        <f t="shared" si="0"/>
        <v>83241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88159</v>
      </c>
      <c r="C32" s="33">
        <v>1100</v>
      </c>
      <c r="D32" s="33">
        <f t="shared" si="0"/>
        <v>87059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86761</v>
      </c>
      <c r="C33" s="33">
        <v>1100</v>
      </c>
      <c r="D33" s="33">
        <f t="shared" si="0"/>
        <v>85661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88901</v>
      </c>
      <c r="C35" s="33">
        <v>1100</v>
      </c>
      <c r="D35" s="33">
        <f t="shared" ref="D35:D44" si="1">+B35-C35</f>
        <v>87801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91991</v>
      </c>
      <c r="C51" s="33">
        <v>1100</v>
      </c>
      <c r="D51" s="33">
        <f>+B51-C51</f>
        <v>90891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93841</v>
      </c>
      <c r="C52" s="33">
        <v>1100</v>
      </c>
      <c r="D52" s="33">
        <f>+B52-C52</f>
        <v>92741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92971</v>
      </c>
      <c r="C53" s="33">
        <v>1100</v>
      </c>
      <c r="D53" s="33">
        <f>+B53-C53</f>
        <v>91871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92971</v>
      </c>
      <c r="C54" s="33">
        <v>1100</v>
      </c>
      <c r="D54" s="33">
        <f>+B54-C54</f>
        <v>91871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91845</v>
      </c>
      <c r="C61" s="33">
        <v>1100</v>
      </c>
      <c r="D61" s="33">
        <f t="shared" ref="D61:D69" si="3">+B61-C61</f>
        <v>90745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90845</v>
      </c>
      <c r="C62" s="33">
        <v>1100</v>
      </c>
      <c r="D62" s="33">
        <f>+B62-C62</f>
        <v>89745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90845</v>
      </c>
      <c r="C63" s="33">
        <v>1100</v>
      </c>
      <c r="D63" s="33">
        <f t="shared" si="3"/>
        <v>89745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97935</v>
      </c>
      <c r="C64" s="33">
        <v>1100</v>
      </c>
      <c r="D64" s="33">
        <f t="shared" si="3"/>
        <v>96835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99935</v>
      </c>
      <c r="C65" s="33">
        <v>1100</v>
      </c>
      <c r="D65" s="33">
        <f t="shared" si="3"/>
        <v>98835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101625</v>
      </c>
      <c r="C66" s="33">
        <v>1100</v>
      </c>
      <c r="D66" s="33">
        <f t="shared" si="3"/>
        <v>100525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85345</v>
      </c>
      <c r="C67" s="33">
        <v>1100</v>
      </c>
      <c r="D67" s="33">
        <f t="shared" si="3"/>
        <v>84245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86845</v>
      </c>
      <c r="C68" s="33">
        <v>1100</v>
      </c>
      <c r="D68" s="33">
        <f t="shared" si="3"/>
        <v>85745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86845</v>
      </c>
      <c r="C69" s="33">
        <v>1100</v>
      </c>
      <c r="D69" s="33">
        <f t="shared" si="3"/>
        <v>85745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1" sqref="H11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04.12.25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88974</v>
      </c>
      <c r="C10" s="33">
        <v>1100</v>
      </c>
      <c r="D10" s="33">
        <f t="shared" ref="D10:D33" si="0">+B10-C10</f>
        <v>87874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90974</v>
      </c>
      <c r="C11" s="33">
        <v>1100</v>
      </c>
      <c r="D11" s="33">
        <f t="shared" si="0"/>
        <v>89874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91724</v>
      </c>
      <c r="C12" s="33">
        <v>1100</v>
      </c>
      <c r="D12" s="33">
        <f>+B12-C12</f>
        <v>90624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91724</v>
      </c>
      <c r="C13" s="33">
        <v>1100</v>
      </c>
      <c r="D13" s="33">
        <f t="shared" si="0"/>
        <v>90624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94224</v>
      </c>
      <c r="C14" s="33">
        <v>1100</v>
      </c>
      <c r="D14" s="33">
        <f>+B14-C14</f>
        <v>93124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94224</v>
      </c>
      <c r="C15" s="33">
        <v>1100</v>
      </c>
      <c r="D15" s="33">
        <f>+B15-C15</f>
        <v>93124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91241</v>
      </c>
      <c r="C16" s="33">
        <v>1100</v>
      </c>
      <c r="D16" s="33">
        <f t="shared" si="0"/>
        <v>90141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92791</v>
      </c>
      <c r="C17" s="33">
        <v>1100</v>
      </c>
      <c r="D17" s="33">
        <f t="shared" si="0"/>
        <v>91691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91541</v>
      </c>
      <c r="C18" s="33">
        <v>1100</v>
      </c>
      <c r="D18" s="33">
        <f t="shared" si="0"/>
        <v>90441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91041</v>
      </c>
      <c r="C19" s="33">
        <v>1100</v>
      </c>
      <c r="D19" s="33">
        <f t="shared" si="0"/>
        <v>89941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92517</v>
      </c>
      <c r="C20" s="33">
        <v>1100</v>
      </c>
      <c r="D20" s="33">
        <f t="shared" si="0"/>
        <v>91417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92589</v>
      </c>
      <c r="C21" s="33">
        <v>1100</v>
      </c>
      <c r="D21" s="33">
        <f t="shared" si="0"/>
        <v>91489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89733</v>
      </c>
      <c r="C22" s="33">
        <v>1100</v>
      </c>
      <c r="D22" s="33">
        <f t="shared" si="0"/>
        <v>88633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92733</v>
      </c>
      <c r="C23" s="33">
        <v>1100</v>
      </c>
      <c r="D23" s="33">
        <f t="shared" si="0"/>
        <v>91633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92733</v>
      </c>
      <c r="C24" s="33">
        <v>1100</v>
      </c>
      <c r="D24" s="33">
        <f t="shared" si="0"/>
        <v>91633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90594</v>
      </c>
      <c r="C25" s="33">
        <v>1100</v>
      </c>
      <c r="D25" s="33">
        <f t="shared" si="0"/>
        <v>89494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89967</v>
      </c>
      <c r="C26" s="33">
        <v>1100</v>
      </c>
      <c r="D26" s="33">
        <f t="shared" si="0"/>
        <v>88867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91277</v>
      </c>
      <c r="C27" s="33">
        <v>1100</v>
      </c>
      <c r="D27" s="33">
        <f t="shared" si="0"/>
        <v>90177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88594</v>
      </c>
      <c r="C28" s="33">
        <v>1100</v>
      </c>
      <c r="D28" s="33">
        <f t="shared" si="0"/>
        <v>87494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88733</v>
      </c>
      <c r="C29" s="33">
        <v>1100</v>
      </c>
      <c r="D29" s="33">
        <f t="shared" si="0"/>
        <v>87633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86733</v>
      </c>
      <c r="C30" s="33">
        <v>1100</v>
      </c>
      <c r="D30" s="33">
        <f t="shared" si="0"/>
        <v>85633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83741</v>
      </c>
      <c r="C31" s="33">
        <v>1100</v>
      </c>
      <c r="D31" s="33">
        <f t="shared" si="0"/>
        <v>82641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87589</v>
      </c>
      <c r="C32" s="33">
        <v>1100</v>
      </c>
      <c r="D32" s="33">
        <f t="shared" si="0"/>
        <v>86489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86041</v>
      </c>
      <c r="C33" s="33">
        <v>1100</v>
      </c>
      <c r="D33" s="33">
        <f t="shared" si="0"/>
        <v>84941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88015</v>
      </c>
      <c r="C35" s="33">
        <v>1100</v>
      </c>
      <c r="D35" s="33">
        <f t="shared" ref="D35:D44" si="1">+B35-C35</f>
        <v>86915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86325</v>
      </c>
      <c r="C36" s="33">
        <v>1100</v>
      </c>
      <c r="D36" s="33">
        <f t="shared" si="1"/>
        <v>85225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85805</v>
      </c>
      <c r="C37" s="33">
        <v>1100</v>
      </c>
      <c r="D37" s="33">
        <f t="shared" si="1"/>
        <v>84705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88505</v>
      </c>
      <c r="C38" s="33">
        <v>1100</v>
      </c>
      <c r="D38" s="33">
        <f t="shared" si="1"/>
        <v>87405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86825</v>
      </c>
      <c r="C39" s="33">
        <v>1100</v>
      </c>
      <c r="D39" s="33">
        <f t="shared" si="1"/>
        <v>85725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81805</v>
      </c>
      <c r="C40" s="33">
        <v>1100</v>
      </c>
      <c r="D40" s="33">
        <f t="shared" si="1"/>
        <v>80705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85305</v>
      </c>
      <c r="C41" s="33">
        <v>1100</v>
      </c>
      <c r="D41" s="33">
        <f t="shared" si="1"/>
        <v>84205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85325</v>
      </c>
      <c r="C42" s="33">
        <v>1100</v>
      </c>
      <c r="D42" s="33">
        <f t="shared" si="1"/>
        <v>84225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89615</v>
      </c>
      <c r="C43" s="33">
        <v>1100</v>
      </c>
      <c r="D43" s="33">
        <f t="shared" si="1"/>
        <v>88515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81805</v>
      </c>
      <c r="C44" s="33">
        <v>1100</v>
      </c>
      <c r="D44" s="33">
        <f t="shared" si="1"/>
        <v>80705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93925</v>
      </c>
      <c r="C46" s="33">
        <v>1100</v>
      </c>
      <c r="D46" s="33">
        <f t="shared" ref="D46:D59" si="2">+B46-C46</f>
        <v>92825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93865</v>
      </c>
      <c r="C47" s="33">
        <v>1100</v>
      </c>
      <c r="D47" s="33">
        <f>+B47-C47</f>
        <v>92765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84615</v>
      </c>
      <c r="C48" s="33">
        <v>1100</v>
      </c>
      <c r="D48" s="33">
        <f t="shared" si="2"/>
        <v>83515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92322</v>
      </c>
      <c r="C49" s="33">
        <v>1100</v>
      </c>
      <c r="D49" s="33">
        <f t="shared" si="2"/>
        <v>91222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90615</v>
      </c>
      <c r="C50" s="33">
        <v>1100</v>
      </c>
      <c r="D50" s="33">
        <f t="shared" si="2"/>
        <v>89515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91105</v>
      </c>
      <c r="C51" s="33">
        <v>1100</v>
      </c>
      <c r="D51" s="33">
        <f>+B51-C51</f>
        <v>90005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92955</v>
      </c>
      <c r="C52" s="33">
        <v>1100</v>
      </c>
      <c r="D52" s="33">
        <f>+B52-C52</f>
        <v>91855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92022</v>
      </c>
      <c r="C53" s="33">
        <v>1100</v>
      </c>
      <c r="D53" s="33">
        <f>+B53-C53</f>
        <v>90922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92085</v>
      </c>
      <c r="C54" s="33">
        <v>1100</v>
      </c>
      <c r="D54" s="33">
        <f>+B54-C54</f>
        <v>90985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90615</v>
      </c>
      <c r="C55" s="33">
        <v>1100</v>
      </c>
      <c r="D55" s="33">
        <f>+B55-C55</f>
        <v>89515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90115</v>
      </c>
      <c r="C56" s="33">
        <v>1100</v>
      </c>
      <c r="D56" s="33">
        <f t="shared" si="2"/>
        <v>89015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93581</v>
      </c>
      <c r="C57" s="33">
        <v>1100</v>
      </c>
      <c r="D57" s="33">
        <f t="shared" si="2"/>
        <v>92481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96581</v>
      </c>
      <c r="C58" s="33">
        <v>1100</v>
      </c>
      <c r="D58" s="33">
        <f t="shared" si="2"/>
        <v>95481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95572</v>
      </c>
      <c r="C59" s="33">
        <v>1100</v>
      </c>
      <c r="D59" s="33">
        <f t="shared" si="2"/>
        <v>94472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90942</v>
      </c>
      <c r="C61" s="33">
        <v>1100</v>
      </c>
      <c r="D61" s="33">
        <f t="shared" ref="D61:D69" si="3">+B61-C61</f>
        <v>89842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89942</v>
      </c>
      <c r="C62" s="33">
        <v>1100</v>
      </c>
      <c r="D62" s="33">
        <f t="shared" si="3"/>
        <v>88842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89942</v>
      </c>
      <c r="C63" s="33">
        <v>1100</v>
      </c>
      <c r="D63" s="33">
        <f t="shared" si="3"/>
        <v>88842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97022</v>
      </c>
      <c r="C64" s="33">
        <v>1100</v>
      </c>
      <c r="D64" s="33">
        <f t="shared" si="3"/>
        <v>95922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99022</v>
      </c>
      <c r="C65" s="33">
        <v>1100</v>
      </c>
      <c r="D65" s="33">
        <f t="shared" si="3"/>
        <v>97922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100722</v>
      </c>
      <c r="C66" s="33">
        <v>1100</v>
      </c>
      <c r="D66" s="33">
        <f t="shared" si="3"/>
        <v>99622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84442</v>
      </c>
      <c r="C67" s="33">
        <v>1100</v>
      </c>
      <c r="D67" s="33">
        <f t="shared" si="3"/>
        <v>83342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85942</v>
      </c>
      <c r="C68" s="33">
        <v>1100</v>
      </c>
      <c r="D68" s="33">
        <f t="shared" si="3"/>
        <v>84842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85942</v>
      </c>
      <c r="C69" s="33">
        <v>1100</v>
      </c>
      <c r="D69" s="33">
        <f t="shared" si="3"/>
        <v>84842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04.12.25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89670</v>
      </c>
      <c r="C10" s="33">
        <v>1100</v>
      </c>
      <c r="D10" s="33">
        <f>+'[1]Freight list'!I413</f>
        <v>3358</v>
      </c>
      <c r="E10" s="33">
        <f>+B10-C10+D10</f>
        <v>91928</v>
      </c>
      <c r="F10" s="33">
        <f t="shared" ref="F10:F33" si="0">+E10*0.18</f>
        <v>16547.04</v>
      </c>
      <c r="G10" s="34">
        <f>SUM(E10:F10)</f>
        <v>108475.04000000001</v>
      </c>
      <c r="H10" s="35"/>
      <c r="I10" s="13"/>
    </row>
    <row r="11" spans="1:9" x14ac:dyDescent="0.25">
      <c r="A11" s="12" t="s">
        <v>15</v>
      </c>
      <c r="B11" s="32">
        <f>'[1]HD EX-WORKS'!R58</f>
        <v>91670</v>
      </c>
      <c r="C11" s="33">
        <v>1100</v>
      </c>
      <c r="D11" s="33">
        <f>+D10</f>
        <v>3358</v>
      </c>
      <c r="E11" s="33">
        <f t="shared" ref="E11:E33" si="1">+B11-C11+D11</f>
        <v>93928</v>
      </c>
      <c r="F11" s="33">
        <f t="shared" si="0"/>
        <v>16907.04</v>
      </c>
      <c r="G11" s="34">
        <f t="shared" ref="G11:G69" si="2">SUM(E11:F11)</f>
        <v>110835.04000000001</v>
      </c>
      <c r="H11" s="35"/>
      <c r="I11" s="13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3358</v>
      </c>
      <c r="E12" s="33">
        <f>+B12-C12+D12</f>
        <v>94678</v>
      </c>
      <c r="F12" s="33">
        <f>+E12*0.18</f>
        <v>17042.04</v>
      </c>
      <c r="G12" s="34">
        <f>SUM(E12:F12)</f>
        <v>111720.04000000001</v>
      </c>
      <c r="H12" s="35"/>
      <c r="I12" s="13"/>
    </row>
    <row r="13" spans="1:9" x14ac:dyDescent="0.25">
      <c r="A13" s="12" t="s">
        <v>91</v>
      </c>
      <c r="B13" s="32">
        <f>'[1]HD EX-WORKS'!T58</f>
        <v>92420</v>
      </c>
      <c r="C13" s="33">
        <v>1100</v>
      </c>
      <c r="D13" s="33">
        <f t="shared" si="3"/>
        <v>3358</v>
      </c>
      <c r="E13" s="33">
        <f t="shared" si="1"/>
        <v>94678</v>
      </c>
      <c r="F13" s="33">
        <f t="shared" si="0"/>
        <v>17042.04</v>
      </c>
      <c r="G13" s="34">
        <f t="shared" si="2"/>
        <v>111720.04000000001</v>
      </c>
      <c r="H13" s="35"/>
      <c r="I13" s="13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3358</v>
      </c>
      <c r="E14" s="33">
        <f>+B14-C14+D14</f>
        <v>97178</v>
      </c>
      <c r="F14" s="33">
        <f>+E14*0.18</f>
        <v>17492.04</v>
      </c>
      <c r="G14" s="34">
        <f>SUM(E14:F14)</f>
        <v>114670.04000000001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91712</v>
      </c>
      <c r="C16" s="33">
        <v>1100</v>
      </c>
      <c r="D16" s="33">
        <f t="shared" si="3"/>
        <v>3358</v>
      </c>
      <c r="E16" s="33">
        <f t="shared" si="1"/>
        <v>93970</v>
      </c>
      <c r="F16" s="33">
        <f t="shared" si="0"/>
        <v>16914.599999999999</v>
      </c>
      <c r="G16" s="34">
        <f t="shared" si="2"/>
        <v>110884.6</v>
      </c>
      <c r="H16" s="35"/>
      <c r="I16" s="16"/>
    </row>
    <row r="17" spans="1:9" x14ac:dyDescent="0.25">
      <c r="A17" s="12" t="s">
        <v>93</v>
      </c>
      <c r="B17" s="32">
        <f>'[1]HD EX-WORKS'!F58</f>
        <v>93300</v>
      </c>
      <c r="C17" s="33">
        <v>1100</v>
      </c>
      <c r="D17" s="33">
        <f t="shared" si="3"/>
        <v>3358</v>
      </c>
      <c r="E17" s="33">
        <f t="shared" si="1"/>
        <v>95558</v>
      </c>
      <c r="F17" s="33">
        <f t="shared" si="0"/>
        <v>17200.439999999999</v>
      </c>
      <c r="G17" s="34">
        <f t="shared" si="2"/>
        <v>112758.44</v>
      </c>
      <c r="H17" s="35"/>
      <c r="I17" s="13"/>
    </row>
    <row r="18" spans="1:9" x14ac:dyDescent="0.25">
      <c r="A18" s="12" t="s">
        <v>94</v>
      </c>
      <c r="B18" s="32">
        <f>'[1]HD EX-WORKS'!G58</f>
        <v>92050</v>
      </c>
      <c r="C18" s="33">
        <v>1100</v>
      </c>
      <c r="D18" s="33">
        <f t="shared" si="3"/>
        <v>3358</v>
      </c>
      <c r="E18" s="33">
        <f t="shared" si="1"/>
        <v>94308</v>
      </c>
      <c r="F18" s="33">
        <f t="shared" si="0"/>
        <v>16975.439999999999</v>
      </c>
      <c r="G18" s="34">
        <f t="shared" si="2"/>
        <v>111283.44</v>
      </c>
      <c r="H18" s="35"/>
      <c r="I18" s="13"/>
    </row>
    <row r="19" spans="1:9" x14ac:dyDescent="0.25">
      <c r="A19" s="12" t="s">
        <v>95</v>
      </c>
      <c r="B19" s="32">
        <f>'[1]HD EX-WORKS'!C58</f>
        <v>91550</v>
      </c>
      <c r="C19" s="33">
        <v>1100</v>
      </c>
      <c r="D19" s="33">
        <f t="shared" si="3"/>
        <v>3358</v>
      </c>
      <c r="E19" s="33">
        <f t="shared" si="1"/>
        <v>93808</v>
      </c>
      <c r="F19" s="33">
        <f t="shared" si="0"/>
        <v>16885.439999999999</v>
      </c>
      <c r="G19" s="34">
        <f t="shared" si="2"/>
        <v>110693.44</v>
      </c>
      <c r="H19" s="35"/>
      <c r="I19" s="13"/>
    </row>
    <row r="20" spans="1:9" x14ac:dyDescent="0.25">
      <c r="A20" s="12" t="s">
        <v>96</v>
      </c>
      <c r="B20" s="33">
        <f>'[1]HD EX-WORKS'!S58</f>
        <v>93316</v>
      </c>
      <c r="C20" s="33">
        <v>1100</v>
      </c>
      <c r="D20" s="33">
        <f t="shared" si="3"/>
        <v>3358</v>
      </c>
      <c r="E20" s="33">
        <f t="shared" si="1"/>
        <v>95574</v>
      </c>
      <c r="F20" s="33">
        <f t="shared" si="0"/>
        <v>17203.32</v>
      </c>
      <c r="G20" s="34">
        <f t="shared" si="2"/>
        <v>112777.32</v>
      </c>
      <c r="H20" s="35"/>
      <c r="I20" s="13"/>
    </row>
    <row r="21" spans="1:9" x14ac:dyDescent="0.25">
      <c r="A21" s="12" t="s">
        <v>25</v>
      </c>
      <c r="B21" s="33">
        <f>'[1]HD EX-WORKS'!H58</f>
        <v>91910</v>
      </c>
      <c r="C21" s="33">
        <v>1100</v>
      </c>
      <c r="D21" s="33">
        <f t="shared" si="3"/>
        <v>3358</v>
      </c>
      <c r="E21" s="33">
        <f t="shared" si="1"/>
        <v>94168</v>
      </c>
      <c r="F21" s="33">
        <f t="shared" si="0"/>
        <v>16950.239999999998</v>
      </c>
      <c r="G21" s="34">
        <f t="shared" si="2"/>
        <v>111118.23999999999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89876</v>
      </c>
      <c r="C22" s="33">
        <v>1100</v>
      </c>
      <c r="D22" s="33">
        <f t="shared" si="3"/>
        <v>3358</v>
      </c>
      <c r="E22" s="33">
        <f t="shared" si="1"/>
        <v>92134</v>
      </c>
      <c r="F22" s="33">
        <f t="shared" si="0"/>
        <v>16584.12</v>
      </c>
      <c r="G22" s="34">
        <f t="shared" si="2"/>
        <v>108718.12</v>
      </c>
      <c r="H22" s="35"/>
      <c r="I22" s="36"/>
    </row>
    <row r="23" spans="1:9" x14ac:dyDescent="0.25">
      <c r="A23" s="12" t="s">
        <v>98</v>
      </c>
      <c r="B23" s="33">
        <f>'[1]HD EX-WORKS'!N58</f>
        <v>92876</v>
      </c>
      <c r="C23" s="33">
        <v>1100</v>
      </c>
      <c r="D23" s="33">
        <f t="shared" si="3"/>
        <v>3358</v>
      </c>
      <c r="E23" s="33">
        <f t="shared" si="1"/>
        <v>95134</v>
      </c>
      <c r="F23" s="33">
        <f t="shared" si="0"/>
        <v>17124.12</v>
      </c>
      <c r="G23" s="34">
        <f t="shared" si="2"/>
        <v>112258.12</v>
      </c>
      <c r="H23" s="35"/>
      <c r="I23" s="13"/>
    </row>
    <row r="24" spans="1:9" x14ac:dyDescent="0.25">
      <c r="A24" s="12" t="s">
        <v>99</v>
      </c>
      <c r="B24" s="33">
        <f>'[1]HD EX-WORKS'!O58</f>
        <v>92876</v>
      </c>
      <c r="C24" s="33">
        <v>1100</v>
      </c>
      <c r="D24" s="33">
        <f t="shared" si="3"/>
        <v>3358</v>
      </c>
      <c r="E24" s="33">
        <f t="shared" si="1"/>
        <v>95134</v>
      </c>
      <c r="F24" s="33">
        <f t="shared" si="0"/>
        <v>17124.12</v>
      </c>
      <c r="G24" s="34">
        <f t="shared" si="2"/>
        <v>112258.12</v>
      </c>
      <c r="H24" s="35"/>
      <c r="I24" s="36"/>
    </row>
    <row r="25" spans="1:9" x14ac:dyDescent="0.25">
      <c r="A25" s="12" t="s">
        <v>100</v>
      </c>
      <c r="B25" s="33">
        <f>'[1]HD EX-WORKS'!K58</f>
        <v>91372</v>
      </c>
      <c r="C25" s="33">
        <v>1100</v>
      </c>
      <c r="D25" s="33">
        <f t="shared" si="3"/>
        <v>3358</v>
      </c>
      <c r="E25" s="33">
        <f t="shared" si="1"/>
        <v>93630</v>
      </c>
      <c r="F25" s="33">
        <f t="shared" si="0"/>
        <v>16853.399999999998</v>
      </c>
      <c r="G25" s="34">
        <f t="shared" si="2"/>
        <v>110483.4</v>
      </c>
      <c r="H25" s="35"/>
      <c r="I25" s="16"/>
    </row>
    <row r="26" spans="1:9" x14ac:dyDescent="0.25">
      <c r="A26" s="12" t="s">
        <v>29</v>
      </c>
      <c r="B26" s="32">
        <f>'[1]HD EX-WORKS'!L58</f>
        <v>90766</v>
      </c>
      <c r="C26" s="33">
        <v>1100</v>
      </c>
      <c r="D26" s="33">
        <f t="shared" si="3"/>
        <v>3358</v>
      </c>
      <c r="E26" s="33">
        <f t="shared" si="1"/>
        <v>93024</v>
      </c>
      <c r="F26" s="33">
        <f t="shared" si="0"/>
        <v>16744.32</v>
      </c>
      <c r="G26" s="34">
        <f t="shared" si="2"/>
        <v>109768.32000000001</v>
      </c>
      <c r="H26" s="35"/>
      <c r="I26" s="13"/>
    </row>
    <row r="27" spans="1:9" x14ac:dyDescent="0.25">
      <c r="A27" s="12" t="s">
        <v>31</v>
      </c>
      <c r="B27" s="33">
        <f>'[1]HD EX-WORKS'!I58</f>
        <v>92076</v>
      </c>
      <c r="C27" s="33">
        <v>1100</v>
      </c>
      <c r="D27" s="33">
        <f t="shared" si="3"/>
        <v>3358</v>
      </c>
      <c r="E27" s="33">
        <f t="shared" si="1"/>
        <v>94334</v>
      </c>
      <c r="F27" s="33">
        <f t="shared" si="0"/>
        <v>16980.12</v>
      </c>
      <c r="G27" s="34">
        <f t="shared" si="2"/>
        <v>111314.12</v>
      </c>
      <c r="H27" s="35"/>
      <c r="I27" s="13"/>
    </row>
    <row r="28" spans="1:9" x14ac:dyDescent="0.25">
      <c r="A28" s="12" t="s">
        <v>101</v>
      </c>
      <c r="B28" s="33">
        <f>'[1]HD EX-WORKS'!J58</f>
        <v>89372</v>
      </c>
      <c r="C28" s="33">
        <v>1100</v>
      </c>
      <c r="D28" s="33">
        <f t="shared" si="3"/>
        <v>3358</v>
      </c>
      <c r="E28" s="33">
        <f t="shared" si="1"/>
        <v>91630</v>
      </c>
      <c r="F28" s="33">
        <f t="shared" si="0"/>
        <v>16493.399999999998</v>
      </c>
      <c r="G28" s="34">
        <f t="shared" si="2"/>
        <v>108123.4</v>
      </c>
      <c r="H28" s="35"/>
      <c r="I28" s="13"/>
    </row>
    <row r="29" spans="1:9" x14ac:dyDescent="0.25">
      <c r="A29" s="12" t="s">
        <v>27</v>
      </c>
      <c r="B29" s="33">
        <f>'[1]HD EX-WORKS'!W58</f>
        <v>88876</v>
      </c>
      <c r="C29" s="33">
        <v>1100</v>
      </c>
      <c r="D29" s="33">
        <f t="shared" si="3"/>
        <v>3358</v>
      </c>
      <c r="E29" s="33">
        <f t="shared" si="1"/>
        <v>91134</v>
      </c>
      <c r="F29" s="33">
        <f t="shared" si="0"/>
        <v>16404.12</v>
      </c>
      <c r="G29" s="34">
        <f t="shared" si="2"/>
        <v>107538.12</v>
      </c>
      <c r="H29" s="35"/>
      <c r="I29" s="13"/>
    </row>
    <row r="30" spans="1:9" x14ac:dyDescent="0.25">
      <c r="A30" s="12" t="s">
        <v>102</v>
      </c>
      <c r="B30" s="33">
        <f>'[1]HD EX-WORKS'!X58</f>
        <v>86876</v>
      </c>
      <c r="C30" s="33">
        <v>1100</v>
      </c>
      <c r="D30" s="33">
        <f t="shared" si="3"/>
        <v>3358</v>
      </c>
      <c r="E30" s="33">
        <f t="shared" si="1"/>
        <v>89134</v>
      </c>
      <c r="F30" s="33">
        <f t="shared" si="0"/>
        <v>16044.119999999999</v>
      </c>
      <c r="G30" s="34">
        <f t="shared" si="2"/>
        <v>105178.12</v>
      </c>
      <c r="H30" s="35"/>
      <c r="I30" s="13"/>
    </row>
    <row r="31" spans="1:9" x14ac:dyDescent="0.25">
      <c r="A31" s="12" t="s">
        <v>103</v>
      </c>
      <c r="B31" s="33">
        <f>'[1]HD EX-WORKS'!Y58</f>
        <v>84212</v>
      </c>
      <c r="C31" s="33">
        <v>1100</v>
      </c>
      <c r="D31" s="33">
        <f t="shared" si="3"/>
        <v>3358</v>
      </c>
      <c r="E31" s="33">
        <f t="shared" si="1"/>
        <v>86470</v>
      </c>
      <c r="F31" s="33">
        <f t="shared" si="0"/>
        <v>15564.599999999999</v>
      </c>
      <c r="G31" s="34">
        <f t="shared" si="2"/>
        <v>102034.6</v>
      </c>
      <c r="H31" s="35"/>
      <c r="I31" s="13"/>
    </row>
    <row r="32" spans="1:9" x14ac:dyDescent="0.25">
      <c r="A32" s="12" t="s">
        <v>104</v>
      </c>
      <c r="B32" s="33">
        <f>'[1]HD EX-WORKS'!Z58</f>
        <v>86910</v>
      </c>
      <c r="C32" s="33">
        <v>1100</v>
      </c>
      <c r="D32" s="33">
        <f t="shared" si="3"/>
        <v>3358</v>
      </c>
      <c r="E32" s="33">
        <f t="shared" si="1"/>
        <v>89168</v>
      </c>
      <c r="F32" s="33">
        <f t="shared" si="0"/>
        <v>16050.24</v>
      </c>
      <c r="G32" s="34">
        <f t="shared" si="2"/>
        <v>105218.24000000001</v>
      </c>
      <c r="H32" s="35"/>
      <c r="I32" s="13"/>
    </row>
    <row r="33" spans="1:9" x14ac:dyDescent="0.25">
      <c r="A33" s="12" t="s">
        <v>105</v>
      </c>
      <c r="B33" s="33">
        <f>'[1]HD EX-WORKS'!AA58</f>
        <v>86550</v>
      </c>
      <c r="C33" s="33">
        <v>1100</v>
      </c>
      <c r="D33" s="33">
        <f t="shared" si="3"/>
        <v>3358</v>
      </c>
      <c r="E33" s="33">
        <f t="shared" si="1"/>
        <v>88808</v>
      </c>
      <c r="F33" s="33">
        <f t="shared" si="0"/>
        <v>15985.439999999999</v>
      </c>
      <c r="G33" s="34">
        <f t="shared" si="2"/>
        <v>104793.44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88805</v>
      </c>
      <c r="C35" s="33">
        <v>1100</v>
      </c>
      <c r="D35" s="33">
        <f>+D10</f>
        <v>3358</v>
      </c>
      <c r="E35" s="33">
        <f t="shared" ref="E35:E44" si="4">+B35-C35+D35</f>
        <v>91063</v>
      </c>
      <c r="F35" s="33">
        <f t="shared" ref="F35:F69" si="5">+E35*0.18</f>
        <v>16391.34</v>
      </c>
      <c r="G35" s="34">
        <f t="shared" si="2"/>
        <v>107454.34</v>
      </c>
      <c r="H35" s="35"/>
      <c r="I35" s="13"/>
    </row>
    <row r="36" spans="1:9" x14ac:dyDescent="0.25">
      <c r="A36" s="12" t="s">
        <v>106</v>
      </c>
      <c r="B36" s="33">
        <f>'[1]PP EX-WORKS'!E47</f>
        <v>87115</v>
      </c>
      <c r="C36" s="33">
        <v>1100</v>
      </c>
      <c r="D36" s="33">
        <f t="shared" ref="D36:D44" si="6">+D35</f>
        <v>3358</v>
      </c>
      <c r="E36" s="33">
        <f t="shared" si="4"/>
        <v>89373</v>
      </c>
      <c r="F36" s="33">
        <f t="shared" si="5"/>
        <v>16087.14</v>
      </c>
      <c r="G36" s="34">
        <f t="shared" si="2"/>
        <v>105460.14</v>
      </c>
      <c r="H36" s="35"/>
      <c r="I36" s="13"/>
    </row>
    <row r="37" spans="1:9" x14ac:dyDescent="0.25">
      <c r="A37" s="12" t="s">
        <v>107</v>
      </c>
      <c r="B37" s="33">
        <f>'[1]PP EX-WORKS'!B47</f>
        <v>86595</v>
      </c>
      <c r="C37" s="33">
        <v>1100</v>
      </c>
      <c r="D37" s="33">
        <f t="shared" si="6"/>
        <v>3358</v>
      </c>
      <c r="E37" s="33">
        <f t="shared" si="4"/>
        <v>88853</v>
      </c>
      <c r="F37" s="33">
        <f t="shared" si="5"/>
        <v>15993.539999999999</v>
      </c>
      <c r="G37" s="34">
        <f t="shared" si="2"/>
        <v>104846.54</v>
      </c>
      <c r="H37" s="35"/>
      <c r="I37" s="13"/>
    </row>
    <row r="38" spans="1:9" x14ac:dyDescent="0.25">
      <c r="A38" s="12" t="s">
        <v>108</v>
      </c>
      <c r="B38" s="33">
        <f>'[1]PP EX-WORKS'!H47</f>
        <v>89295</v>
      </c>
      <c r="C38" s="33">
        <v>1100</v>
      </c>
      <c r="D38" s="33">
        <f t="shared" si="6"/>
        <v>3358</v>
      </c>
      <c r="E38" s="33">
        <f t="shared" si="4"/>
        <v>91553</v>
      </c>
      <c r="F38" s="33">
        <f t="shared" si="5"/>
        <v>16479.54</v>
      </c>
      <c r="G38" s="34">
        <f t="shared" si="2"/>
        <v>108032.54000000001</v>
      </c>
      <c r="H38" s="35"/>
      <c r="I38" s="13"/>
    </row>
    <row r="39" spans="1:9" x14ac:dyDescent="0.25">
      <c r="A39" s="12" t="s">
        <v>37</v>
      </c>
      <c r="B39" s="33">
        <f>'[1]PP EX-WORKS'!F47</f>
        <v>87615</v>
      </c>
      <c r="C39" s="33">
        <v>1100</v>
      </c>
      <c r="D39" s="33">
        <f t="shared" si="6"/>
        <v>3358</v>
      </c>
      <c r="E39" s="33">
        <f t="shared" si="4"/>
        <v>89873</v>
      </c>
      <c r="F39" s="33">
        <f t="shared" si="5"/>
        <v>16177.14</v>
      </c>
      <c r="G39" s="34">
        <f t="shared" si="2"/>
        <v>106050.14</v>
      </c>
      <c r="H39" s="35"/>
      <c r="I39" s="13"/>
    </row>
    <row r="40" spans="1:9" x14ac:dyDescent="0.25">
      <c r="A40" s="12" t="s">
        <v>109</v>
      </c>
      <c r="B40" s="33">
        <f>+'[1]PP EX-WORKS'!X47</f>
        <v>82595</v>
      </c>
      <c r="C40" s="33">
        <v>1100</v>
      </c>
      <c r="D40" s="33">
        <f t="shared" si="6"/>
        <v>3358</v>
      </c>
      <c r="E40" s="33">
        <f t="shared" si="4"/>
        <v>84853</v>
      </c>
      <c r="F40" s="33">
        <f t="shared" si="5"/>
        <v>15273.539999999999</v>
      </c>
      <c r="G40" s="34">
        <f t="shared" si="2"/>
        <v>100126.54</v>
      </c>
      <c r="H40" s="35"/>
      <c r="I40" s="13"/>
    </row>
    <row r="41" spans="1:9" x14ac:dyDescent="0.25">
      <c r="A41" s="12" t="s">
        <v>110</v>
      </c>
      <c r="B41" s="33">
        <f>'[1]PP EX-WORKS'!D47</f>
        <v>86095</v>
      </c>
      <c r="C41" s="33">
        <v>1100</v>
      </c>
      <c r="D41" s="33">
        <f t="shared" si="6"/>
        <v>3358</v>
      </c>
      <c r="E41" s="33">
        <f t="shared" si="4"/>
        <v>88353</v>
      </c>
      <c r="F41" s="33">
        <f t="shared" si="5"/>
        <v>15903.539999999999</v>
      </c>
      <c r="G41" s="34">
        <f t="shared" si="2"/>
        <v>104256.54</v>
      </c>
      <c r="H41" s="35"/>
      <c r="I41" s="13"/>
    </row>
    <row r="42" spans="1:9" x14ac:dyDescent="0.25">
      <c r="A42" s="12" t="s">
        <v>111</v>
      </c>
      <c r="B42" s="33">
        <f>'[1]PP EX-WORKS'!C47</f>
        <v>86115</v>
      </c>
      <c r="C42" s="33">
        <v>1100</v>
      </c>
      <c r="D42" s="33">
        <f t="shared" si="6"/>
        <v>3358</v>
      </c>
      <c r="E42" s="33">
        <f t="shared" si="4"/>
        <v>88373</v>
      </c>
      <c r="F42" s="33">
        <f t="shared" si="5"/>
        <v>15907.14</v>
      </c>
      <c r="G42" s="34">
        <f t="shared" si="2"/>
        <v>104280.14</v>
      </c>
      <c r="H42" s="35"/>
      <c r="I42" s="13"/>
    </row>
    <row r="43" spans="1:9" x14ac:dyDescent="0.25">
      <c r="A43" s="12" t="s">
        <v>112</v>
      </c>
      <c r="B43" s="33">
        <f>'[1]PP EX-WORKS'!J47</f>
        <v>90405</v>
      </c>
      <c r="C43" s="33">
        <v>1100</v>
      </c>
      <c r="D43" s="33">
        <f t="shared" si="6"/>
        <v>3358</v>
      </c>
      <c r="E43" s="33">
        <f t="shared" si="4"/>
        <v>92663</v>
      </c>
      <c r="F43" s="33">
        <f t="shared" si="5"/>
        <v>16679.34</v>
      </c>
      <c r="G43" s="34">
        <f t="shared" si="2"/>
        <v>109342.34</v>
      </c>
      <c r="H43" s="35"/>
      <c r="I43" s="13"/>
    </row>
    <row r="44" spans="1:9" x14ac:dyDescent="0.25">
      <c r="A44" s="12" t="s">
        <v>113</v>
      </c>
      <c r="B44" s="33">
        <f>'[1]PP EX-WORKS'!Z47</f>
        <v>82595</v>
      </c>
      <c r="C44" s="33">
        <v>1100</v>
      </c>
      <c r="D44" s="33">
        <f t="shared" si="6"/>
        <v>3358</v>
      </c>
      <c r="E44" s="33">
        <f t="shared" si="4"/>
        <v>84853</v>
      </c>
      <c r="F44" s="33">
        <f t="shared" si="5"/>
        <v>15273.539999999999</v>
      </c>
      <c r="G44" s="34">
        <f t="shared" si="2"/>
        <v>100126.54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94715</v>
      </c>
      <c r="C46" s="33">
        <v>1100</v>
      </c>
      <c r="D46" s="33">
        <f>+D10</f>
        <v>3358</v>
      </c>
      <c r="E46" s="33">
        <f t="shared" ref="E46:E59" si="7">+B46-C46+D46</f>
        <v>96973</v>
      </c>
      <c r="F46" s="33">
        <f t="shared" si="5"/>
        <v>17455.14</v>
      </c>
      <c r="G46" s="34">
        <f t="shared" si="2"/>
        <v>114428.14</v>
      </c>
      <c r="H46" s="35"/>
      <c r="I46" s="13"/>
    </row>
    <row r="47" spans="1:9" x14ac:dyDescent="0.25">
      <c r="A47" s="12" t="s">
        <v>115</v>
      </c>
      <c r="B47" s="33">
        <f>+'[1]PP EX-WORKS'!S47</f>
        <v>94655</v>
      </c>
      <c r="C47" s="33">
        <v>1100</v>
      </c>
      <c r="D47" s="33">
        <f t="shared" ref="D47:D59" si="8">+D46</f>
        <v>3358</v>
      </c>
      <c r="E47" s="33">
        <f>+B47-C47+D47</f>
        <v>96913</v>
      </c>
      <c r="F47" s="33">
        <f>+E47*0.18</f>
        <v>17444.34</v>
      </c>
      <c r="G47" s="34">
        <f>SUM(E47:F47)</f>
        <v>114357.34</v>
      </c>
      <c r="H47" s="35"/>
      <c r="I47" s="13"/>
    </row>
    <row r="48" spans="1:9" x14ac:dyDescent="0.25">
      <c r="A48" s="12" t="s">
        <v>116</v>
      </c>
      <c r="B48" s="33">
        <f>+'[1]PP EX-WORKS'!P47-6000</f>
        <v>85405</v>
      </c>
      <c r="C48" s="33">
        <v>1100</v>
      </c>
      <c r="D48" s="33">
        <f t="shared" si="8"/>
        <v>3358</v>
      </c>
      <c r="E48" s="33">
        <f t="shared" si="7"/>
        <v>87663</v>
      </c>
      <c r="F48" s="33">
        <f t="shared" si="5"/>
        <v>15779.34</v>
      </c>
      <c r="G48" s="34">
        <f t="shared" si="2"/>
        <v>103442.34</v>
      </c>
      <c r="H48" s="35"/>
      <c r="I48" s="13"/>
    </row>
    <row r="49" spans="1:9" x14ac:dyDescent="0.25">
      <c r="A49" s="12" t="s">
        <v>53</v>
      </c>
      <c r="B49" s="33">
        <f>'[1]PP EX-WORKS'!Q47</f>
        <v>93165</v>
      </c>
      <c r="C49" s="33">
        <v>1100</v>
      </c>
      <c r="D49" s="33">
        <f t="shared" si="8"/>
        <v>3358</v>
      </c>
      <c r="E49" s="33">
        <f t="shared" si="7"/>
        <v>95423</v>
      </c>
      <c r="F49" s="33">
        <f t="shared" si="5"/>
        <v>17176.14</v>
      </c>
      <c r="G49" s="34">
        <f t="shared" si="2"/>
        <v>112599.14</v>
      </c>
      <c r="H49" s="35"/>
      <c r="I49" s="13"/>
    </row>
    <row r="50" spans="1:9" x14ac:dyDescent="0.25">
      <c r="A50" s="12" t="s">
        <v>117</v>
      </c>
      <c r="B50" s="33">
        <f>'[1]PP EX-WORKS'!P47</f>
        <v>91405</v>
      </c>
      <c r="C50" s="33">
        <v>1100</v>
      </c>
      <c r="D50" s="33">
        <f t="shared" si="8"/>
        <v>3358</v>
      </c>
      <c r="E50" s="33">
        <f t="shared" si="7"/>
        <v>93663</v>
      </c>
      <c r="F50" s="33">
        <f t="shared" si="5"/>
        <v>16859.34</v>
      </c>
      <c r="G50" s="34">
        <f t="shared" si="2"/>
        <v>110522.34</v>
      </c>
      <c r="H50" s="35"/>
      <c r="I50" s="13"/>
    </row>
    <row r="51" spans="1:9" x14ac:dyDescent="0.25">
      <c r="A51" s="12" t="s">
        <v>44</v>
      </c>
      <c r="B51" s="33">
        <f>+'[1]PP EX-WORKS'!W47</f>
        <v>91895</v>
      </c>
      <c r="C51" s="33">
        <v>1100</v>
      </c>
      <c r="D51" s="33">
        <f t="shared" si="8"/>
        <v>3358</v>
      </c>
      <c r="E51" s="33">
        <f>+B51-C51+D51</f>
        <v>94153</v>
      </c>
      <c r="F51" s="33">
        <f>+E51*0.18</f>
        <v>16947.54</v>
      </c>
      <c r="G51" s="34">
        <f>SUM(E51:F51)</f>
        <v>111100.54000000001</v>
      </c>
      <c r="H51" s="35"/>
      <c r="I51" s="13"/>
    </row>
    <row r="52" spans="1:9" x14ac:dyDescent="0.25">
      <c r="A52" s="12" t="s">
        <v>45</v>
      </c>
      <c r="B52" s="33">
        <f>+'[1]PP EX-WORKS'!V47</f>
        <v>93745</v>
      </c>
      <c r="C52" s="33">
        <v>1100</v>
      </c>
      <c r="D52" s="33">
        <f t="shared" si="8"/>
        <v>3358</v>
      </c>
      <c r="E52" s="33">
        <f>+B52-C52+D52</f>
        <v>96003</v>
      </c>
      <c r="F52" s="33">
        <f>+E52*0.18</f>
        <v>17280.54</v>
      </c>
      <c r="G52" s="34">
        <f>SUM(E52:F52)</f>
        <v>113283.54000000001</v>
      </c>
      <c r="H52" s="35"/>
      <c r="I52" s="13"/>
    </row>
    <row r="53" spans="1:9" x14ac:dyDescent="0.25">
      <c r="A53" s="12" t="s">
        <v>46</v>
      </c>
      <c r="B53" s="33">
        <f>+'[1]PP EX-WORKS'!T47</f>
        <v>92875</v>
      </c>
      <c r="C53" s="33">
        <v>1100</v>
      </c>
      <c r="D53" s="33">
        <f t="shared" si="8"/>
        <v>3358</v>
      </c>
      <c r="E53" s="33">
        <f>+B53-C53+D53</f>
        <v>95133</v>
      </c>
      <c r="F53" s="33">
        <f>+E53*0.18</f>
        <v>17123.939999999999</v>
      </c>
      <c r="G53" s="34">
        <f>SUM(E53:F53)</f>
        <v>112256.94</v>
      </c>
      <c r="H53" s="35"/>
      <c r="I53" s="13"/>
    </row>
    <row r="54" spans="1:9" x14ac:dyDescent="0.25">
      <c r="A54" s="12" t="s">
        <v>47</v>
      </c>
      <c r="B54" s="33">
        <f>+'[1]PP EX-WORKS'!U47</f>
        <v>92875</v>
      </c>
      <c r="C54" s="33">
        <v>1100</v>
      </c>
      <c r="D54" s="33">
        <f t="shared" si="8"/>
        <v>3358</v>
      </c>
      <c r="E54" s="33">
        <f>+B54-C54+D54</f>
        <v>95133</v>
      </c>
      <c r="F54" s="33">
        <f>+E54*0.18</f>
        <v>17123.939999999999</v>
      </c>
      <c r="G54" s="34">
        <f>SUM(E54:F54)</f>
        <v>112256.94</v>
      </c>
      <c r="H54" s="35"/>
      <c r="I54" s="13"/>
    </row>
    <row r="55" spans="1:9" x14ac:dyDescent="0.25">
      <c r="A55" s="12" t="s">
        <v>118</v>
      </c>
      <c r="B55" s="33">
        <f>'[1]PP EX-WORKS'!O47</f>
        <v>91405</v>
      </c>
      <c r="C55" s="33">
        <v>1100</v>
      </c>
      <c r="D55" s="33">
        <f t="shared" si="8"/>
        <v>3358</v>
      </c>
      <c r="E55" s="33">
        <f t="shared" si="7"/>
        <v>93663</v>
      </c>
      <c r="F55" s="33">
        <f t="shared" si="5"/>
        <v>16859.34</v>
      </c>
      <c r="G55" s="34">
        <f t="shared" si="2"/>
        <v>110522.34</v>
      </c>
      <c r="H55" s="35"/>
      <c r="I55" s="13"/>
    </row>
    <row r="56" spans="1:9" x14ac:dyDescent="0.25">
      <c r="A56" s="12" t="s">
        <v>119</v>
      </c>
      <c r="B56" s="33">
        <f>'[1]PP EX-WORKS'!N47</f>
        <v>90905</v>
      </c>
      <c r="C56" s="33">
        <v>1100</v>
      </c>
      <c r="D56" s="33">
        <f t="shared" si="8"/>
        <v>3358</v>
      </c>
      <c r="E56" s="33">
        <f t="shared" si="7"/>
        <v>93163</v>
      </c>
      <c r="F56" s="33">
        <f t="shared" si="5"/>
        <v>16769.34</v>
      </c>
      <c r="G56" s="34">
        <f t="shared" si="2"/>
        <v>109932.34</v>
      </c>
      <c r="H56" s="35"/>
      <c r="I56" s="13"/>
    </row>
    <row r="57" spans="1:9" x14ac:dyDescent="0.25">
      <c r="A57" s="12" t="s">
        <v>120</v>
      </c>
      <c r="B57" s="33">
        <f>'[1]PP EX-WORKS'!K47</f>
        <v>94235</v>
      </c>
      <c r="C57" s="33">
        <v>1100</v>
      </c>
      <c r="D57" s="33">
        <f t="shared" si="8"/>
        <v>3358</v>
      </c>
      <c r="E57" s="33">
        <f t="shared" si="7"/>
        <v>96493</v>
      </c>
      <c r="F57" s="33">
        <f t="shared" si="5"/>
        <v>17368.739999999998</v>
      </c>
      <c r="G57" s="34">
        <f t="shared" si="2"/>
        <v>113861.73999999999</v>
      </c>
      <c r="H57" s="35"/>
      <c r="I57" s="13"/>
    </row>
    <row r="58" spans="1:9" x14ac:dyDescent="0.25">
      <c r="A58" s="12" t="s">
        <v>121</v>
      </c>
      <c r="B58" s="33">
        <f>'[1]PP EX-WORKS'!M47</f>
        <v>97235</v>
      </c>
      <c r="C58" s="33">
        <v>1100</v>
      </c>
      <c r="D58" s="33">
        <f t="shared" si="8"/>
        <v>3358</v>
      </c>
      <c r="E58" s="33">
        <f t="shared" si="7"/>
        <v>99493</v>
      </c>
      <c r="F58" s="33">
        <f t="shared" si="5"/>
        <v>17908.739999999998</v>
      </c>
      <c r="G58" s="34">
        <f t="shared" si="2"/>
        <v>117401.73999999999</v>
      </c>
      <c r="H58" s="35"/>
      <c r="I58" s="13"/>
    </row>
    <row r="59" spans="1:9" x14ac:dyDescent="0.25">
      <c r="A59" s="40" t="s">
        <v>122</v>
      </c>
      <c r="B59" s="33">
        <f>'[1]PP EX-WORKS'!L47</f>
        <v>96255</v>
      </c>
      <c r="C59" s="33">
        <v>1100</v>
      </c>
      <c r="D59" s="33">
        <f t="shared" si="8"/>
        <v>3358</v>
      </c>
      <c r="E59" s="33">
        <f t="shared" si="7"/>
        <v>98513</v>
      </c>
      <c r="F59" s="33">
        <f t="shared" si="5"/>
        <v>17732.34</v>
      </c>
      <c r="G59" s="34">
        <f t="shared" si="2"/>
        <v>116245.34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91729</v>
      </c>
      <c r="C61" s="33">
        <v>1100</v>
      </c>
      <c r="D61" s="33">
        <f>+D10</f>
        <v>3358</v>
      </c>
      <c r="E61" s="33">
        <f t="shared" ref="E61:E69" si="9">+B61-C61+D61</f>
        <v>93987</v>
      </c>
      <c r="F61" s="33">
        <f t="shared" si="5"/>
        <v>16917.66</v>
      </c>
      <c r="G61" s="34">
        <f t="shared" si="2"/>
        <v>110904.66</v>
      </c>
      <c r="H61" s="35"/>
      <c r="I61" s="13"/>
    </row>
    <row r="62" spans="1:9" x14ac:dyDescent="0.25">
      <c r="A62" s="12" t="s">
        <v>124</v>
      </c>
      <c r="B62" s="33">
        <f>'[1]LL PRICELIST'!B58</f>
        <v>90729</v>
      </c>
      <c r="C62" s="33">
        <v>1100</v>
      </c>
      <c r="D62" s="33">
        <f t="shared" ref="D62:D69" si="10">+D61</f>
        <v>3358</v>
      </c>
      <c r="E62" s="33">
        <f t="shared" si="9"/>
        <v>92987</v>
      </c>
      <c r="F62" s="33">
        <f t="shared" si="5"/>
        <v>16737.66</v>
      </c>
      <c r="G62" s="34">
        <f t="shared" si="2"/>
        <v>109724.66</v>
      </c>
      <c r="H62" s="35"/>
      <c r="I62" s="13"/>
    </row>
    <row r="63" spans="1:9" x14ac:dyDescent="0.25">
      <c r="A63" s="12" t="s">
        <v>125</v>
      </c>
      <c r="B63" s="33">
        <f>'[1]LL PRICELIST'!B58</f>
        <v>90729</v>
      </c>
      <c r="C63" s="33">
        <v>1100</v>
      </c>
      <c r="D63" s="33">
        <f t="shared" si="10"/>
        <v>3358</v>
      </c>
      <c r="E63" s="33">
        <f t="shared" si="9"/>
        <v>92987</v>
      </c>
      <c r="F63" s="33">
        <f t="shared" si="5"/>
        <v>16737.66</v>
      </c>
      <c r="G63" s="34">
        <f t="shared" si="2"/>
        <v>109724.66</v>
      </c>
      <c r="H63" s="35"/>
      <c r="I63" s="13"/>
    </row>
    <row r="64" spans="1:9" x14ac:dyDescent="0.25">
      <c r="A64" s="12" t="s">
        <v>126</v>
      </c>
      <c r="B64" s="33">
        <f>'[1]LL PRICELIST'!D58</f>
        <v>97809</v>
      </c>
      <c r="C64" s="33">
        <v>1100</v>
      </c>
      <c r="D64" s="33">
        <f t="shared" si="10"/>
        <v>3358</v>
      </c>
      <c r="E64" s="33">
        <f t="shared" si="9"/>
        <v>100067</v>
      </c>
      <c r="F64" s="33">
        <f t="shared" si="5"/>
        <v>18012.059999999998</v>
      </c>
      <c r="G64" s="34">
        <f t="shared" si="2"/>
        <v>118079.06</v>
      </c>
      <c r="H64" s="35"/>
      <c r="I64" s="13"/>
    </row>
    <row r="65" spans="1:9" x14ac:dyDescent="0.25">
      <c r="A65" s="12" t="s">
        <v>127</v>
      </c>
      <c r="B65" s="33">
        <f>'[1]LL PRICELIST'!E58</f>
        <v>99809</v>
      </c>
      <c r="C65" s="33">
        <v>1100</v>
      </c>
      <c r="D65" s="33">
        <f t="shared" si="10"/>
        <v>3358</v>
      </c>
      <c r="E65" s="33">
        <f t="shared" si="9"/>
        <v>102067</v>
      </c>
      <c r="F65" s="33">
        <f t="shared" si="5"/>
        <v>18372.059999999998</v>
      </c>
      <c r="G65" s="34">
        <f t="shared" si="2"/>
        <v>120439.06</v>
      </c>
      <c r="H65" s="35"/>
      <c r="I65" s="13"/>
    </row>
    <row r="66" spans="1:9" x14ac:dyDescent="0.25">
      <c r="A66" s="12" t="s">
        <v>128</v>
      </c>
      <c r="B66" s="33">
        <f>'[1]LL PRICELIST'!F58</f>
        <v>101509</v>
      </c>
      <c r="C66" s="33">
        <v>1100</v>
      </c>
      <c r="D66" s="33">
        <f t="shared" si="10"/>
        <v>3358</v>
      </c>
      <c r="E66" s="33">
        <f t="shared" si="9"/>
        <v>103767</v>
      </c>
      <c r="F66" s="33">
        <f t="shared" si="5"/>
        <v>18678.059999999998</v>
      </c>
      <c r="G66" s="34">
        <f t="shared" si="2"/>
        <v>122445.06</v>
      </c>
      <c r="H66" s="35"/>
      <c r="I66" s="13"/>
    </row>
    <row r="67" spans="1:9" x14ac:dyDescent="0.25">
      <c r="A67" s="12" t="s">
        <v>129</v>
      </c>
      <c r="B67" s="33">
        <f>'[1]LL PRICELIST'!B58-5500</f>
        <v>85229</v>
      </c>
      <c r="C67" s="33">
        <v>1100</v>
      </c>
      <c r="D67" s="33">
        <f t="shared" si="10"/>
        <v>3358</v>
      </c>
      <c r="E67" s="33">
        <f t="shared" si="9"/>
        <v>87487</v>
      </c>
      <c r="F67" s="33">
        <f t="shared" si="5"/>
        <v>15747.66</v>
      </c>
      <c r="G67" s="34">
        <f t="shared" si="2"/>
        <v>103234.66</v>
      </c>
      <c r="H67" s="35"/>
      <c r="I67" s="13"/>
    </row>
    <row r="68" spans="1:9" x14ac:dyDescent="0.25">
      <c r="A68" s="12" t="s">
        <v>130</v>
      </c>
      <c r="B68" s="33">
        <f>'[1]LL PRICELIST'!I58</f>
        <v>86729</v>
      </c>
      <c r="C68" s="33">
        <v>1100</v>
      </c>
      <c r="D68" s="33">
        <f t="shared" si="10"/>
        <v>3358</v>
      </c>
      <c r="E68" s="33">
        <f t="shared" si="9"/>
        <v>88987</v>
      </c>
      <c r="F68" s="33">
        <f t="shared" si="5"/>
        <v>16017.66</v>
      </c>
      <c r="G68" s="34">
        <f t="shared" si="2"/>
        <v>105004.66</v>
      </c>
      <c r="H68" s="35"/>
      <c r="I68" s="13"/>
    </row>
    <row r="69" spans="1:9" x14ac:dyDescent="0.25">
      <c r="A69" s="12" t="s">
        <v>131</v>
      </c>
      <c r="B69" s="33">
        <f>'[1]LL PRICELIST'!J58</f>
        <v>86729</v>
      </c>
      <c r="C69" s="33">
        <v>1100</v>
      </c>
      <c r="D69" s="33">
        <f t="shared" si="10"/>
        <v>3358</v>
      </c>
      <c r="E69" s="33">
        <f t="shared" si="9"/>
        <v>88987</v>
      </c>
      <c r="F69" s="33">
        <f t="shared" si="5"/>
        <v>16017.66</v>
      </c>
      <c r="G69" s="34">
        <f t="shared" si="2"/>
        <v>105004.66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04.12.25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89275</v>
      </c>
      <c r="C9" s="33">
        <v>1100</v>
      </c>
      <c r="D9" s="33">
        <f>+'[1]Freight list'!I193</f>
        <v>3537</v>
      </c>
      <c r="E9" s="33">
        <f t="shared" ref="E9:E32" si="0">+B9-C9+D9</f>
        <v>91712</v>
      </c>
      <c r="F9" s="33">
        <f>+E9*0.18</f>
        <v>16508.16</v>
      </c>
      <c r="G9" s="34">
        <f>SUM(E9:F9)</f>
        <v>108220.16</v>
      </c>
      <c r="H9" s="35"/>
      <c r="I9" s="49"/>
    </row>
    <row r="10" spans="1:9" x14ac:dyDescent="0.25">
      <c r="A10" s="12" t="s">
        <v>15</v>
      </c>
      <c r="B10" s="32">
        <f>'[1]HD EX-WORKS'!R48</f>
        <v>91275</v>
      </c>
      <c r="C10" s="33">
        <v>1100</v>
      </c>
      <c r="D10" s="33">
        <f>+D9</f>
        <v>3537</v>
      </c>
      <c r="E10" s="33">
        <f t="shared" si="0"/>
        <v>93712</v>
      </c>
      <c r="F10" s="33">
        <f t="shared" ref="F10:F32" si="1">+E10*0.18</f>
        <v>16868.16</v>
      </c>
      <c r="G10" s="34">
        <f t="shared" ref="G10:G68" si="2">SUM(E10:F10)</f>
        <v>110580.16</v>
      </c>
      <c r="H10" s="35"/>
      <c r="I10" s="49"/>
    </row>
    <row r="11" spans="1:9" x14ac:dyDescent="0.25">
      <c r="A11" s="12" t="s">
        <v>90</v>
      </c>
      <c r="B11" s="32">
        <f>+'[1]HD EX-WORKS'!Q48</f>
        <v>92025</v>
      </c>
      <c r="C11" s="33">
        <v>1100</v>
      </c>
      <c r="D11" s="33">
        <f t="shared" ref="D11:D32" si="3">+D10</f>
        <v>3537</v>
      </c>
      <c r="E11" s="33">
        <f>+B11-C11+D11</f>
        <v>94462</v>
      </c>
      <c r="F11" s="33">
        <f>+E11*0.18</f>
        <v>17003.16</v>
      </c>
      <c r="G11" s="34">
        <f>SUM(E11:F11)</f>
        <v>111465.16</v>
      </c>
      <c r="H11" s="35"/>
      <c r="I11" s="49"/>
    </row>
    <row r="12" spans="1:9" x14ac:dyDescent="0.25">
      <c r="A12" s="12" t="s">
        <v>91</v>
      </c>
      <c r="B12" s="32">
        <f>'[1]HD EX-WORKS'!T48</f>
        <v>92025</v>
      </c>
      <c r="C12" s="33">
        <v>1100</v>
      </c>
      <c r="D12" s="33">
        <f t="shared" si="3"/>
        <v>3537</v>
      </c>
      <c r="E12" s="33">
        <f t="shared" si="0"/>
        <v>94462</v>
      </c>
      <c r="F12" s="33">
        <f t="shared" si="1"/>
        <v>17003.16</v>
      </c>
      <c r="G12" s="34">
        <f t="shared" si="2"/>
        <v>111465.16</v>
      </c>
      <c r="H12" s="35"/>
      <c r="I12" s="49"/>
    </row>
    <row r="13" spans="1:9" x14ac:dyDescent="0.25">
      <c r="A13" s="12" t="s">
        <v>19</v>
      </c>
      <c r="B13" s="32">
        <f>+'[1]HD EX-WORKS'!U48</f>
        <v>94525</v>
      </c>
      <c r="C13" s="33">
        <v>1100</v>
      </c>
      <c r="D13" s="33">
        <f t="shared" si="3"/>
        <v>3537</v>
      </c>
      <c r="E13" s="33">
        <f>+B13-C13+D13</f>
        <v>96962</v>
      </c>
      <c r="F13" s="33">
        <f>+E13*0.18</f>
        <v>17453.16</v>
      </c>
      <c r="G13" s="34">
        <f>SUM(E13:F13)</f>
        <v>114415.16</v>
      </c>
      <c r="H13" s="35"/>
      <c r="I13" s="49"/>
    </row>
    <row r="14" spans="1:9" x14ac:dyDescent="0.25">
      <c r="A14" s="12" t="s">
        <v>20</v>
      </c>
      <c r="B14" s="32">
        <f>+'[1]HD EX-WORKS'!V48</f>
        <v>94525</v>
      </c>
      <c r="C14" s="33">
        <v>1100</v>
      </c>
      <c r="D14" s="33">
        <f t="shared" si="3"/>
        <v>3537</v>
      </c>
      <c r="E14" s="33">
        <f>+B14-C14+D14</f>
        <v>96962</v>
      </c>
      <c r="F14" s="33">
        <f>+E14*0.18</f>
        <v>17453.16</v>
      </c>
      <c r="G14" s="34">
        <f>SUM(E14:F14)</f>
        <v>114415.16</v>
      </c>
      <c r="H14" s="35"/>
      <c r="I14" s="49"/>
    </row>
    <row r="15" spans="1:9" x14ac:dyDescent="0.25">
      <c r="A15" s="12" t="s">
        <v>92</v>
      </c>
      <c r="B15" s="32">
        <f>'[1]HD EX-WORKS'!B48</f>
        <v>91225</v>
      </c>
      <c r="C15" s="33">
        <v>1100</v>
      </c>
      <c r="D15" s="33">
        <f t="shared" si="3"/>
        <v>3537</v>
      </c>
      <c r="E15" s="33">
        <f t="shared" si="0"/>
        <v>93662</v>
      </c>
      <c r="F15" s="33">
        <f t="shared" si="1"/>
        <v>16859.16</v>
      </c>
      <c r="G15" s="34">
        <f t="shared" si="2"/>
        <v>110521.16</v>
      </c>
      <c r="H15" s="35"/>
      <c r="I15" s="18"/>
    </row>
    <row r="16" spans="1:9" x14ac:dyDescent="0.25">
      <c r="A16" s="12" t="s">
        <v>93</v>
      </c>
      <c r="B16" s="32">
        <f>'[1]HD EX-WORKS'!F48</f>
        <v>92925</v>
      </c>
      <c r="C16" s="33">
        <v>1100</v>
      </c>
      <c r="D16" s="33">
        <f t="shared" si="3"/>
        <v>3537</v>
      </c>
      <c r="E16" s="33">
        <f t="shared" si="0"/>
        <v>95362</v>
      </c>
      <c r="F16" s="33">
        <f t="shared" si="1"/>
        <v>17165.16</v>
      </c>
      <c r="G16" s="34">
        <f t="shared" si="2"/>
        <v>112527.16</v>
      </c>
      <c r="H16" s="35"/>
      <c r="I16" s="49"/>
    </row>
    <row r="17" spans="1:9" x14ac:dyDescent="0.25">
      <c r="A17" s="12" t="s">
        <v>94</v>
      </c>
      <c r="B17" s="32">
        <f>'[1]HD EX-WORKS'!G48</f>
        <v>91675</v>
      </c>
      <c r="C17" s="33">
        <v>1100</v>
      </c>
      <c r="D17" s="33">
        <f t="shared" si="3"/>
        <v>3537</v>
      </c>
      <c r="E17" s="33">
        <f t="shared" si="0"/>
        <v>94112</v>
      </c>
      <c r="F17" s="33">
        <f t="shared" si="1"/>
        <v>16940.16</v>
      </c>
      <c r="G17" s="34">
        <f t="shared" si="2"/>
        <v>111052.16</v>
      </c>
      <c r="H17" s="35"/>
      <c r="I17" s="49"/>
    </row>
    <row r="18" spans="1:9" x14ac:dyDescent="0.25">
      <c r="A18" s="12" t="s">
        <v>95</v>
      </c>
      <c r="B18" s="33">
        <f>'[1]HD EX-WORKS'!C48</f>
        <v>91175</v>
      </c>
      <c r="C18" s="33">
        <v>1100</v>
      </c>
      <c r="D18" s="33">
        <f t="shared" si="3"/>
        <v>3537</v>
      </c>
      <c r="E18" s="33">
        <f t="shared" si="0"/>
        <v>93612</v>
      </c>
      <c r="F18" s="33">
        <f t="shared" si="1"/>
        <v>16850.16</v>
      </c>
      <c r="G18" s="34">
        <f t="shared" si="2"/>
        <v>110462.16</v>
      </c>
      <c r="H18" s="35"/>
      <c r="I18" s="49"/>
    </row>
    <row r="19" spans="1:9" x14ac:dyDescent="0.25">
      <c r="A19" s="12" t="s">
        <v>96</v>
      </c>
      <c r="B19" s="33">
        <f>'[1]HD EX-WORKS'!S48</f>
        <v>92869</v>
      </c>
      <c r="C19" s="33">
        <v>1100</v>
      </c>
      <c r="D19" s="33">
        <f t="shared" si="3"/>
        <v>3537</v>
      </c>
      <c r="E19" s="33">
        <f t="shared" si="0"/>
        <v>95306</v>
      </c>
      <c r="F19" s="33">
        <f t="shared" si="1"/>
        <v>17155.079999999998</v>
      </c>
      <c r="G19" s="34">
        <f t="shared" si="2"/>
        <v>112461.08</v>
      </c>
      <c r="H19" s="35"/>
      <c r="I19" s="49"/>
    </row>
    <row r="20" spans="1:9" x14ac:dyDescent="0.25">
      <c r="A20" s="12" t="s">
        <v>25</v>
      </c>
      <c r="B20" s="33">
        <f>'[1]HD EX-WORKS'!H48</f>
        <v>92278</v>
      </c>
      <c r="C20" s="33">
        <v>1100</v>
      </c>
      <c r="D20" s="33">
        <f t="shared" si="3"/>
        <v>3537</v>
      </c>
      <c r="E20" s="33">
        <f t="shared" si="0"/>
        <v>94715</v>
      </c>
      <c r="F20" s="33">
        <f t="shared" si="1"/>
        <v>17048.7</v>
      </c>
      <c r="G20" s="34">
        <f t="shared" si="2"/>
        <v>111763.7</v>
      </c>
      <c r="H20" s="35"/>
      <c r="I20" s="49"/>
    </row>
    <row r="21" spans="1:9" x14ac:dyDescent="0.25">
      <c r="A21" s="12" t="s">
        <v>97</v>
      </c>
      <c r="B21" s="33">
        <f>'[1]HD EX-WORKS'!N48-3000</f>
        <v>90003</v>
      </c>
      <c r="C21" s="33">
        <v>1100</v>
      </c>
      <c r="D21" s="33">
        <f t="shared" si="3"/>
        <v>3537</v>
      </c>
      <c r="E21" s="33">
        <f t="shared" si="0"/>
        <v>92440</v>
      </c>
      <c r="F21" s="33">
        <f t="shared" si="1"/>
        <v>16639.2</v>
      </c>
      <c r="G21" s="34">
        <f t="shared" si="2"/>
        <v>109079.2</v>
      </c>
      <c r="H21" s="35"/>
      <c r="I21" s="49"/>
    </row>
    <row r="22" spans="1:9" x14ac:dyDescent="0.25">
      <c r="A22" s="12" t="s">
        <v>98</v>
      </c>
      <c r="B22" s="33">
        <f>'[1]HD EX-WORKS'!N48</f>
        <v>93003</v>
      </c>
      <c r="C22" s="33">
        <v>1100</v>
      </c>
      <c r="D22" s="33">
        <f t="shared" si="3"/>
        <v>3537</v>
      </c>
      <c r="E22" s="33">
        <f t="shared" si="0"/>
        <v>95440</v>
      </c>
      <c r="F22" s="33">
        <f t="shared" si="1"/>
        <v>17179.2</v>
      </c>
      <c r="G22" s="34">
        <f t="shared" si="2"/>
        <v>112619.2</v>
      </c>
      <c r="H22" s="35"/>
      <c r="I22" s="49"/>
    </row>
    <row r="23" spans="1:9" x14ac:dyDescent="0.25">
      <c r="A23" s="12" t="s">
        <v>99</v>
      </c>
      <c r="B23" s="33">
        <f>'[1]HD EX-WORKS'!O48</f>
        <v>93003</v>
      </c>
      <c r="C23" s="33">
        <v>1100</v>
      </c>
      <c r="D23" s="33">
        <f t="shared" si="3"/>
        <v>3537</v>
      </c>
      <c r="E23" s="33">
        <f t="shared" si="0"/>
        <v>95440</v>
      </c>
      <c r="F23" s="33">
        <f t="shared" si="1"/>
        <v>17179.2</v>
      </c>
      <c r="G23" s="34">
        <f t="shared" si="2"/>
        <v>112619.2</v>
      </c>
      <c r="H23" s="35"/>
      <c r="I23" s="49"/>
    </row>
    <row r="24" spans="1:9" x14ac:dyDescent="0.25">
      <c r="A24" s="12" t="s">
        <v>100</v>
      </c>
      <c r="B24" s="32">
        <f>'[1]HD EX-WORKS'!K48</f>
        <v>90932</v>
      </c>
      <c r="C24" s="33">
        <v>1100</v>
      </c>
      <c r="D24" s="33">
        <f t="shared" si="3"/>
        <v>3537</v>
      </c>
      <c r="E24" s="33">
        <f t="shared" si="0"/>
        <v>93369</v>
      </c>
      <c r="F24" s="33">
        <f t="shared" si="1"/>
        <v>16806.419999999998</v>
      </c>
      <c r="G24" s="34">
        <f t="shared" si="2"/>
        <v>110175.42</v>
      </c>
      <c r="H24" s="35"/>
      <c r="I24" s="18"/>
    </row>
    <row r="25" spans="1:9" x14ac:dyDescent="0.25">
      <c r="A25" s="12" t="s">
        <v>29</v>
      </c>
      <c r="B25" s="33">
        <f>'[1]HD EX-WORKS'!L48</f>
        <v>90319</v>
      </c>
      <c r="C25" s="33">
        <v>1100</v>
      </c>
      <c r="D25" s="33">
        <f t="shared" si="3"/>
        <v>3537</v>
      </c>
      <c r="E25" s="33">
        <f t="shared" si="0"/>
        <v>92756</v>
      </c>
      <c r="F25" s="33">
        <f t="shared" si="1"/>
        <v>16696.079999999998</v>
      </c>
      <c r="G25" s="34">
        <f t="shared" si="2"/>
        <v>109452.08</v>
      </c>
      <c r="H25" s="35"/>
      <c r="I25" s="49"/>
    </row>
    <row r="26" spans="1:9" x14ac:dyDescent="0.25">
      <c r="A26" s="12" t="s">
        <v>31</v>
      </c>
      <c r="B26" s="33">
        <f>'[1]HD EX-WORKS'!I48</f>
        <v>91629</v>
      </c>
      <c r="C26" s="33">
        <v>1100</v>
      </c>
      <c r="D26" s="33">
        <f t="shared" si="3"/>
        <v>3537</v>
      </c>
      <c r="E26" s="33">
        <f t="shared" si="0"/>
        <v>94066</v>
      </c>
      <c r="F26" s="33">
        <f t="shared" si="1"/>
        <v>16931.88</v>
      </c>
      <c r="G26" s="34">
        <f t="shared" si="2"/>
        <v>110997.88</v>
      </c>
      <c r="H26" s="35"/>
      <c r="I26" s="49"/>
    </row>
    <row r="27" spans="1:9" x14ac:dyDescent="0.25">
      <c r="A27" s="12" t="s">
        <v>101</v>
      </c>
      <c r="B27" s="33">
        <f>'[1]HD EX-WORKS'!J48</f>
        <v>88932</v>
      </c>
      <c r="C27" s="33">
        <v>1100</v>
      </c>
      <c r="D27" s="33">
        <f t="shared" si="3"/>
        <v>3537</v>
      </c>
      <c r="E27" s="33">
        <f t="shared" si="0"/>
        <v>91369</v>
      </c>
      <c r="F27" s="33">
        <f t="shared" si="1"/>
        <v>16446.419999999998</v>
      </c>
      <c r="G27" s="34">
        <f t="shared" si="2"/>
        <v>107815.42</v>
      </c>
      <c r="H27" s="35"/>
      <c r="I27" s="49"/>
    </row>
    <row r="28" spans="1:9" x14ac:dyDescent="0.25">
      <c r="A28" s="12" t="s">
        <v>27</v>
      </c>
      <c r="B28" s="33">
        <f>'[1]HD EX-WORKS'!W48</f>
        <v>89003</v>
      </c>
      <c r="C28" s="33">
        <v>1100</v>
      </c>
      <c r="D28" s="33">
        <f t="shared" si="3"/>
        <v>3537</v>
      </c>
      <c r="E28" s="33">
        <f t="shared" si="0"/>
        <v>91440</v>
      </c>
      <c r="F28" s="33">
        <f t="shared" si="1"/>
        <v>16459.2</v>
      </c>
      <c r="G28" s="34">
        <f t="shared" si="2"/>
        <v>107899.2</v>
      </c>
      <c r="H28" s="35"/>
      <c r="I28" s="49"/>
    </row>
    <row r="29" spans="1:9" x14ac:dyDescent="0.25">
      <c r="A29" s="12" t="s">
        <v>102</v>
      </c>
      <c r="B29" s="33">
        <f>'[1]HD EX-WORKS'!X48</f>
        <v>87003</v>
      </c>
      <c r="C29" s="33">
        <v>1100</v>
      </c>
      <c r="D29" s="33">
        <f t="shared" si="3"/>
        <v>3537</v>
      </c>
      <c r="E29" s="33">
        <f t="shared" si="0"/>
        <v>89440</v>
      </c>
      <c r="F29" s="33">
        <f t="shared" si="1"/>
        <v>16099.199999999999</v>
      </c>
      <c r="G29" s="34">
        <f t="shared" si="2"/>
        <v>105539.2</v>
      </c>
      <c r="H29" s="35"/>
      <c r="I29" s="49"/>
    </row>
    <row r="30" spans="1:9" x14ac:dyDescent="0.25">
      <c r="A30" s="12" t="s">
        <v>103</v>
      </c>
      <c r="B30" s="33">
        <f>'[1]HD EX-WORKS'!Y48</f>
        <v>83725</v>
      </c>
      <c r="C30" s="33">
        <v>1100</v>
      </c>
      <c r="D30" s="33">
        <f t="shared" si="3"/>
        <v>3537</v>
      </c>
      <c r="E30" s="33">
        <f t="shared" si="0"/>
        <v>86162</v>
      </c>
      <c r="F30" s="33">
        <f t="shared" si="1"/>
        <v>15509.16</v>
      </c>
      <c r="G30" s="34">
        <f t="shared" si="2"/>
        <v>101671.16</v>
      </c>
      <c r="H30" s="35"/>
      <c r="I30" s="49"/>
    </row>
    <row r="31" spans="1:9" x14ac:dyDescent="0.25">
      <c r="A31" s="12" t="s">
        <v>104</v>
      </c>
      <c r="B31" s="33">
        <f>'[1]HD EX-WORKS'!Z48</f>
        <v>87278</v>
      </c>
      <c r="C31" s="33">
        <v>1100</v>
      </c>
      <c r="D31" s="33">
        <f t="shared" si="3"/>
        <v>3537</v>
      </c>
      <c r="E31" s="33">
        <f t="shared" si="0"/>
        <v>89715</v>
      </c>
      <c r="F31" s="33">
        <f t="shared" si="1"/>
        <v>16148.699999999999</v>
      </c>
      <c r="G31" s="34">
        <f t="shared" si="2"/>
        <v>105863.7</v>
      </c>
      <c r="H31" s="35"/>
      <c r="I31" s="49"/>
    </row>
    <row r="32" spans="1:9" x14ac:dyDescent="0.25">
      <c r="A32" s="12" t="s">
        <v>105</v>
      </c>
      <c r="B32" s="33">
        <f>'[1]HD EX-WORKS'!AA48</f>
        <v>86175</v>
      </c>
      <c r="C32" s="33">
        <v>1100</v>
      </c>
      <c r="D32" s="33">
        <f t="shared" si="3"/>
        <v>3537</v>
      </c>
      <c r="E32" s="33">
        <f t="shared" si="0"/>
        <v>88612</v>
      </c>
      <c r="F32" s="33">
        <f t="shared" si="1"/>
        <v>15950.16</v>
      </c>
      <c r="G32" s="34">
        <f t="shared" si="2"/>
        <v>104562.16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88362</v>
      </c>
      <c r="C34" s="33">
        <v>1100</v>
      </c>
      <c r="D34" s="33">
        <f>+D32</f>
        <v>3537</v>
      </c>
      <c r="E34" s="33">
        <f t="shared" ref="E34:E43" si="4">+B34-C34+D34</f>
        <v>90799</v>
      </c>
      <c r="F34" s="33">
        <f t="shared" ref="F34:F68" si="5">+E34*0.18</f>
        <v>16343.82</v>
      </c>
      <c r="G34" s="34">
        <f t="shared" si="2"/>
        <v>107142.82</v>
      </c>
      <c r="H34" s="35"/>
      <c r="I34" s="49"/>
    </row>
    <row r="35" spans="1:9" x14ac:dyDescent="0.25">
      <c r="A35" s="12" t="s">
        <v>106</v>
      </c>
      <c r="B35" s="33">
        <f>'[1]PP EX-WORKS'!E40</f>
        <v>86672</v>
      </c>
      <c r="C35" s="33">
        <v>1100</v>
      </c>
      <c r="D35" s="33">
        <f>+D34</f>
        <v>3537</v>
      </c>
      <c r="E35" s="33">
        <f t="shared" si="4"/>
        <v>89109</v>
      </c>
      <c r="F35" s="33">
        <f t="shared" si="5"/>
        <v>16039.619999999999</v>
      </c>
      <c r="G35" s="34">
        <f t="shared" si="2"/>
        <v>105148.62</v>
      </c>
      <c r="H35" s="35"/>
      <c r="I35" s="49"/>
    </row>
    <row r="36" spans="1:9" x14ac:dyDescent="0.25">
      <c r="A36" s="12" t="s">
        <v>107</v>
      </c>
      <c r="B36" s="33">
        <f>'[1]PP EX-WORKS'!B40</f>
        <v>86152</v>
      </c>
      <c r="C36" s="33">
        <v>1100</v>
      </c>
      <c r="D36" s="33">
        <f t="shared" ref="D36:D43" si="6">+D34</f>
        <v>3537</v>
      </c>
      <c r="E36" s="33">
        <f t="shared" si="4"/>
        <v>88589</v>
      </c>
      <c r="F36" s="33">
        <f t="shared" si="5"/>
        <v>15946.019999999999</v>
      </c>
      <c r="G36" s="34">
        <f t="shared" si="2"/>
        <v>104535.02</v>
      </c>
      <c r="H36" s="35"/>
      <c r="I36" s="49"/>
    </row>
    <row r="37" spans="1:9" x14ac:dyDescent="0.25">
      <c r="A37" s="12" t="s">
        <v>108</v>
      </c>
      <c r="B37" s="33">
        <f>'[1]PP EX-WORKS'!H40</f>
        <v>88852</v>
      </c>
      <c r="C37" s="33">
        <v>1100</v>
      </c>
      <c r="D37" s="33">
        <f t="shared" si="6"/>
        <v>3537</v>
      </c>
      <c r="E37" s="33">
        <f t="shared" si="4"/>
        <v>91289</v>
      </c>
      <c r="F37" s="33">
        <f t="shared" si="5"/>
        <v>16432.02</v>
      </c>
      <c r="G37" s="34">
        <f t="shared" si="2"/>
        <v>107721.02</v>
      </c>
      <c r="H37" s="35"/>
      <c r="I37" s="49"/>
    </row>
    <row r="38" spans="1:9" x14ac:dyDescent="0.25">
      <c r="A38" s="12" t="s">
        <v>37</v>
      </c>
      <c r="B38" s="33">
        <f>'[1]PP EX-WORKS'!F40</f>
        <v>87172</v>
      </c>
      <c r="C38" s="33">
        <v>1100</v>
      </c>
      <c r="D38" s="33">
        <f t="shared" si="6"/>
        <v>3537</v>
      </c>
      <c r="E38" s="33">
        <f t="shared" si="4"/>
        <v>89609</v>
      </c>
      <c r="F38" s="33">
        <f t="shared" si="5"/>
        <v>16129.619999999999</v>
      </c>
      <c r="G38" s="34">
        <f t="shared" si="2"/>
        <v>105738.62</v>
      </c>
      <c r="H38" s="35"/>
      <c r="I38" s="49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6"/>
        <v>3537</v>
      </c>
      <c r="E39" s="33">
        <f t="shared" si="4"/>
        <v>84589</v>
      </c>
      <c r="F39" s="33">
        <f t="shared" si="5"/>
        <v>15226.019999999999</v>
      </c>
      <c r="G39" s="34">
        <f t="shared" si="2"/>
        <v>99815.02</v>
      </c>
      <c r="H39" s="35"/>
      <c r="I39" s="49"/>
    </row>
    <row r="40" spans="1:9" x14ac:dyDescent="0.25">
      <c r="A40" s="12" t="s">
        <v>110</v>
      </c>
      <c r="B40" s="33">
        <f>'[1]PP EX-WORKS'!D40</f>
        <v>85652</v>
      </c>
      <c r="C40" s="33">
        <v>1100</v>
      </c>
      <c r="D40" s="33">
        <f t="shared" si="6"/>
        <v>3537</v>
      </c>
      <c r="E40" s="33">
        <f t="shared" si="4"/>
        <v>88089</v>
      </c>
      <c r="F40" s="33">
        <f t="shared" si="5"/>
        <v>15856.019999999999</v>
      </c>
      <c r="G40" s="34">
        <f t="shared" si="2"/>
        <v>103945.02</v>
      </c>
      <c r="H40" s="35"/>
      <c r="I40" s="49"/>
    </row>
    <row r="41" spans="1:9" x14ac:dyDescent="0.25">
      <c r="A41" s="12" t="s">
        <v>111</v>
      </c>
      <c r="B41" s="33">
        <f>'[1]PP EX-WORKS'!C40</f>
        <v>85672</v>
      </c>
      <c r="C41" s="33">
        <v>1100</v>
      </c>
      <c r="D41" s="33">
        <f t="shared" si="6"/>
        <v>3537</v>
      </c>
      <c r="E41" s="33">
        <f t="shared" si="4"/>
        <v>88109</v>
      </c>
      <c r="F41" s="33">
        <f t="shared" si="5"/>
        <v>15859.619999999999</v>
      </c>
      <c r="G41" s="34">
        <f t="shared" si="2"/>
        <v>103968.62</v>
      </c>
      <c r="H41" s="35"/>
      <c r="I41" s="49"/>
    </row>
    <row r="42" spans="1:9" x14ac:dyDescent="0.25">
      <c r="A42" s="12" t="s">
        <v>112</v>
      </c>
      <c r="B42" s="33">
        <f>'[1]PP EX-WORKS'!J40</f>
        <v>89962</v>
      </c>
      <c r="C42" s="33">
        <v>1100</v>
      </c>
      <c r="D42" s="33">
        <f t="shared" si="6"/>
        <v>3537</v>
      </c>
      <c r="E42" s="33">
        <f t="shared" si="4"/>
        <v>92399</v>
      </c>
      <c r="F42" s="33">
        <f t="shared" si="5"/>
        <v>16631.82</v>
      </c>
      <c r="G42" s="34">
        <f t="shared" si="2"/>
        <v>109030.82</v>
      </c>
      <c r="H42" s="35"/>
      <c r="I42" s="49"/>
    </row>
    <row r="43" spans="1:9" x14ac:dyDescent="0.25">
      <c r="A43" s="12" t="s">
        <v>113</v>
      </c>
      <c r="B43" s="33">
        <f>'[1]PP EX-WORKS'!Z40</f>
        <v>82152</v>
      </c>
      <c r="C43" s="33">
        <v>1100</v>
      </c>
      <c r="D43" s="33">
        <f t="shared" si="6"/>
        <v>3537</v>
      </c>
      <c r="E43" s="33">
        <f t="shared" si="4"/>
        <v>84589</v>
      </c>
      <c r="F43" s="33">
        <f t="shared" si="5"/>
        <v>15226.019999999999</v>
      </c>
      <c r="G43" s="34">
        <f t="shared" si="2"/>
        <v>99815.02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94272</v>
      </c>
      <c r="C45" s="33">
        <v>1100</v>
      </c>
      <c r="D45" s="33">
        <f>+D43</f>
        <v>3537</v>
      </c>
      <c r="E45" s="33">
        <f t="shared" ref="E45:E58" si="7">+B45-C45+D45</f>
        <v>96709</v>
      </c>
      <c r="F45" s="33">
        <f t="shared" si="5"/>
        <v>17407.62</v>
      </c>
      <c r="G45" s="34">
        <f t="shared" si="2"/>
        <v>114116.62</v>
      </c>
      <c r="H45" s="35"/>
      <c r="I45" s="49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+D45</f>
        <v>3537</v>
      </c>
      <c r="E46" s="33">
        <f>+B46-C46+D46</f>
        <v>96649</v>
      </c>
      <c r="F46" s="33">
        <f>+E46*0.18</f>
        <v>17396.82</v>
      </c>
      <c r="G46" s="34">
        <f>SUM(E46:F46)</f>
        <v>114045.82</v>
      </c>
      <c r="H46" s="35"/>
      <c r="I46" s="49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ref="D47:D58" si="8">+D45</f>
        <v>3537</v>
      </c>
      <c r="E47" s="33">
        <f t="shared" si="7"/>
        <v>87399</v>
      </c>
      <c r="F47" s="33">
        <f t="shared" si="5"/>
        <v>15731.82</v>
      </c>
      <c r="G47" s="34">
        <f t="shared" si="2"/>
        <v>103130.82</v>
      </c>
      <c r="H47" s="35"/>
      <c r="I47" s="49"/>
    </row>
    <row r="48" spans="1:9" x14ac:dyDescent="0.25">
      <c r="A48" s="12" t="s">
        <v>53</v>
      </c>
      <c r="B48" s="33">
        <f>'[1]PP EX-WORKS'!Q40</f>
        <v>92722</v>
      </c>
      <c r="C48" s="33">
        <v>1100</v>
      </c>
      <c r="D48" s="33">
        <f t="shared" si="8"/>
        <v>3537</v>
      </c>
      <c r="E48" s="33">
        <f t="shared" si="7"/>
        <v>95159</v>
      </c>
      <c r="F48" s="33">
        <f t="shared" si="5"/>
        <v>17128.62</v>
      </c>
      <c r="G48" s="34">
        <f t="shared" si="2"/>
        <v>112287.62</v>
      </c>
      <c r="H48" s="35"/>
      <c r="I48" s="49"/>
    </row>
    <row r="49" spans="1:9" x14ac:dyDescent="0.25">
      <c r="A49" s="12" t="s">
        <v>117</v>
      </c>
      <c r="B49" s="33">
        <f>'[1]PP EX-WORKS'!P40</f>
        <v>90962</v>
      </c>
      <c r="C49" s="33">
        <v>1100</v>
      </c>
      <c r="D49" s="33">
        <f t="shared" si="8"/>
        <v>3537</v>
      </c>
      <c r="E49" s="33">
        <f t="shared" si="7"/>
        <v>93399</v>
      </c>
      <c r="F49" s="33">
        <f t="shared" si="5"/>
        <v>16811.82</v>
      </c>
      <c r="G49" s="34">
        <f t="shared" si="2"/>
        <v>110210.82</v>
      </c>
      <c r="H49" s="35"/>
      <c r="I49" s="49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8"/>
        <v>3537</v>
      </c>
      <c r="E50" s="33">
        <f>+B50-C50+D50</f>
        <v>93889</v>
      </c>
      <c r="F50" s="33">
        <f>+E50*0.18</f>
        <v>16900.02</v>
      </c>
      <c r="G50" s="34">
        <f>SUM(E50:F50)</f>
        <v>110789.02</v>
      </c>
      <c r="H50" s="35"/>
      <c r="I50" s="49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8"/>
        <v>3537</v>
      </c>
      <c r="E51" s="33">
        <f>+B51-C51+D51</f>
        <v>95739</v>
      </c>
      <c r="F51" s="33">
        <f>+E51*0.18</f>
        <v>17233.02</v>
      </c>
      <c r="G51" s="34">
        <f>SUM(E51:F51)</f>
        <v>112972.02</v>
      </c>
      <c r="H51" s="35"/>
      <c r="I51" s="49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8"/>
        <v>3537</v>
      </c>
      <c r="E52" s="33">
        <f>+B52-C52+D52</f>
        <v>94869</v>
      </c>
      <c r="F52" s="33">
        <f>+E52*0.18</f>
        <v>17076.419999999998</v>
      </c>
      <c r="G52" s="34">
        <f>SUM(E52:F52)</f>
        <v>111945.42</v>
      </c>
      <c r="H52" s="35"/>
      <c r="I52" s="49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8"/>
        <v>3537</v>
      </c>
      <c r="E53" s="33">
        <f>+B53-C53+D53</f>
        <v>94869</v>
      </c>
      <c r="F53" s="33">
        <f>+E53*0.18</f>
        <v>17076.419999999998</v>
      </c>
      <c r="G53" s="34">
        <f>SUM(E53:F53)</f>
        <v>111945.42</v>
      </c>
      <c r="H53" s="35"/>
      <c r="I53" s="49"/>
    </row>
    <row r="54" spans="1:9" x14ac:dyDescent="0.25">
      <c r="A54" s="12" t="s">
        <v>173</v>
      </c>
      <c r="B54" s="33">
        <f>'[1]PP EX-WORKS'!O40</f>
        <v>90962</v>
      </c>
      <c r="C54" s="33">
        <v>1100</v>
      </c>
      <c r="D54" s="33">
        <f t="shared" si="8"/>
        <v>3537</v>
      </c>
      <c r="E54" s="33">
        <f t="shared" si="7"/>
        <v>93399</v>
      </c>
      <c r="F54" s="33">
        <f t="shared" si="5"/>
        <v>16811.82</v>
      </c>
      <c r="G54" s="34">
        <f t="shared" si="2"/>
        <v>110210.82</v>
      </c>
      <c r="H54" s="35"/>
      <c r="I54" s="49"/>
    </row>
    <row r="55" spans="1:9" x14ac:dyDescent="0.25">
      <c r="A55" s="12" t="s">
        <v>174</v>
      </c>
      <c r="B55" s="33">
        <f>'[1]PP EX-WORKS'!N40</f>
        <v>90462</v>
      </c>
      <c r="C55" s="33">
        <v>1100</v>
      </c>
      <c r="D55" s="33">
        <f t="shared" si="8"/>
        <v>3537</v>
      </c>
      <c r="E55" s="33">
        <f t="shared" si="7"/>
        <v>92899</v>
      </c>
      <c r="F55" s="33">
        <f t="shared" si="5"/>
        <v>16721.82</v>
      </c>
      <c r="G55" s="34">
        <f t="shared" si="2"/>
        <v>109620.82</v>
      </c>
      <c r="H55" s="35"/>
      <c r="I55" s="49"/>
    </row>
    <row r="56" spans="1:9" x14ac:dyDescent="0.25">
      <c r="A56" s="12" t="s">
        <v>120</v>
      </c>
      <c r="B56" s="33">
        <f>'[1]PP EX-WORKS'!K40</f>
        <v>93933</v>
      </c>
      <c r="C56" s="33">
        <v>1100</v>
      </c>
      <c r="D56" s="33">
        <f t="shared" si="8"/>
        <v>3537</v>
      </c>
      <c r="E56" s="33">
        <f t="shared" si="7"/>
        <v>96370</v>
      </c>
      <c r="F56" s="33">
        <f t="shared" si="5"/>
        <v>17346.599999999999</v>
      </c>
      <c r="G56" s="34">
        <f t="shared" si="2"/>
        <v>113716.6</v>
      </c>
      <c r="H56" s="35"/>
      <c r="I56" s="49"/>
    </row>
    <row r="57" spans="1:9" x14ac:dyDescent="0.25">
      <c r="A57" s="12" t="s">
        <v>121</v>
      </c>
      <c r="B57" s="33">
        <f>'[1]PP EX-WORKS'!M40</f>
        <v>96933</v>
      </c>
      <c r="C57" s="33">
        <v>1100</v>
      </c>
      <c r="D57" s="33">
        <f t="shared" si="8"/>
        <v>3537</v>
      </c>
      <c r="E57" s="33">
        <f t="shared" si="7"/>
        <v>99370</v>
      </c>
      <c r="F57" s="33">
        <f t="shared" si="5"/>
        <v>17886.599999999999</v>
      </c>
      <c r="G57" s="34">
        <f t="shared" si="2"/>
        <v>117256.6</v>
      </c>
      <c r="H57" s="35"/>
      <c r="I57" s="49"/>
    </row>
    <row r="58" spans="1:9" x14ac:dyDescent="0.25">
      <c r="A58" s="40" t="s">
        <v>122</v>
      </c>
      <c r="B58" s="32">
        <f>'[1]PP EX-WORKS'!L40</f>
        <v>95953</v>
      </c>
      <c r="C58" s="33">
        <v>1100</v>
      </c>
      <c r="D58" s="33">
        <f t="shared" si="8"/>
        <v>3537</v>
      </c>
      <c r="E58" s="33">
        <f t="shared" si="7"/>
        <v>98390</v>
      </c>
      <c r="F58" s="33">
        <f t="shared" si="5"/>
        <v>17710.2</v>
      </c>
      <c r="G58" s="34">
        <f t="shared" si="2"/>
        <v>116100.2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91282</v>
      </c>
      <c r="C60" s="33">
        <v>1100</v>
      </c>
      <c r="D60" s="33">
        <f>+D58</f>
        <v>3537</v>
      </c>
      <c r="E60" s="33">
        <f t="shared" ref="E60:E68" si="9">+B60-C60+D60</f>
        <v>93719</v>
      </c>
      <c r="F60" s="33">
        <f t="shared" si="5"/>
        <v>16869.419999999998</v>
      </c>
      <c r="G60" s="34">
        <f t="shared" si="2"/>
        <v>110588.42</v>
      </c>
      <c r="H60" s="35"/>
      <c r="I60" s="49"/>
    </row>
    <row r="61" spans="1:9" x14ac:dyDescent="0.25">
      <c r="A61" s="12" t="s">
        <v>124</v>
      </c>
      <c r="B61" s="33">
        <f>'[1]LL PRICELIST'!B48</f>
        <v>90282</v>
      </c>
      <c r="C61" s="33">
        <v>1100</v>
      </c>
      <c r="D61" s="33">
        <f>+D60</f>
        <v>3537</v>
      </c>
      <c r="E61" s="33">
        <f t="shared" si="9"/>
        <v>92719</v>
      </c>
      <c r="F61" s="33">
        <f t="shared" si="5"/>
        <v>16689.419999999998</v>
      </c>
      <c r="G61" s="34">
        <f t="shared" si="2"/>
        <v>109408.42</v>
      </c>
      <c r="H61" s="35"/>
      <c r="I61" s="49"/>
    </row>
    <row r="62" spans="1:9" x14ac:dyDescent="0.25">
      <c r="A62" s="12" t="s">
        <v>125</v>
      </c>
      <c r="B62" s="33">
        <f>'[1]LL PRICELIST'!B48</f>
        <v>90282</v>
      </c>
      <c r="C62" s="33">
        <v>1100</v>
      </c>
      <c r="D62" s="33">
        <f t="shared" ref="D62:D68" si="10">+D61</f>
        <v>3537</v>
      </c>
      <c r="E62" s="33">
        <f t="shared" si="9"/>
        <v>92719</v>
      </c>
      <c r="F62" s="33">
        <f t="shared" si="5"/>
        <v>16689.419999999998</v>
      </c>
      <c r="G62" s="34">
        <f t="shared" si="2"/>
        <v>109408.42</v>
      </c>
      <c r="H62" s="35"/>
      <c r="I62" s="49"/>
    </row>
    <row r="63" spans="1:9" x14ac:dyDescent="0.25">
      <c r="A63" s="12" t="s">
        <v>126</v>
      </c>
      <c r="B63" s="33">
        <f>'[1]LL PRICELIST'!D48</f>
        <v>97372</v>
      </c>
      <c r="C63" s="33">
        <v>1100</v>
      </c>
      <c r="D63" s="33">
        <f t="shared" si="10"/>
        <v>3537</v>
      </c>
      <c r="E63" s="33">
        <f t="shared" si="9"/>
        <v>99809</v>
      </c>
      <c r="F63" s="33">
        <f t="shared" si="5"/>
        <v>17965.62</v>
      </c>
      <c r="G63" s="34">
        <f t="shared" si="2"/>
        <v>117774.62</v>
      </c>
      <c r="H63" s="35"/>
      <c r="I63" s="49"/>
    </row>
    <row r="64" spans="1:9" x14ac:dyDescent="0.25">
      <c r="A64" s="12" t="s">
        <v>127</v>
      </c>
      <c r="B64" s="33">
        <f>'[1]LL PRICELIST'!E48</f>
        <v>99372</v>
      </c>
      <c r="C64" s="33">
        <v>1100</v>
      </c>
      <c r="D64" s="33">
        <f t="shared" si="10"/>
        <v>3537</v>
      </c>
      <c r="E64" s="33">
        <f t="shared" si="9"/>
        <v>101809</v>
      </c>
      <c r="F64" s="33">
        <f t="shared" si="5"/>
        <v>18325.62</v>
      </c>
      <c r="G64" s="34">
        <f t="shared" si="2"/>
        <v>120134.62</v>
      </c>
      <c r="H64" s="35"/>
      <c r="I64" s="49"/>
    </row>
    <row r="65" spans="1:9" x14ac:dyDescent="0.25">
      <c r="A65" s="12" t="s">
        <v>128</v>
      </c>
      <c r="B65" s="33">
        <f>'[1]LL PRICELIST'!F48</f>
        <v>101072</v>
      </c>
      <c r="C65" s="33">
        <v>1100</v>
      </c>
      <c r="D65" s="33">
        <f t="shared" si="10"/>
        <v>3537</v>
      </c>
      <c r="E65" s="33">
        <f t="shared" si="9"/>
        <v>103509</v>
      </c>
      <c r="F65" s="33">
        <f t="shared" si="5"/>
        <v>18631.62</v>
      </c>
      <c r="G65" s="34">
        <f t="shared" si="2"/>
        <v>122140.62</v>
      </c>
      <c r="H65" s="35"/>
      <c r="I65" s="49"/>
    </row>
    <row r="66" spans="1:9" x14ac:dyDescent="0.25">
      <c r="A66" s="12" t="s">
        <v>129</v>
      </c>
      <c r="B66" s="33">
        <f>'[1]LL PRICELIST'!B48-5500</f>
        <v>84782</v>
      </c>
      <c r="C66" s="33">
        <v>1100</v>
      </c>
      <c r="D66" s="33">
        <f t="shared" si="10"/>
        <v>3537</v>
      </c>
      <c r="E66" s="33">
        <f t="shared" si="9"/>
        <v>87219</v>
      </c>
      <c r="F66" s="33">
        <f t="shared" si="5"/>
        <v>15699.42</v>
      </c>
      <c r="G66" s="34">
        <f t="shared" si="2"/>
        <v>102918.42</v>
      </c>
      <c r="H66" s="35"/>
      <c r="I66" s="49"/>
    </row>
    <row r="67" spans="1:9" x14ac:dyDescent="0.25">
      <c r="A67" s="12" t="s">
        <v>130</v>
      </c>
      <c r="B67" s="33">
        <f>'[1]LL PRICELIST'!I48</f>
        <v>86282</v>
      </c>
      <c r="C67" s="33">
        <v>1100</v>
      </c>
      <c r="D67" s="33">
        <f t="shared" si="10"/>
        <v>3537</v>
      </c>
      <c r="E67" s="33">
        <f t="shared" si="9"/>
        <v>88719</v>
      </c>
      <c r="F67" s="33">
        <f t="shared" si="5"/>
        <v>15969.42</v>
      </c>
      <c r="G67" s="34">
        <f t="shared" si="2"/>
        <v>104688.42</v>
      </c>
      <c r="H67" s="35"/>
      <c r="I67" s="49"/>
    </row>
    <row r="68" spans="1:9" x14ac:dyDescent="0.25">
      <c r="A68" s="12" t="s">
        <v>131</v>
      </c>
      <c r="B68" s="33">
        <f>'[1]LL PRICELIST'!J48</f>
        <v>86282</v>
      </c>
      <c r="C68" s="33">
        <v>1100</v>
      </c>
      <c r="D68" s="33">
        <f t="shared" si="10"/>
        <v>3537</v>
      </c>
      <c r="E68" s="33">
        <f t="shared" si="9"/>
        <v>88719</v>
      </c>
      <c r="F68" s="33">
        <f t="shared" si="5"/>
        <v>15969.42</v>
      </c>
      <c r="G68" s="34">
        <f t="shared" si="2"/>
        <v>104688.42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7" sqref="H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04.12.25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89275</v>
      </c>
      <c r="C9" s="33">
        <v>1100</v>
      </c>
      <c r="D9" s="33">
        <f t="shared" ref="D9:D32" si="0">+B9-C9</f>
        <v>88175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91275</v>
      </c>
      <c r="C10" s="33">
        <v>1100</v>
      </c>
      <c r="D10" s="33">
        <f t="shared" si="0"/>
        <v>90175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92025</v>
      </c>
      <c r="C11" s="33">
        <v>1100</v>
      </c>
      <c r="D11" s="33">
        <f>+B11-C11</f>
        <v>90925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92025</v>
      </c>
      <c r="C12" s="33">
        <v>1100</v>
      </c>
      <c r="D12" s="33">
        <f t="shared" si="0"/>
        <v>90925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94525</v>
      </c>
      <c r="C13" s="33">
        <v>1100</v>
      </c>
      <c r="D13" s="33">
        <f>+B13-C13</f>
        <v>93425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94525</v>
      </c>
      <c r="C14" s="33">
        <v>1100</v>
      </c>
      <c r="D14" s="33">
        <f>+B14-C14</f>
        <v>93425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91225</v>
      </c>
      <c r="C15" s="33">
        <v>1100</v>
      </c>
      <c r="D15" s="33">
        <f t="shared" si="0"/>
        <v>90125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92925</v>
      </c>
      <c r="C16" s="33">
        <v>1100</v>
      </c>
      <c r="D16" s="33">
        <f t="shared" si="0"/>
        <v>91825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91675</v>
      </c>
      <c r="C17" s="33">
        <v>1100</v>
      </c>
      <c r="D17" s="33">
        <f t="shared" si="0"/>
        <v>90575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91175</v>
      </c>
      <c r="C18" s="33">
        <v>1100</v>
      </c>
      <c r="D18" s="33">
        <f t="shared" si="0"/>
        <v>90075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92869</v>
      </c>
      <c r="C19" s="33">
        <v>1100</v>
      </c>
      <c r="D19" s="33">
        <f t="shared" si="0"/>
        <v>91769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92278</v>
      </c>
      <c r="C20" s="33">
        <v>1100</v>
      </c>
      <c r="D20" s="33">
        <f t="shared" si="0"/>
        <v>91178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90003</v>
      </c>
      <c r="C21" s="33">
        <v>1100</v>
      </c>
      <c r="D21" s="33">
        <f t="shared" si="0"/>
        <v>88903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93003</v>
      </c>
      <c r="C22" s="33">
        <v>1100</v>
      </c>
      <c r="D22" s="33">
        <f t="shared" si="0"/>
        <v>91903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93003</v>
      </c>
      <c r="C23" s="33">
        <v>1100</v>
      </c>
      <c r="D23" s="33">
        <f t="shared" si="0"/>
        <v>91903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90932</v>
      </c>
      <c r="C24" s="33">
        <v>1100</v>
      </c>
      <c r="D24" s="33">
        <f t="shared" si="0"/>
        <v>89832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90319</v>
      </c>
      <c r="C25" s="33">
        <v>1100</v>
      </c>
      <c r="D25" s="33">
        <f t="shared" si="0"/>
        <v>89219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91629</v>
      </c>
      <c r="C26" s="33">
        <v>1100</v>
      </c>
      <c r="D26" s="33">
        <f t="shared" si="0"/>
        <v>90529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88932</v>
      </c>
      <c r="C27" s="33">
        <v>1100</v>
      </c>
      <c r="D27" s="33">
        <f t="shared" si="0"/>
        <v>87832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89003</v>
      </c>
      <c r="C28" s="33">
        <v>1100</v>
      </c>
      <c r="D28" s="33">
        <f t="shared" si="0"/>
        <v>87903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87003</v>
      </c>
      <c r="C29" s="33">
        <v>1100</v>
      </c>
      <c r="D29" s="33">
        <f t="shared" si="0"/>
        <v>85903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83725</v>
      </c>
      <c r="C30" s="33">
        <v>1100</v>
      </c>
      <c r="D30" s="33">
        <f t="shared" si="0"/>
        <v>82625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87278</v>
      </c>
      <c r="C31" s="33">
        <v>1100</v>
      </c>
      <c r="D31" s="33">
        <f t="shared" si="0"/>
        <v>86178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86175</v>
      </c>
      <c r="C32" s="33">
        <v>1100</v>
      </c>
      <c r="D32" s="33">
        <f t="shared" si="0"/>
        <v>85075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88362</v>
      </c>
      <c r="C34" s="33">
        <v>1100</v>
      </c>
      <c r="D34" s="33">
        <f t="shared" ref="D34:D43" si="1">+B34-C34</f>
        <v>87262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86672</v>
      </c>
      <c r="C35" s="33">
        <v>1100</v>
      </c>
      <c r="D35" s="33">
        <f t="shared" si="1"/>
        <v>85572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86152</v>
      </c>
      <c r="C36" s="33">
        <v>1100</v>
      </c>
      <c r="D36" s="33">
        <f t="shared" si="1"/>
        <v>85052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88852</v>
      </c>
      <c r="C37" s="33">
        <v>1100</v>
      </c>
      <c r="D37" s="33">
        <f t="shared" si="1"/>
        <v>87752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87172</v>
      </c>
      <c r="C38" s="33">
        <v>1100</v>
      </c>
      <c r="D38" s="33">
        <f t="shared" si="1"/>
        <v>86072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82152</v>
      </c>
      <c r="C39" s="33">
        <v>1100</v>
      </c>
      <c r="D39" s="33">
        <f t="shared" si="1"/>
        <v>81052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85652</v>
      </c>
      <c r="C40" s="33">
        <v>1100</v>
      </c>
      <c r="D40" s="33">
        <f t="shared" si="1"/>
        <v>84552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85672</v>
      </c>
      <c r="C41" s="33">
        <v>1100</v>
      </c>
      <c r="D41" s="33">
        <f t="shared" si="1"/>
        <v>84572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89962</v>
      </c>
      <c r="C42" s="33">
        <v>1100</v>
      </c>
      <c r="D42" s="33">
        <f t="shared" si="1"/>
        <v>88862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91282</v>
      </c>
      <c r="C60" s="33">
        <v>1100</v>
      </c>
      <c r="D60" s="33">
        <f t="shared" ref="D60:D68" si="3">+B60-C60</f>
        <v>90182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90282</v>
      </c>
      <c r="C61" s="33">
        <v>1100</v>
      </c>
      <c r="D61" s="33">
        <f t="shared" si="3"/>
        <v>89182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90282</v>
      </c>
      <c r="C62" s="33">
        <v>1100</v>
      </c>
      <c r="D62" s="33">
        <f t="shared" si="3"/>
        <v>89182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97372</v>
      </c>
      <c r="C63" s="33">
        <v>1100</v>
      </c>
      <c r="D63" s="33">
        <f t="shared" si="3"/>
        <v>96272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99372</v>
      </c>
      <c r="C64" s="33">
        <v>1100</v>
      </c>
      <c r="D64" s="33">
        <f t="shared" si="3"/>
        <v>98272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101072</v>
      </c>
      <c r="C65" s="33">
        <v>1100</v>
      </c>
      <c r="D65" s="33">
        <f t="shared" si="3"/>
        <v>99972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84782</v>
      </c>
      <c r="C66" s="33">
        <v>1100</v>
      </c>
      <c r="D66" s="33">
        <f t="shared" si="3"/>
        <v>83682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86282</v>
      </c>
      <c r="C67" s="33">
        <v>1100</v>
      </c>
      <c r="D67" s="33">
        <f t="shared" si="3"/>
        <v>85182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86282</v>
      </c>
      <c r="C68" s="33">
        <v>1100</v>
      </c>
      <c r="D68" s="33">
        <f t="shared" si="3"/>
        <v>85182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I19" sqref="I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04.12.25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89798</v>
      </c>
      <c r="C10" s="33">
        <v>1100</v>
      </c>
      <c r="D10" s="33">
        <f t="shared" ref="D10:D33" si="0">+B10-C10</f>
        <v>88698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91798</v>
      </c>
      <c r="C11" s="33">
        <v>1100</v>
      </c>
      <c r="D11" s="33">
        <f t="shared" si="0"/>
        <v>90698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92548</v>
      </c>
      <c r="C12" s="33">
        <v>1100</v>
      </c>
      <c r="D12" s="33">
        <f>+B12-C12</f>
        <v>91448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92548</v>
      </c>
      <c r="C13" s="33">
        <v>1100</v>
      </c>
      <c r="D13" s="33">
        <f t="shared" si="0"/>
        <v>91448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95048</v>
      </c>
      <c r="C14" s="33">
        <v>1100</v>
      </c>
      <c r="D14" s="33">
        <f>+B14-C14</f>
        <v>93948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95048</v>
      </c>
      <c r="C15" s="33">
        <v>1100</v>
      </c>
      <c r="D15" s="33">
        <f>+B15-C15</f>
        <v>93948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91851</v>
      </c>
      <c r="C16" s="33">
        <v>1100</v>
      </c>
      <c r="D16" s="33">
        <f t="shared" si="0"/>
        <v>90751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93731</v>
      </c>
      <c r="C17" s="33">
        <v>1100</v>
      </c>
      <c r="D17" s="33">
        <f t="shared" si="0"/>
        <v>92631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92481</v>
      </c>
      <c r="C18" s="33">
        <v>1100</v>
      </c>
      <c r="D18" s="33">
        <f t="shared" si="0"/>
        <v>91381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91981</v>
      </c>
      <c r="C19" s="33">
        <v>1100</v>
      </c>
      <c r="D19" s="33">
        <f t="shared" si="0"/>
        <v>90881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93516</v>
      </c>
      <c r="C20" s="33">
        <v>1100</v>
      </c>
      <c r="D20" s="33">
        <f t="shared" si="0"/>
        <v>92416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92205</v>
      </c>
      <c r="C21" s="33">
        <v>1100</v>
      </c>
      <c r="D21" s="33">
        <f t="shared" si="0"/>
        <v>91105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90269</v>
      </c>
      <c r="C22" s="33">
        <v>1100</v>
      </c>
      <c r="D22" s="33">
        <f t="shared" si="0"/>
        <v>89169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93269</v>
      </c>
      <c r="C23" s="33">
        <v>1100</v>
      </c>
      <c r="D23" s="33">
        <f t="shared" si="0"/>
        <v>92169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93269</v>
      </c>
      <c r="C24" s="33">
        <v>1100</v>
      </c>
      <c r="D24" s="33">
        <f t="shared" si="0"/>
        <v>92169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91584</v>
      </c>
      <c r="C25" s="33">
        <v>1100</v>
      </c>
      <c r="D25" s="33">
        <f t="shared" si="0"/>
        <v>90484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90966</v>
      </c>
      <c r="C26" s="33">
        <v>1100</v>
      </c>
      <c r="D26" s="33">
        <f t="shared" si="0"/>
        <v>89866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92276</v>
      </c>
      <c r="C27" s="33">
        <v>1100</v>
      </c>
      <c r="D27" s="33">
        <f t="shared" si="0"/>
        <v>91176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89584</v>
      </c>
      <c r="C28" s="33">
        <v>1100</v>
      </c>
      <c r="D28" s="33">
        <f t="shared" si="0"/>
        <v>88484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89269</v>
      </c>
      <c r="C29" s="33">
        <v>1100</v>
      </c>
      <c r="D29" s="33">
        <f t="shared" si="0"/>
        <v>88169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87269</v>
      </c>
      <c r="C30" s="33">
        <v>1100</v>
      </c>
      <c r="D30" s="33">
        <f t="shared" si="0"/>
        <v>86169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84351</v>
      </c>
      <c r="C31" s="33">
        <v>1100</v>
      </c>
      <c r="D31" s="33">
        <f t="shared" si="0"/>
        <v>83251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87205</v>
      </c>
      <c r="C32" s="33">
        <v>1100</v>
      </c>
      <c r="D32" s="33">
        <f t="shared" si="0"/>
        <v>86105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86981</v>
      </c>
      <c r="C33" s="33">
        <v>1100</v>
      </c>
      <c r="D33" s="33">
        <f t="shared" si="0"/>
        <v>85881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88901</v>
      </c>
      <c r="C35" s="33">
        <v>1100</v>
      </c>
      <c r="D35" s="33">
        <f t="shared" ref="D35:D44" si="1">+B35-C35</f>
        <v>87801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91991</v>
      </c>
      <c r="C51" s="33">
        <v>1100</v>
      </c>
      <c r="D51" s="33">
        <f t="shared" si="2"/>
        <v>90891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93841</v>
      </c>
      <c r="C52" s="33">
        <v>1100</v>
      </c>
      <c r="D52" s="33">
        <f t="shared" si="2"/>
        <v>92741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92971</v>
      </c>
      <c r="C53" s="33">
        <v>1100</v>
      </c>
      <c r="D53" s="33">
        <f t="shared" si="2"/>
        <v>91871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92971</v>
      </c>
      <c r="C54" s="33">
        <v>1100</v>
      </c>
      <c r="D54" s="33">
        <f t="shared" si="2"/>
        <v>91871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91929</v>
      </c>
      <c r="C61" s="33">
        <v>1100</v>
      </c>
      <c r="D61" s="33">
        <f t="shared" ref="D61:D69" si="3">+B61-C61</f>
        <v>90829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90929</v>
      </c>
      <c r="C62" s="33">
        <v>1100</v>
      </c>
      <c r="D62" s="33">
        <f t="shared" si="3"/>
        <v>89829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90929</v>
      </c>
      <c r="C63" s="33">
        <v>1100</v>
      </c>
      <c r="D63" s="33">
        <f t="shared" si="3"/>
        <v>89829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98019</v>
      </c>
      <c r="C64" s="33">
        <v>1100</v>
      </c>
      <c r="D64" s="33">
        <f t="shared" si="3"/>
        <v>96919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100019</v>
      </c>
      <c r="C65" s="33">
        <v>1100</v>
      </c>
      <c r="D65" s="33">
        <f t="shared" si="3"/>
        <v>98919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101709</v>
      </c>
      <c r="C66" s="33">
        <v>1100</v>
      </c>
      <c r="D66" s="33">
        <f t="shared" si="3"/>
        <v>100609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85429</v>
      </c>
      <c r="C67" s="33">
        <v>1100</v>
      </c>
      <c r="D67" s="33">
        <f t="shared" si="3"/>
        <v>84329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86929</v>
      </c>
      <c r="C68" s="33">
        <v>1100</v>
      </c>
      <c r="D68" s="33">
        <f t="shared" si="3"/>
        <v>85829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86929</v>
      </c>
      <c r="C69" s="33">
        <v>1100</v>
      </c>
      <c r="D69" s="33">
        <f t="shared" si="3"/>
        <v>85829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6" sqref="I16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04.12.25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90300</v>
      </c>
      <c r="C9" s="33">
        <v>1100</v>
      </c>
      <c r="D9" s="33">
        <f t="shared" ref="D9:D32" si="0">+B9-C9</f>
        <v>89200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92300</v>
      </c>
      <c r="C10" s="33">
        <v>1100</v>
      </c>
      <c r="D10" s="33">
        <f t="shared" si="0"/>
        <v>91200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93050</v>
      </c>
      <c r="C11" s="33">
        <v>1100</v>
      </c>
      <c r="D11" s="33">
        <f>+B11-C11</f>
        <v>91950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93050</v>
      </c>
      <c r="C12" s="33">
        <v>1100</v>
      </c>
      <c r="D12" s="33">
        <f t="shared" si="0"/>
        <v>91950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95550</v>
      </c>
      <c r="C13" s="33">
        <v>1100</v>
      </c>
      <c r="D13" s="33">
        <f>+B13-C13</f>
        <v>94450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95550</v>
      </c>
      <c r="C14" s="33">
        <v>1100</v>
      </c>
      <c r="D14" s="33">
        <f>+B14-C14</f>
        <v>94450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92315</v>
      </c>
      <c r="C15" s="33">
        <v>1100</v>
      </c>
      <c r="D15" s="33">
        <f t="shared" si="0"/>
        <v>91215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93800</v>
      </c>
      <c r="C16" s="33">
        <v>1100</v>
      </c>
      <c r="D16" s="33">
        <f t="shared" si="0"/>
        <v>92700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92550</v>
      </c>
      <c r="C17" s="33">
        <v>1100</v>
      </c>
      <c r="D17" s="33">
        <f t="shared" si="0"/>
        <v>91450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92050</v>
      </c>
      <c r="C18" s="33">
        <v>1100</v>
      </c>
      <c r="D18" s="33">
        <f t="shared" si="0"/>
        <v>90950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94065</v>
      </c>
      <c r="C19" s="33">
        <v>1100</v>
      </c>
      <c r="D19" s="33">
        <f t="shared" si="0"/>
        <v>92965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92624</v>
      </c>
      <c r="C20" s="33">
        <v>1100</v>
      </c>
      <c r="D20" s="33">
        <f t="shared" si="0"/>
        <v>91524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91178</v>
      </c>
      <c r="C21" s="33">
        <v>1100</v>
      </c>
      <c r="D21" s="33">
        <f t="shared" si="0"/>
        <v>90078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94178</v>
      </c>
      <c r="C22" s="33">
        <v>1100</v>
      </c>
      <c r="D22" s="33">
        <f t="shared" si="0"/>
        <v>93078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94178</v>
      </c>
      <c r="C23" s="33">
        <v>1100</v>
      </c>
      <c r="D23" s="33">
        <f t="shared" si="0"/>
        <v>93078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92054</v>
      </c>
      <c r="C24" s="33">
        <v>1100</v>
      </c>
      <c r="D24" s="33">
        <f t="shared" si="0"/>
        <v>90954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90984</v>
      </c>
      <c r="C25" s="33">
        <v>1100</v>
      </c>
      <c r="D25" s="33">
        <f t="shared" si="0"/>
        <v>89884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92484</v>
      </c>
      <c r="C26" s="33">
        <v>1100</v>
      </c>
      <c r="D26" s="33">
        <f t="shared" si="0"/>
        <v>91384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90054</v>
      </c>
      <c r="C27" s="33">
        <v>1100</v>
      </c>
      <c r="D27" s="33">
        <f t="shared" si="0"/>
        <v>88954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90178</v>
      </c>
      <c r="C28" s="33">
        <v>1100</v>
      </c>
      <c r="D28" s="33">
        <f t="shared" si="0"/>
        <v>89078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88178</v>
      </c>
      <c r="C29" s="33">
        <v>1100</v>
      </c>
      <c r="D29" s="33">
        <f t="shared" si="0"/>
        <v>87078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84815</v>
      </c>
      <c r="C30" s="33">
        <v>1100</v>
      </c>
      <c r="D30" s="33">
        <f t="shared" si="0"/>
        <v>83715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87624</v>
      </c>
      <c r="C31" s="33">
        <v>1100</v>
      </c>
      <c r="D31" s="33">
        <f t="shared" si="0"/>
        <v>86524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87050</v>
      </c>
      <c r="C32" s="33">
        <v>1100</v>
      </c>
      <c r="D32" s="33">
        <f t="shared" si="0"/>
        <v>85950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88362</v>
      </c>
      <c r="C34" s="33">
        <v>1100</v>
      </c>
      <c r="D34" s="33">
        <f t="shared" ref="D34:D43" si="1">+B34-C34</f>
        <v>87262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86672</v>
      </c>
      <c r="C35" s="33">
        <v>1100</v>
      </c>
      <c r="D35" s="33">
        <f t="shared" si="1"/>
        <v>85572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86152</v>
      </c>
      <c r="C36" s="33">
        <v>1100</v>
      </c>
      <c r="D36" s="33">
        <f t="shared" si="1"/>
        <v>85052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88852</v>
      </c>
      <c r="C37" s="33">
        <v>1100</v>
      </c>
      <c r="D37" s="33">
        <f t="shared" si="1"/>
        <v>87752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87172</v>
      </c>
      <c r="C38" s="33">
        <v>1100</v>
      </c>
      <c r="D38" s="33">
        <f t="shared" si="1"/>
        <v>86072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1"/>
        <v>81052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85652</v>
      </c>
      <c r="C40" s="33">
        <v>1100</v>
      </c>
      <c r="D40" s="33">
        <f t="shared" si="1"/>
        <v>84552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85672</v>
      </c>
      <c r="C41" s="33">
        <v>1100</v>
      </c>
      <c r="D41" s="33">
        <f t="shared" si="1"/>
        <v>84572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89962</v>
      </c>
      <c r="C42" s="33">
        <v>1100</v>
      </c>
      <c r="D42" s="33">
        <f t="shared" si="1"/>
        <v>88862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92480</v>
      </c>
      <c r="C60" s="33">
        <v>1100</v>
      </c>
      <c r="D60" s="33">
        <f t="shared" ref="D60:D68" si="3">+B60-C60</f>
        <v>91380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91480</v>
      </c>
      <c r="C61" s="33">
        <v>1100</v>
      </c>
      <c r="D61" s="33">
        <f t="shared" si="3"/>
        <v>90380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91480</v>
      </c>
      <c r="C62" s="33">
        <v>1100</v>
      </c>
      <c r="D62" s="33">
        <f t="shared" si="3"/>
        <v>90380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98570</v>
      </c>
      <c r="C63" s="33">
        <v>1100</v>
      </c>
      <c r="D63" s="33">
        <f t="shared" si="3"/>
        <v>97470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100570</v>
      </c>
      <c r="C64" s="33">
        <v>1100</v>
      </c>
      <c r="D64" s="33">
        <f t="shared" si="3"/>
        <v>99470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102240</v>
      </c>
      <c r="C65" s="33">
        <v>1100</v>
      </c>
      <c r="D65" s="33">
        <f t="shared" si="3"/>
        <v>101140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85980</v>
      </c>
      <c r="C66" s="33">
        <v>1100</v>
      </c>
      <c r="D66" s="33">
        <f t="shared" si="3"/>
        <v>84880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87480</v>
      </c>
      <c r="C67" s="33">
        <v>1100</v>
      </c>
      <c r="D67" s="33">
        <f t="shared" si="3"/>
        <v>86380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87480</v>
      </c>
      <c r="C68" s="33">
        <v>1100</v>
      </c>
      <c r="D68" s="33">
        <f t="shared" si="3"/>
        <v>86380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K14" sqref="K14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04.12.25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90555</v>
      </c>
      <c r="C9" s="33">
        <v>1100</v>
      </c>
      <c r="D9" s="33">
        <f t="shared" ref="D9:D32" si="0">+B9-C9</f>
        <v>89455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92555</v>
      </c>
      <c r="C10" s="33">
        <v>1100</v>
      </c>
      <c r="D10" s="33">
        <f t="shared" si="0"/>
        <v>91455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93305</v>
      </c>
      <c r="C11" s="33">
        <v>1100</v>
      </c>
      <c r="D11" s="33">
        <f>+B11-C11</f>
        <v>92205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93305</v>
      </c>
      <c r="C12" s="33">
        <v>1100</v>
      </c>
      <c r="D12" s="33">
        <f t="shared" si="0"/>
        <v>92205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95805</v>
      </c>
      <c r="C13" s="33">
        <v>1100</v>
      </c>
      <c r="D13" s="33">
        <f>+B13-C13</f>
        <v>94705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95805</v>
      </c>
      <c r="C14" s="33">
        <v>1100</v>
      </c>
      <c r="D14" s="33">
        <f>+B14-C14</f>
        <v>94705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92946</v>
      </c>
      <c r="C15" s="33">
        <v>1100</v>
      </c>
      <c r="D15" s="33">
        <f t="shared" si="0"/>
        <v>91846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93082</v>
      </c>
      <c r="C16" s="33">
        <v>1100</v>
      </c>
      <c r="D16" s="33">
        <f t="shared" si="0"/>
        <v>91982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94155</v>
      </c>
      <c r="C17" s="33">
        <v>1100</v>
      </c>
      <c r="D17" s="33">
        <f t="shared" si="0"/>
        <v>93055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92405</v>
      </c>
      <c r="C18" s="33">
        <v>1100</v>
      </c>
      <c r="D18" s="33">
        <f t="shared" si="0"/>
        <v>91305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94705</v>
      </c>
      <c r="C19" s="33">
        <v>1100</v>
      </c>
      <c r="D19" s="33">
        <f t="shared" si="0"/>
        <v>93605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94103</v>
      </c>
      <c r="C20" s="33">
        <v>1100</v>
      </c>
      <c r="D20" s="33">
        <f t="shared" si="0"/>
        <v>93003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91235</v>
      </c>
      <c r="C21" s="33">
        <v>1100</v>
      </c>
      <c r="D21" s="33">
        <f t="shared" si="0"/>
        <v>90135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94235</v>
      </c>
      <c r="C22" s="33">
        <v>1100</v>
      </c>
      <c r="D22" s="33">
        <f t="shared" si="0"/>
        <v>93135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94235</v>
      </c>
      <c r="C23" s="33">
        <v>1100</v>
      </c>
      <c r="D23" s="33">
        <f t="shared" si="0"/>
        <v>93135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92762</v>
      </c>
      <c r="C24" s="33">
        <v>1100</v>
      </c>
      <c r="D24" s="33">
        <f t="shared" si="0"/>
        <v>91662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92063</v>
      </c>
      <c r="C25" s="33">
        <v>1100</v>
      </c>
      <c r="D25" s="33">
        <f t="shared" si="0"/>
        <v>90963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93363</v>
      </c>
      <c r="C26" s="33">
        <v>1100</v>
      </c>
      <c r="D26" s="33">
        <f t="shared" si="0"/>
        <v>92263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90762</v>
      </c>
      <c r="C27" s="33">
        <v>1100</v>
      </c>
      <c r="D27" s="33">
        <f t="shared" si="0"/>
        <v>89662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90235</v>
      </c>
      <c r="C28" s="33">
        <v>1100</v>
      </c>
      <c r="D28" s="33">
        <f t="shared" si="0"/>
        <v>89135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88235</v>
      </c>
      <c r="C29" s="33">
        <v>1100</v>
      </c>
      <c r="D29" s="33">
        <f t="shared" si="0"/>
        <v>87135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85446</v>
      </c>
      <c r="C30" s="33">
        <v>1100</v>
      </c>
      <c r="D30" s="33">
        <f t="shared" si="0"/>
        <v>84346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89103</v>
      </c>
      <c r="C31" s="33">
        <v>1100</v>
      </c>
      <c r="D31" s="33">
        <f t="shared" si="0"/>
        <v>88003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87405</v>
      </c>
      <c r="C32" s="33">
        <v>1100</v>
      </c>
      <c r="D32" s="33">
        <f t="shared" si="0"/>
        <v>86305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90192</v>
      </c>
      <c r="C34" s="33">
        <v>1100</v>
      </c>
      <c r="D34" s="33">
        <f t="shared" ref="D34:D43" si="1">+B34-C34</f>
        <v>89092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88502</v>
      </c>
      <c r="C35" s="33">
        <v>1100</v>
      </c>
      <c r="D35" s="33">
        <f t="shared" si="1"/>
        <v>87402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87982</v>
      </c>
      <c r="C36" s="33">
        <v>1100</v>
      </c>
      <c r="D36" s="33">
        <f t="shared" si="1"/>
        <v>86882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90682</v>
      </c>
      <c r="C37" s="33">
        <v>1100</v>
      </c>
      <c r="D37" s="33">
        <f t="shared" si="1"/>
        <v>89582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89002</v>
      </c>
      <c r="C38" s="33">
        <v>1100</v>
      </c>
      <c r="D38" s="33">
        <f t="shared" si="1"/>
        <v>87902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83982</v>
      </c>
      <c r="C39" s="33">
        <v>1100</v>
      </c>
      <c r="D39" s="33">
        <f t="shared" si="1"/>
        <v>82882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87482</v>
      </c>
      <c r="C40" s="33">
        <v>1100</v>
      </c>
      <c r="D40" s="33">
        <f t="shared" si="1"/>
        <v>86382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87502</v>
      </c>
      <c r="C41" s="33">
        <v>1100</v>
      </c>
      <c r="D41" s="33">
        <f t="shared" si="1"/>
        <v>86402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91792</v>
      </c>
      <c r="C42" s="33">
        <v>1100</v>
      </c>
      <c r="D42" s="33">
        <f t="shared" si="1"/>
        <v>90692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83982</v>
      </c>
      <c r="C43" s="33">
        <v>1100</v>
      </c>
      <c r="D43" s="33">
        <f t="shared" si="1"/>
        <v>82882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96036</v>
      </c>
      <c r="C45" s="33">
        <v>1100</v>
      </c>
      <c r="D45" s="33">
        <f t="shared" ref="D45:D58" si="2">+B45-C45</f>
        <v>94936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95956</v>
      </c>
      <c r="C46" s="33">
        <v>1100</v>
      </c>
      <c r="D46" s="33">
        <f>+B46-C46</f>
        <v>94856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86706</v>
      </c>
      <c r="C47" s="33">
        <v>1100</v>
      </c>
      <c r="D47" s="33">
        <f t="shared" si="2"/>
        <v>85606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94486</v>
      </c>
      <c r="C48" s="33">
        <v>1100</v>
      </c>
      <c r="D48" s="33">
        <f t="shared" si="2"/>
        <v>93386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92706</v>
      </c>
      <c r="C49" s="33">
        <v>1100</v>
      </c>
      <c r="D49" s="33">
        <f t="shared" si="2"/>
        <v>91606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93282</v>
      </c>
      <c r="C50" s="33">
        <v>1100</v>
      </c>
      <c r="D50" s="33">
        <f t="shared" si="2"/>
        <v>92182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95132</v>
      </c>
      <c r="C51" s="33">
        <v>1100</v>
      </c>
      <c r="D51" s="33">
        <f t="shared" si="2"/>
        <v>94032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94186</v>
      </c>
      <c r="C52" s="33">
        <v>1100</v>
      </c>
      <c r="D52" s="33">
        <f t="shared" si="2"/>
        <v>93086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94236</v>
      </c>
      <c r="C53" s="33">
        <v>1100</v>
      </c>
      <c r="D53" s="33">
        <f t="shared" si="2"/>
        <v>93136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92736</v>
      </c>
      <c r="C54" s="33">
        <v>1100</v>
      </c>
      <c r="D54" s="33">
        <f t="shared" si="2"/>
        <v>91636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92236</v>
      </c>
      <c r="C55" s="33">
        <v>1100</v>
      </c>
      <c r="D55" s="33">
        <f t="shared" si="2"/>
        <v>91136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95765</v>
      </c>
      <c r="C56" s="33">
        <v>1100</v>
      </c>
      <c r="D56" s="33">
        <f t="shared" si="2"/>
        <v>94665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98765</v>
      </c>
      <c r="C57" s="33">
        <v>1100</v>
      </c>
      <c r="D57" s="33">
        <f t="shared" si="2"/>
        <v>97665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97785</v>
      </c>
      <c r="C58" s="33">
        <v>1100</v>
      </c>
      <c r="D58" s="33">
        <f t="shared" si="2"/>
        <v>96685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93112</v>
      </c>
      <c r="C60" s="33">
        <v>1100</v>
      </c>
      <c r="D60" s="33">
        <f t="shared" ref="D60:D68" si="3">+B60-C60</f>
        <v>92012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92112</v>
      </c>
      <c r="C61" s="33">
        <v>1100</v>
      </c>
      <c r="D61" s="33">
        <f t="shared" si="3"/>
        <v>91012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92112</v>
      </c>
      <c r="C62" s="33">
        <v>1100</v>
      </c>
      <c r="D62" s="33">
        <f t="shared" si="3"/>
        <v>91012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99212</v>
      </c>
      <c r="C63" s="33">
        <v>1100</v>
      </c>
      <c r="D63" s="33">
        <f t="shared" si="3"/>
        <v>98112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101212</v>
      </c>
      <c r="C64" s="33">
        <v>1100</v>
      </c>
      <c r="D64" s="33">
        <f t="shared" si="3"/>
        <v>100112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102695</v>
      </c>
      <c r="C65" s="33">
        <v>1100</v>
      </c>
      <c r="D65" s="33">
        <f t="shared" si="3"/>
        <v>101595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86612</v>
      </c>
      <c r="C66" s="33">
        <v>1100</v>
      </c>
      <c r="D66" s="33">
        <f t="shared" si="3"/>
        <v>85512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88112</v>
      </c>
      <c r="C67" s="33">
        <v>1100</v>
      </c>
      <c r="D67" s="33">
        <f t="shared" si="3"/>
        <v>87012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88112</v>
      </c>
      <c r="C68" s="33">
        <v>1100</v>
      </c>
      <c r="D68" s="33">
        <f t="shared" si="3"/>
        <v>87012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7" sqref="H17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04.12.25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89670</v>
      </c>
      <c r="C10" s="33">
        <v>1100</v>
      </c>
      <c r="D10" s="33">
        <f>+'[1]Freight list'!I414</f>
        <v>3352</v>
      </c>
      <c r="E10" s="33">
        <f t="shared" ref="E10:E33" si="0">+B10-C10+D10</f>
        <v>91922</v>
      </c>
      <c r="F10" s="33">
        <f t="shared" ref="F10:F33" si="1">+E10*0.18</f>
        <v>16545.96</v>
      </c>
      <c r="G10" s="34">
        <f>E10+F10</f>
        <v>108467.95999999999</v>
      </c>
      <c r="H10" s="35"/>
      <c r="I10" s="62"/>
    </row>
    <row r="11" spans="1:9" x14ac:dyDescent="0.25">
      <c r="A11" s="12" t="s">
        <v>15</v>
      </c>
      <c r="B11" s="32">
        <f>[1]DAMAN!$B11</f>
        <v>91670</v>
      </c>
      <c r="C11" s="33">
        <v>1100</v>
      </c>
      <c r="D11" s="33">
        <f>+D10</f>
        <v>3352</v>
      </c>
      <c r="E11" s="33">
        <f t="shared" si="0"/>
        <v>93922</v>
      </c>
      <c r="F11" s="33">
        <f t="shared" si="1"/>
        <v>16905.96</v>
      </c>
      <c r="G11" s="34">
        <f t="shared" ref="G11:G69" si="2">E11+F11</f>
        <v>110827.95999999999</v>
      </c>
      <c r="H11" s="35"/>
      <c r="I11" s="62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3352</v>
      </c>
      <c r="E12" s="33">
        <f>+B12-C12+D12</f>
        <v>94672</v>
      </c>
      <c r="F12" s="33">
        <f>+E12*0.18</f>
        <v>17040.96</v>
      </c>
      <c r="G12" s="34">
        <f>E12+F12</f>
        <v>111712.95999999999</v>
      </c>
      <c r="H12" s="35"/>
      <c r="I12" s="62"/>
    </row>
    <row r="13" spans="1:9" x14ac:dyDescent="0.25">
      <c r="A13" s="12" t="s">
        <v>91</v>
      </c>
      <c r="B13" s="32">
        <f>[1]DAMAN!$B13</f>
        <v>92420</v>
      </c>
      <c r="C13" s="33">
        <v>1100</v>
      </c>
      <c r="D13" s="33">
        <f t="shared" si="3"/>
        <v>3352</v>
      </c>
      <c r="E13" s="33">
        <f t="shared" si="0"/>
        <v>94672</v>
      </c>
      <c r="F13" s="33">
        <f t="shared" si="1"/>
        <v>17040.96</v>
      </c>
      <c r="G13" s="34">
        <f t="shared" si="2"/>
        <v>111712.95999999999</v>
      </c>
      <c r="H13" s="35"/>
      <c r="I13" s="62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3352</v>
      </c>
      <c r="E14" s="33">
        <f>+B14-C14+D14</f>
        <v>97172</v>
      </c>
      <c r="F14" s="33">
        <f>+E14*0.18</f>
        <v>17490.96</v>
      </c>
      <c r="G14" s="34">
        <f>E14+F14</f>
        <v>114662.95999999999</v>
      </c>
      <c r="H14" s="35"/>
      <c r="I14" s="62"/>
    </row>
    <row r="15" spans="1:9" x14ac:dyDescent="0.25">
      <c r="A15" s="12" t="s">
        <v>20</v>
      </c>
      <c r="B15" s="32">
        <f>+'[1]HD EX-WORKS'!V58</f>
        <v>94920</v>
      </c>
      <c r="C15" s="33">
        <v>1100</v>
      </c>
      <c r="D15" s="33">
        <f t="shared" si="3"/>
        <v>3352</v>
      </c>
      <c r="E15" s="33">
        <f>+B15-C15+D15</f>
        <v>97172</v>
      </c>
      <c r="F15" s="33">
        <f>+E15*0.18</f>
        <v>17490.96</v>
      </c>
      <c r="G15" s="34">
        <f>E15+F15</f>
        <v>114662.95999999999</v>
      </c>
      <c r="H15" s="35"/>
      <c r="I15" s="62"/>
    </row>
    <row r="16" spans="1:9" x14ac:dyDescent="0.25">
      <c r="A16" s="12" t="s">
        <v>92</v>
      </c>
      <c r="B16" s="32">
        <f>[1]DAMAN!$B16</f>
        <v>91712</v>
      </c>
      <c r="C16" s="33">
        <v>1100</v>
      </c>
      <c r="D16" s="33">
        <f t="shared" si="3"/>
        <v>3352</v>
      </c>
      <c r="E16" s="33">
        <f t="shared" si="0"/>
        <v>93964</v>
      </c>
      <c r="F16" s="33">
        <f t="shared" si="1"/>
        <v>16913.52</v>
      </c>
      <c r="G16" s="34">
        <f t="shared" si="2"/>
        <v>110877.52</v>
      </c>
      <c r="H16" s="35"/>
      <c r="I16" s="72"/>
    </row>
    <row r="17" spans="1:9" x14ac:dyDescent="0.25">
      <c r="A17" s="12" t="s">
        <v>93</v>
      </c>
      <c r="B17" s="32">
        <f>[1]DAMAN!$B17</f>
        <v>93300</v>
      </c>
      <c r="C17" s="33">
        <v>1100</v>
      </c>
      <c r="D17" s="33">
        <f t="shared" si="3"/>
        <v>3352</v>
      </c>
      <c r="E17" s="33">
        <f t="shared" si="0"/>
        <v>95552</v>
      </c>
      <c r="F17" s="33">
        <f t="shared" si="1"/>
        <v>17199.36</v>
      </c>
      <c r="G17" s="34">
        <f t="shared" si="2"/>
        <v>112751.36</v>
      </c>
      <c r="H17" s="35"/>
      <c r="I17" s="62"/>
    </row>
    <row r="18" spans="1:9" x14ac:dyDescent="0.25">
      <c r="A18" s="12" t="s">
        <v>94</v>
      </c>
      <c r="B18" s="32">
        <f>[1]DAMAN!$B18</f>
        <v>92050</v>
      </c>
      <c r="C18" s="33">
        <v>1100</v>
      </c>
      <c r="D18" s="33">
        <f t="shared" si="3"/>
        <v>3352</v>
      </c>
      <c r="E18" s="33">
        <f t="shared" si="0"/>
        <v>94302</v>
      </c>
      <c r="F18" s="33">
        <f t="shared" si="1"/>
        <v>16974.36</v>
      </c>
      <c r="G18" s="34">
        <f t="shared" si="2"/>
        <v>111276.36</v>
      </c>
      <c r="H18" s="35"/>
      <c r="I18" s="62"/>
    </row>
    <row r="19" spans="1:9" x14ac:dyDescent="0.25">
      <c r="A19" s="12" t="s">
        <v>95</v>
      </c>
      <c r="B19" s="32">
        <f>[1]DAMAN!$B19</f>
        <v>91550</v>
      </c>
      <c r="C19" s="33">
        <v>1100</v>
      </c>
      <c r="D19" s="33">
        <f t="shared" si="3"/>
        <v>3352</v>
      </c>
      <c r="E19" s="33">
        <f t="shared" si="0"/>
        <v>93802</v>
      </c>
      <c r="F19" s="33">
        <f t="shared" si="1"/>
        <v>16884.36</v>
      </c>
      <c r="G19" s="34">
        <f t="shared" si="2"/>
        <v>110686.36</v>
      </c>
      <c r="H19" s="35"/>
      <c r="I19" s="62"/>
    </row>
    <row r="20" spans="1:9" x14ac:dyDescent="0.25">
      <c r="A20" s="12" t="s">
        <v>96</v>
      </c>
      <c r="B20" s="32">
        <f>[1]DAMAN!$B20</f>
        <v>93316</v>
      </c>
      <c r="C20" s="33">
        <v>1100</v>
      </c>
      <c r="D20" s="33">
        <f t="shared" si="3"/>
        <v>3352</v>
      </c>
      <c r="E20" s="33">
        <f t="shared" si="0"/>
        <v>95568</v>
      </c>
      <c r="F20" s="33">
        <f t="shared" si="1"/>
        <v>17202.239999999998</v>
      </c>
      <c r="G20" s="34">
        <f t="shared" si="2"/>
        <v>112770.23999999999</v>
      </c>
      <c r="H20" s="35"/>
      <c r="I20" s="62"/>
    </row>
    <row r="21" spans="1:9" x14ac:dyDescent="0.25">
      <c r="A21" s="12" t="s">
        <v>25</v>
      </c>
      <c r="B21" s="32">
        <f>[1]DAMAN!$B21</f>
        <v>91910</v>
      </c>
      <c r="C21" s="33">
        <v>1100</v>
      </c>
      <c r="D21" s="33">
        <f t="shared" si="3"/>
        <v>3352</v>
      </c>
      <c r="E21" s="33">
        <f t="shared" si="0"/>
        <v>94162</v>
      </c>
      <c r="F21" s="33">
        <f t="shared" si="1"/>
        <v>16949.16</v>
      </c>
      <c r="G21" s="34">
        <f t="shared" si="2"/>
        <v>111111.16</v>
      </c>
      <c r="H21" s="35"/>
      <c r="I21" s="62"/>
    </row>
    <row r="22" spans="1:9" x14ac:dyDescent="0.25">
      <c r="A22" s="12" t="s">
        <v>97</v>
      </c>
      <c r="B22" s="32">
        <f>[1]DAMAN!$B22</f>
        <v>89876</v>
      </c>
      <c r="C22" s="33">
        <v>1100</v>
      </c>
      <c r="D22" s="33">
        <f t="shared" si="3"/>
        <v>3352</v>
      </c>
      <c r="E22" s="33">
        <f t="shared" si="0"/>
        <v>92128</v>
      </c>
      <c r="F22" s="33">
        <f t="shared" si="1"/>
        <v>16583.04</v>
      </c>
      <c r="G22" s="34">
        <f t="shared" si="2"/>
        <v>108711.04000000001</v>
      </c>
      <c r="H22" s="35"/>
      <c r="I22" s="62"/>
    </row>
    <row r="23" spans="1:9" x14ac:dyDescent="0.25">
      <c r="A23" s="12" t="s">
        <v>98</v>
      </c>
      <c r="B23" s="32">
        <f>[1]DAMAN!$B23</f>
        <v>92876</v>
      </c>
      <c r="C23" s="33">
        <v>1100</v>
      </c>
      <c r="D23" s="33">
        <f t="shared" si="3"/>
        <v>3352</v>
      </c>
      <c r="E23" s="33">
        <f t="shared" si="0"/>
        <v>95128</v>
      </c>
      <c r="F23" s="33">
        <f t="shared" si="1"/>
        <v>17123.04</v>
      </c>
      <c r="G23" s="34">
        <f t="shared" si="2"/>
        <v>112251.04000000001</v>
      </c>
      <c r="H23" s="35"/>
      <c r="I23" s="62"/>
    </row>
    <row r="24" spans="1:9" x14ac:dyDescent="0.25">
      <c r="A24" s="12" t="s">
        <v>99</v>
      </c>
      <c r="B24" s="32">
        <f>[1]DAMAN!$B24</f>
        <v>92876</v>
      </c>
      <c r="C24" s="33">
        <v>1100</v>
      </c>
      <c r="D24" s="33">
        <f t="shared" si="3"/>
        <v>3352</v>
      </c>
      <c r="E24" s="33">
        <f t="shared" si="0"/>
        <v>95128</v>
      </c>
      <c r="F24" s="33">
        <f t="shared" si="1"/>
        <v>17123.04</v>
      </c>
      <c r="G24" s="34">
        <f t="shared" si="2"/>
        <v>112251.04000000001</v>
      </c>
      <c r="H24" s="35"/>
      <c r="I24" s="62"/>
    </row>
    <row r="25" spans="1:9" x14ac:dyDescent="0.25">
      <c r="A25" s="12" t="s">
        <v>100</v>
      </c>
      <c r="B25" s="32">
        <f>[1]DAMAN!$B25</f>
        <v>91372</v>
      </c>
      <c r="C25" s="33">
        <v>1100</v>
      </c>
      <c r="D25" s="33">
        <f t="shared" si="3"/>
        <v>3352</v>
      </c>
      <c r="E25" s="33">
        <f t="shared" si="0"/>
        <v>93624</v>
      </c>
      <c r="F25" s="33">
        <f t="shared" si="1"/>
        <v>16852.32</v>
      </c>
      <c r="G25" s="34">
        <f t="shared" si="2"/>
        <v>110476.32</v>
      </c>
      <c r="H25" s="35"/>
      <c r="I25" s="72"/>
    </row>
    <row r="26" spans="1:9" x14ac:dyDescent="0.25">
      <c r="A26" s="12" t="s">
        <v>29</v>
      </c>
      <c r="B26" s="32">
        <f>[1]DAMAN!$B26</f>
        <v>90766</v>
      </c>
      <c r="C26" s="33">
        <v>1100</v>
      </c>
      <c r="D26" s="33">
        <f t="shared" si="3"/>
        <v>3352</v>
      </c>
      <c r="E26" s="33">
        <f t="shared" si="0"/>
        <v>93018</v>
      </c>
      <c r="F26" s="33">
        <f t="shared" si="1"/>
        <v>16743.239999999998</v>
      </c>
      <c r="G26" s="34">
        <f t="shared" si="2"/>
        <v>109761.23999999999</v>
      </c>
      <c r="H26" s="35"/>
      <c r="I26" s="62"/>
    </row>
    <row r="27" spans="1:9" x14ac:dyDescent="0.25">
      <c r="A27" s="12" t="s">
        <v>31</v>
      </c>
      <c r="B27" s="32">
        <f>[1]DAMAN!$B27</f>
        <v>92076</v>
      </c>
      <c r="C27" s="33">
        <v>1100</v>
      </c>
      <c r="D27" s="33">
        <f t="shared" si="3"/>
        <v>3352</v>
      </c>
      <c r="E27" s="33">
        <f t="shared" si="0"/>
        <v>94328</v>
      </c>
      <c r="F27" s="33">
        <f t="shared" si="1"/>
        <v>16979.04</v>
      </c>
      <c r="G27" s="34">
        <f t="shared" si="2"/>
        <v>111307.04000000001</v>
      </c>
      <c r="H27" s="35"/>
      <c r="I27" s="67"/>
    </row>
    <row r="28" spans="1:9" x14ac:dyDescent="0.25">
      <c r="A28" s="12" t="s">
        <v>101</v>
      </c>
      <c r="B28" s="32">
        <f>[1]DAMAN!$B28</f>
        <v>89372</v>
      </c>
      <c r="C28" s="33">
        <v>1100</v>
      </c>
      <c r="D28" s="33">
        <f t="shared" si="3"/>
        <v>3352</v>
      </c>
      <c r="E28" s="33">
        <f t="shared" si="0"/>
        <v>91624</v>
      </c>
      <c r="F28" s="33">
        <f t="shared" si="1"/>
        <v>16492.32</v>
      </c>
      <c r="G28" s="34">
        <f t="shared" si="2"/>
        <v>108116.32</v>
      </c>
      <c r="H28" s="35"/>
      <c r="I28" s="67"/>
    </row>
    <row r="29" spans="1:9" x14ac:dyDescent="0.25">
      <c r="A29" s="12" t="s">
        <v>27</v>
      </c>
      <c r="B29" s="32">
        <f>[1]DAMAN!$B29</f>
        <v>88876</v>
      </c>
      <c r="C29" s="33">
        <v>1100</v>
      </c>
      <c r="D29" s="33">
        <f t="shared" si="3"/>
        <v>3352</v>
      </c>
      <c r="E29" s="33">
        <f t="shared" si="0"/>
        <v>91128</v>
      </c>
      <c r="F29" s="33">
        <f t="shared" si="1"/>
        <v>16403.04</v>
      </c>
      <c r="G29" s="34">
        <f t="shared" si="2"/>
        <v>107531.04000000001</v>
      </c>
      <c r="H29" s="35"/>
      <c r="I29" s="67"/>
    </row>
    <row r="30" spans="1:9" x14ac:dyDescent="0.25">
      <c r="A30" s="12" t="s">
        <v>102</v>
      </c>
      <c r="B30" s="32">
        <f>[1]DAMAN!$B30</f>
        <v>86876</v>
      </c>
      <c r="C30" s="33">
        <v>1100</v>
      </c>
      <c r="D30" s="33">
        <f t="shared" si="3"/>
        <v>3352</v>
      </c>
      <c r="E30" s="33">
        <f t="shared" si="0"/>
        <v>89128</v>
      </c>
      <c r="F30" s="33">
        <f t="shared" si="1"/>
        <v>16043.039999999999</v>
      </c>
      <c r="G30" s="34">
        <f t="shared" si="2"/>
        <v>105171.04</v>
      </c>
      <c r="H30" s="35"/>
      <c r="I30" s="67"/>
    </row>
    <row r="31" spans="1:9" x14ac:dyDescent="0.25">
      <c r="A31" s="12" t="s">
        <v>103</v>
      </c>
      <c r="B31" s="32">
        <f>[1]DAMAN!$B31</f>
        <v>84212</v>
      </c>
      <c r="C31" s="33">
        <v>1100</v>
      </c>
      <c r="D31" s="33">
        <f t="shared" si="3"/>
        <v>3352</v>
      </c>
      <c r="E31" s="33">
        <f t="shared" si="0"/>
        <v>86464</v>
      </c>
      <c r="F31" s="33">
        <f t="shared" si="1"/>
        <v>15563.519999999999</v>
      </c>
      <c r="G31" s="34">
        <f t="shared" si="2"/>
        <v>102027.52</v>
      </c>
      <c r="H31" s="35"/>
      <c r="I31" s="67"/>
    </row>
    <row r="32" spans="1:9" x14ac:dyDescent="0.25">
      <c r="A32" s="12" t="s">
        <v>104</v>
      </c>
      <c r="B32" s="32">
        <f>[1]DAMAN!$B32</f>
        <v>86910</v>
      </c>
      <c r="C32" s="33">
        <v>1100</v>
      </c>
      <c r="D32" s="33">
        <f t="shared" si="3"/>
        <v>3352</v>
      </c>
      <c r="E32" s="33">
        <f t="shared" si="0"/>
        <v>89162</v>
      </c>
      <c r="F32" s="33">
        <f t="shared" si="1"/>
        <v>16049.16</v>
      </c>
      <c r="G32" s="34">
        <f t="shared" si="2"/>
        <v>105211.16</v>
      </c>
      <c r="H32" s="35"/>
      <c r="I32" s="67"/>
    </row>
    <row r="33" spans="1:9" x14ac:dyDescent="0.25">
      <c r="A33" s="12" t="s">
        <v>105</v>
      </c>
      <c r="B33" s="32">
        <f>[1]DAMAN!$B33</f>
        <v>86550</v>
      </c>
      <c r="C33" s="33">
        <v>1100</v>
      </c>
      <c r="D33" s="33">
        <f t="shared" si="3"/>
        <v>3352</v>
      </c>
      <c r="E33" s="33">
        <f t="shared" si="0"/>
        <v>88802</v>
      </c>
      <c r="F33" s="33">
        <f t="shared" si="1"/>
        <v>15984.359999999999</v>
      </c>
      <c r="G33" s="34">
        <f t="shared" si="2"/>
        <v>104786.36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3352</v>
      </c>
      <c r="E35" s="33">
        <f t="shared" ref="E35:E44" si="4">+B35-C35+D35</f>
        <v>91057</v>
      </c>
      <c r="F35" s="33">
        <f t="shared" ref="F35:F69" si="5">+E35*0.18</f>
        <v>16390.259999999998</v>
      </c>
      <c r="G35" s="34">
        <f t="shared" si="2"/>
        <v>107447.26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3352</v>
      </c>
      <c r="E36" s="33">
        <f t="shared" si="4"/>
        <v>89367</v>
      </c>
      <c r="F36" s="33">
        <f t="shared" si="5"/>
        <v>16086.06</v>
      </c>
      <c r="G36" s="34">
        <f t="shared" si="2"/>
        <v>105453.06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3352</v>
      </c>
      <c r="E37" s="33">
        <f t="shared" si="4"/>
        <v>88847</v>
      </c>
      <c r="F37" s="33">
        <f t="shared" si="5"/>
        <v>15992.46</v>
      </c>
      <c r="G37" s="34">
        <f t="shared" si="2"/>
        <v>104839.45999999999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3352</v>
      </c>
      <c r="E38" s="33">
        <f t="shared" si="4"/>
        <v>91547</v>
      </c>
      <c r="F38" s="33">
        <f t="shared" si="5"/>
        <v>16478.46</v>
      </c>
      <c r="G38" s="34">
        <f t="shared" si="2"/>
        <v>108025.45999999999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3352</v>
      </c>
      <c r="E39" s="33">
        <f t="shared" si="4"/>
        <v>89867</v>
      </c>
      <c r="F39" s="33">
        <f t="shared" si="5"/>
        <v>16176.06</v>
      </c>
      <c r="G39" s="34">
        <f t="shared" si="2"/>
        <v>106043.06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3352</v>
      </c>
      <c r="E40" s="33">
        <f t="shared" si="4"/>
        <v>84847</v>
      </c>
      <c r="F40" s="33">
        <f t="shared" si="5"/>
        <v>15272.46</v>
      </c>
      <c r="G40" s="34">
        <f t="shared" si="2"/>
        <v>100119.45999999999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3352</v>
      </c>
      <c r="E41" s="33">
        <f t="shared" si="4"/>
        <v>88347</v>
      </c>
      <c r="F41" s="33">
        <f t="shared" si="5"/>
        <v>15902.46</v>
      </c>
      <c r="G41" s="34">
        <f t="shared" si="2"/>
        <v>104249.45999999999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3352</v>
      </c>
      <c r="E42" s="33">
        <f t="shared" si="4"/>
        <v>88367</v>
      </c>
      <c r="F42" s="33">
        <f t="shared" si="5"/>
        <v>15906.06</v>
      </c>
      <c r="G42" s="34">
        <f t="shared" si="2"/>
        <v>104273.06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3352</v>
      </c>
      <c r="E43" s="33">
        <f t="shared" si="4"/>
        <v>92657</v>
      </c>
      <c r="F43" s="33">
        <f t="shared" si="5"/>
        <v>16678.259999999998</v>
      </c>
      <c r="G43" s="34">
        <f t="shared" si="2"/>
        <v>109335.26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3352</v>
      </c>
      <c r="E44" s="33">
        <f t="shared" si="4"/>
        <v>84847</v>
      </c>
      <c r="F44" s="33">
        <f t="shared" si="5"/>
        <v>15272.46</v>
      </c>
      <c r="G44" s="34">
        <f t="shared" si="2"/>
        <v>100119.45999999999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3352</v>
      </c>
      <c r="E46" s="33">
        <f t="shared" ref="E46:E59" si="7">+B46-C46+D46</f>
        <v>96967</v>
      </c>
      <c r="F46" s="33">
        <f t="shared" si="5"/>
        <v>17454.059999999998</v>
      </c>
      <c r="G46" s="34">
        <f t="shared" si="2"/>
        <v>114421.06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3352</v>
      </c>
      <c r="E47" s="33">
        <f>+B47-C47+D47</f>
        <v>96907</v>
      </c>
      <c r="F47" s="33">
        <f>+E47*0.18</f>
        <v>17443.259999999998</v>
      </c>
      <c r="G47" s="34">
        <f>E47+F47</f>
        <v>114350.26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3352</v>
      </c>
      <c r="E48" s="33">
        <f t="shared" si="7"/>
        <v>87657</v>
      </c>
      <c r="F48" s="33">
        <f t="shared" si="5"/>
        <v>15778.26</v>
      </c>
      <c r="G48" s="34">
        <f t="shared" si="2"/>
        <v>103435.26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3352</v>
      </c>
      <c r="E49" s="33">
        <f t="shared" si="7"/>
        <v>95417</v>
      </c>
      <c r="F49" s="33">
        <f t="shared" si="5"/>
        <v>17175.059999999998</v>
      </c>
      <c r="G49" s="34">
        <f t="shared" si="2"/>
        <v>112592.06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3352</v>
      </c>
      <c r="E50" s="33">
        <f t="shared" si="7"/>
        <v>93657</v>
      </c>
      <c r="F50" s="33">
        <f t="shared" si="5"/>
        <v>16858.259999999998</v>
      </c>
      <c r="G50" s="34">
        <f t="shared" si="2"/>
        <v>110515.26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3352</v>
      </c>
      <c r="E51" s="33">
        <f>+B51-C51+D51</f>
        <v>94147</v>
      </c>
      <c r="F51" s="33">
        <f>+E51*0.18</f>
        <v>16946.46</v>
      </c>
      <c r="G51" s="34">
        <f>E51+F51</f>
        <v>111093.45999999999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3352</v>
      </c>
      <c r="E52" s="33">
        <f>+B52-C52+D52</f>
        <v>95997</v>
      </c>
      <c r="F52" s="33">
        <f>+E52*0.18</f>
        <v>17279.46</v>
      </c>
      <c r="G52" s="34">
        <f>E52+F52</f>
        <v>113276.45999999999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3352</v>
      </c>
      <c r="E53" s="33">
        <f>+B53-C53+D53</f>
        <v>95127</v>
      </c>
      <c r="F53" s="33">
        <f>+E53*0.18</f>
        <v>17122.86</v>
      </c>
      <c r="G53" s="34">
        <f>E53+F53</f>
        <v>112249.86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3352</v>
      </c>
      <c r="E54" s="33">
        <f>+B54-C54+D54</f>
        <v>95127</v>
      </c>
      <c r="F54" s="33">
        <f>+E54*0.18</f>
        <v>17122.86</v>
      </c>
      <c r="G54" s="34">
        <f>E54+F54</f>
        <v>112249.86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3352</v>
      </c>
      <c r="E55" s="33">
        <f t="shared" si="7"/>
        <v>93657</v>
      </c>
      <c r="F55" s="33">
        <f t="shared" si="5"/>
        <v>16858.259999999998</v>
      </c>
      <c r="G55" s="34">
        <f t="shared" si="2"/>
        <v>110515.26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3352</v>
      </c>
      <c r="E56" s="33">
        <f t="shared" si="7"/>
        <v>93157</v>
      </c>
      <c r="F56" s="33">
        <f t="shared" si="5"/>
        <v>16768.259999999998</v>
      </c>
      <c r="G56" s="34">
        <f t="shared" si="2"/>
        <v>109925.26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3352</v>
      </c>
      <c r="E57" s="33">
        <f t="shared" si="7"/>
        <v>96487</v>
      </c>
      <c r="F57" s="33">
        <f t="shared" si="5"/>
        <v>17367.66</v>
      </c>
      <c r="G57" s="34">
        <f t="shared" si="2"/>
        <v>113854.66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3352</v>
      </c>
      <c r="E58" s="33">
        <f t="shared" si="7"/>
        <v>99487</v>
      </c>
      <c r="F58" s="33">
        <f t="shared" si="5"/>
        <v>17907.66</v>
      </c>
      <c r="G58" s="34">
        <f t="shared" si="2"/>
        <v>117394.66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3352</v>
      </c>
      <c r="E59" s="33">
        <f t="shared" si="7"/>
        <v>98507</v>
      </c>
      <c r="F59" s="33">
        <f t="shared" si="5"/>
        <v>17731.259999999998</v>
      </c>
      <c r="G59" s="34">
        <f t="shared" si="2"/>
        <v>116238.26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91729</v>
      </c>
      <c r="C61" s="33">
        <v>1100</v>
      </c>
      <c r="D61" s="33">
        <f>+D59</f>
        <v>3352</v>
      </c>
      <c r="E61" s="33">
        <f t="shared" ref="E61:E69" si="9">+B61-C61+D61</f>
        <v>93981</v>
      </c>
      <c r="F61" s="33">
        <f t="shared" si="5"/>
        <v>16916.579999999998</v>
      </c>
      <c r="G61" s="34">
        <f t="shared" si="2"/>
        <v>110897.58</v>
      </c>
      <c r="H61" s="35"/>
      <c r="I61" s="67"/>
    </row>
    <row r="62" spans="1:9" x14ac:dyDescent="0.25">
      <c r="A62" s="12" t="s">
        <v>124</v>
      </c>
      <c r="B62" s="32">
        <f>[1]DAMAN!$B62</f>
        <v>90729</v>
      </c>
      <c r="C62" s="33">
        <v>1100</v>
      </c>
      <c r="D62" s="33">
        <f>+D61</f>
        <v>3352</v>
      </c>
      <c r="E62" s="33">
        <f t="shared" si="9"/>
        <v>92981</v>
      </c>
      <c r="F62" s="33">
        <f t="shared" si="5"/>
        <v>16736.579999999998</v>
      </c>
      <c r="G62" s="34">
        <f t="shared" si="2"/>
        <v>109717.58</v>
      </c>
      <c r="H62" s="35"/>
      <c r="I62" s="67"/>
    </row>
    <row r="63" spans="1:9" x14ac:dyDescent="0.25">
      <c r="A63" s="12" t="s">
        <v>125</v>
      </c>
      <c r="B63" s="32">
        <f>[1]DAMAN!$B63</f>
        <v>90729</v>
      </c>
      <c r="C63" s="33">
        <v>1100</v>
      </c>
      <c r="D63" s="33">
        <f t="shared" ref="D63:D69" si="10">+D62</f>
        <v>3352</v>
      </c>
      <c r="E63" s="33">
        <f t="shared" si="9"/>
        <v>92981</v>
      </c>
      <c r="F63" s="33">
        <f t="shared" si="5"/>
        <v>16736.579999999998</v>
      </c>
      <c r="G63" s="34">
        <f t="shared" si="2"/>
        <v>109717.58</v>
      </c>
      <c r="H63" s="35"/>
      <c r="I63" s="67"/>
    </row>
    <row r="64" spans="1:9" x14ac:dyDescent="0.25">
      <c r="A64" s="12" t="s">
        <v>126</v>
      </c>
      <c r="B64" s="32">
        <f>[1]DAMAN!$B64</f>
        <v>97809</v>
      </c>
      <c r="C64" s="33">
        <v>1100</v>
      </c>
      <c r="D64" s="33">
        <f t="shared" si="10"/>
        <v>3352</v>
      </c>
      <c r="E64" s="33">
        <f t="shared" si="9"/>
        <v>100061</v>
      </c>
      <c r="F64" s="33">
        <f t="shared" si="5"/>
        <v>18010.98</v>
      </c>
      <c r="G64" s="34">
        <f t="shared" si="2"/>
        <v>118071.98</v>
      </c>
      <c r="H64" s="35"/>
      <c r="I64" s="67"/>
    </row>
    <row r="65" spans="1:9" x14ac:dyDescent="0.25">
      <c r="A65" s="12" t="s">
        <v>127</v>
      </c>
      <c r="B65" s="32">
        <f>[1]DAMAN!$B65</f>
        <v>99809</v>
      </c>
      <c r="C65" s="33">
        <v>1100</v>
      </c>
      <c r="D65" s="33">
        <f t="shared" si="10"/>
        <v>3352</v>
      </c>
      <c r="E65" s="33">
        <f t="shared" si="9"/>
        <v>102061</v>
      </c>
      <c r="F65" s="33">
        <f t="shared" si="5"/>
        <v>18370.98</v>
      </c>
      <c r="G65" s="34">
        <f t="shared" si="2"/>
        <v>120431.98</v>
      </c>
      <c r="H65" s="35"/>
      <c r="I65" s="67"/>
    </row>
    <row r="66" spans="1:9" x14ac:dyDescent="0.25">
      <c r="A66" s="12" t="s">
        <v>128</v>
      </c>
      <c r="B66" s="32">
        <f>[1]DAMAN!$B66</f>
        <v>101509</v>
      </c>
      <c r="C66" s="33">
        <v>1100</v>
      </c>
      <c r="D66" s="33">
        <f t="shared" si="10"/>
        <v>3352</v>
      </c>
      <c r="E66" s="33">
        <f t="shared" si="9"/>
        <v>103761</v>
      </c>
      <c r="F66" s="33">
        <f t="shared" si="5"/>
        <v>18676.98</v>
      </c>
      <c r="G66" s="34">
        <f t="shared" si="2"/>
        <v>122437.98</v>
      </c>
      <c r="H66" s="35"/>
      <c r="I66" s="67"/>
    </row>
    <row r="67" spans="1:9" x14ac:dyDescent="0.25">
      <c r="A67" s="12" t="s">
        <v>129</v>
      </c>
      <c r="B67" s="32">
        <f>[1]DAMAN!$B67</f>
        <v>85229</v>
      </c>
      <c r="C67" s="33">
        <v>1100</v>
      </c>
      <c r="D67" s="33">
        <f t="shared" si="10"/>
        <v>3352</v>
      </c>
      <c r="E67" s="33">
        <f t="shared" si="9"/>
        <v>87481</v>
      </c>
      <c r="F67" s="33">
        <f t="shared" si="5"/>
        <v>15746.58</v>
      </c>
      <c r="G67" s="34">
        <f t="shared" si="2"/>
        <v>103227.58</v>
      </c>
      <c r="H67" s="35"/>
      <c r="I67" s="67"/>
    </row>
    <row r="68" spans="1:9" x14ac:dyDescent="0.25">
      <c r="A68" s="12" t="s">
        <v>130</v>
      </c>
      <c r="B68" s="32">
        <f>[1]DAMAN!$B68</f>
        <v>86729</v>
      </c>
      <c r="C68" s="33">
        <v>1100</v>
      </c>
      <c r="D68" s="33">
        <f t="shared" si="10"/>
        <v>3352</v>
      </c>
      <c r="E68" s="33">
        <f t="shared" si="9"/>
        <v>88981</v>
      </c>
      <c r="F68" s="33">
        <f t="shared" si="5"/>
        <v>16016.58</v>
      </c>
      <c r="G68" s="34">
        <f t="shared" si="2"/>
        <v>104997.58</v>
      </c>
      <c r="H68" s="35"/>
      <c r="I68" s="49"/>
    </row>
    <row r="69" spans="1:9" x14ac:dyDescent="0.25">
      <c r="A69" s="12" t="s">
        <v>131</v>
      </c>
      <c r="B69" s="32">
        <f>[1]DAMAN!$B69</f>
        <v>86729</v>
      </c>
      <c r="C69" s="33">
        <v>1100</v>
      </c>
      <c r="D69" s="33">
        <f t="shared" si="10"/>
        <v>3352</v>
      </c>
      <c r="E69" s="33">
        <f t="shared" si="9"/>
        <v>88981</v>
      </c>
      <c r="F69" s="33">
        <f t="shared" si="5"/>
        <v>16016.58</v>
      </c>
      <c r="G69" s="34">
        <f t="shared" si="2"/>
        <v>104997.58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5" sqref="H15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04.12.25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89670</v>
      </c>
      <c r="C10" s="33">
        <v>1100</v>
      </c>
      <c r="D10" s="33">
        <f>+'[1]Freight list'!I412</f>
        <v>3263</v>
      </c>
      <c r="E10" s="33">
        <f t="shared" ref="E10:E33" si="0">+B10-C10+D10</f>
        <v>91833</v>
      </c>
      <c r="F10" s="33">
        <f t="shared" ref="F10:F33" si="1">+E10*0.18</f>
        <v>16529.939999999999</v>
      </c>
      <c r="G10" s="34">
        <f>E10+F10</f>
        <v>108362.94</v>
      </c>
      <c r="H10" s="35"/>
      <c r="I10" s="62"/>
    </row>
    <row r="11" spans="1:9" x14ac:dyDescent="0.25">
      <c r="A11" s="12" t="s">
        <v>15</v>
      </c>
      <c r="B11" s="32">
        <f>[1]DAMAN!$B11</f>
        <v>91670</v>
      </c>
      <c r="C11" s="33">
        <v>1100</v>
      </c>
      <c r="D11" s="33">
        <f>+D10</f>
        <v>3263</v>
      </c>
      <c r="E11" s="33">
        <f t="shared" si="0"/>
        <v>93833</v>
      </c>
      <c r="F11" s="33">
        <f t="shared" si="1"/>
        <v>16889.939999999999</v>
      </c>
      <c r="G11" s="34">
        <f t="shared" ref="G11:G69" si="2">E11+F11</f>
        <v>110722.94</v>
      </c>
      <c r="H11" s="35"/>
      <c r="I11" s="62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3263</v>
      </c>
      <c r="E12" s="33">
        <f>+B12-C12+D12</f>
        <v>94583</v>
      </c>
      <c r="F12" s="33">
        <f>+E12*0.18</f>
        <v>17024.939999999999</v>
      </c>
      <c r="G12" s="34">
        <f>E12+F12</f>
        <v>111607.94</v>
      </c>
      <c r="H12" s="35"/>
      <c r="I12" s="62"/>
    </row>
    <row r="13" spans="1:9" x14ac:dyDescent="0.25">
      <c r="A13" s="12" t="s">
        <v>91</v>
      </c>
      <c r="B13" s="32">
        <f>[1]DAMAN!$B13</f>
        <v>92420</v>
      </c>
      <c r="C13" s="33">
        <v>1100</v>
      </c>
      <c r="D13" s="33">
        <f t="shared" si="3"/>
        <v>3263</v>
      </c>
      <c r="E13" s="33">
        <f t="shared" si="0"/>
        <v>94583</v>
      </c>
      <c r="F13" s="33">
        <f t="shared" si="1"/>
        <v>17024.939999999999</v>
      </c>
      <c r="G13" s="34">
        <f t="shared" si="2"/>
        <v>111607.94</v>
      </c>
      <c r="H13" s="35"/>
      <c r="I13" s="62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3263</v>
      </c>
      <c r="E14" s="33">
        <f>+B14-C14+D14</f>
        <v>97083</v>
      </c>
      <c r="F14" s="33">
        <f>+E14*0.18</f>
        <v>17474.939999999999</v>
      </c>
      <c r="G14" s="34">
        <f>E14+F14</f>
        <v>114557.94</v>
      </c>
      <c r="H14" s="35"/>
      <c r="I14" s="62"/>
    </row>
    <row r="15" spans="1:9" x14ac:dyDescent="0.25">
      <c r="A15" s="12" t="s">
        <v>20</v>
      </c>
      <c r="B15" s="32">
        <f>+'[1]HD EX-WORKS'!V58</f>
        <v>94920</v>
      </c>
      <c r="C15" s="33">
        <v>1100</v>
      </c>
      <c r="D15" s="33">
        <f t="shared" si="3"/>
        <v>3263</v>
      </c>
      <c r="E15" s="33">
        <f>+B15-C15+D15</f>
        <v>97083</v>
      </c>
      <c r="F15" s="33">
        <f>+E15*0.18</f>
        <v>17474.939999999999</v>
      </c>
      <c r="G15" s="34">
        <f>E15+F15</f>
        <v>114557.94</v>
      </c>
      <c r="H15" s="35"/>
      <c r="I15" s="62"/>
    </row>
    <row r="16" spans="1:9" x14ac:dyDescent="0.25">
      <c r="A16" s="12" t="s">
        <v>92</v>
      </c>
      <c r="B16" s="32">
        <f>[1]DAMAN!$B16</f>
        <v>91712</v>
      </c>
      <c r="C16" s="33">
        <v>1100</v>
      </c>
      <c r="D16" s="33">
        <f t="shared" si="3"/>
        <v>3263</v>
      </c>
      <c r="E16" s="33">
        <f t="shared" si="0"/>
        <v>93875</v>
      </c>
      <c r="F16" s="33">
        <f t="shared" si="1"/>
        <v>16897.5</v>
      </c>
      <c r="G16" s="34">
        <f t="shared" si="2"/>
        <v>110772.5</v>
      </c>
      <c r="H16" s="35"/>
      <c r="I16" s="72"/>
    </row>
    <row r="17" spans="1:9" x14ac:dyDescent="0.25">
      <c r="A17" s="12" t="s">
        <v>93</v>
      </c>
      <c r="B17" s="32">
        <f>[1]DAMAN!$B17</f>
        <v>93300</v>
      </c>
      <c r="C17" s="33">
        <v>1100</v>
      </c>
      <c r="D17" s="33">
        <f t="shared" si="3"/>
        <v>3263</v>
      </c>
      <c r="E17" s="33">
        <f t="shared" si="0"/>
        <v>95463</v>
      </c>
      <c r="F17" s="33">
        <f t="shared" si="1"/>
        <v>17183.34</v>
      </c>
      <c r="G17" s="34">
        <f t="shared" si="2"/>
        <v>112646.34</v>
      </c>
      <c r="H17" s="35"/>
      <c r="I17" s="62"/>
    </row>
    <row r="18" spans="1:9" x14ac:dyDescent="0.25">
      <c r="A18" s="12" t="s">
        <v>94</v>
      </c>
      <c r="B18" s="32">
        <f>[1]DAMAN!$B18</f>
        <v>92050</v>
      </c>
      <c r="C18" s="33">
        <v>1100</v>
      </c>
      <c r="D18" s="33">
        <f t="shared" si="3"/>
        <v>3263</v>
      </c>
      <c r="E18" s="33">
        <f t="shared" si="0"/>
        <v>94213</v>
      </c>
      <c r="F18" s="33">
        <f t="shared" si="1"/>
        <v>16958.34</v>
      </c>
      <c r="G18" s="34">
        <f t="shared" si="2"/>
        <v>111171.34</v>
      </c>
      <c r="H18" s="35"/>
      <c r="I18" s="62"/>
    </row>
    <row r="19" spans="1:9" x14ac:dyDescent="0.25">
      <c r="A19" s="12" t="s">
        <v>95</v>
      </c>
      <c r="B19" s="32">
        <f>[1]DAMAN!$B19</f>
        <v>91550</v>
      </c>
      <c r="C19" s="33">
        <v>1100</v>
      </c>
      <c r="D19" s="33">
        <f t="shared" si="3"/>
        <v>3263</v>
      </c>
      <c r="E19" s="33">
        <f t="shared" si="0"/>
        <v>93713</v>
      </c>
      <c r="F19" s="33">
        <f t="shared" si="1"/>
        <v>16868.34</v>
      </c>
      <c r="G19" s="34">
        <f t="shared" si="2"/>
        <v>110581.34</v>
      </c>
      <c r="H19" s="35"/>
      <c r="I19" s="62"/>
    </row>
    <row r="20" spans="1:9" x14ac:dyDescent="0.25">
      <c r="A20" s="12" t="s">
        <v>96</v>
      </c>
      <c r="B20" s="32">
        <f>[1]DAMAN!$B20</f>
        <v>93316</v>
      </c>
      <c r="C20" s="33">
        <v>1100</v>
      </c>
      <c r="D20" s="33">
        <f t="shared" si="3"/>
        <v>3263</v>
      </c>
      <c r="E20" s="33">
        <f t="shared" si="0"/>
        <v>95479</v>
      </c>
      <c r="F20" s="33">
        <f t="shared" si="1"/>
        <v>17186.22</v>
      </c>
      <c r="G20" s="34">
        <f t="shared" si="2"/>
        <v>112665.22</v>
      </c>
      <c r="H20" s="35"/>
      <c r="I20" s="62"/>
    </row>
    <row r="21" spans="1:9" x14ac:dyDescent="0.25">
      <c r="A21" s="12" t="s">
        <v>25</v>
      </c>
      <c r="B21" s="32">
        <f>[1]DAMAN!$B21</f>
        <v>91910</v>
      </c>
      <c r="C21" s="33">
        <v>1100</v>
      </c>
      <c r="D21" s="33">
        <f t="shared" si="3"/>
        <v>3263</v>
      </c>
      <c r="E21" s="33">
        <f t="shared" si="0"/>
        <v>94073</v>
      </c>
      <c r="F21" s="33">
        <f t="shared" si="1"/>
        <v>16933.14</v>
      </c>
      <c r="G21" s="34">
        <f t="shared" si="2"/>
        <v>111006.14</v>
      </c>
      <c r="H21" s="35"/>
      <c r="I21" s="62"/>
    </row>
    <row r="22" spans="1:9" x14ac:dyDescent="0.25">
      <c r="A22" s="12" t="s">
        <v>97</v>
      </c>
      <c r="B22" s="32">
        <f>[1]DAMAN!$B22</f>
        <v>89876</v>
      </c>
      <c r="C22" s="33">
        <v>1100</v>
      </c>
      <c r="D22" s="33">
        <f t="shared" si="3"/>
        <v>3263</v>
      </c>
      <c r="E22" s="33">
        <f t="shared" si="0"/>
        <v>92039</v>
      </c>
      <c r="F22" s="33">
        <f t="shared" si="1"/>
        <v>16567.02</v>
      </c>
      <c r="G22" s="34">
        <f t="shared" si="2"/>
        <v>108606.02</v>
      </c>
      <c r="H22" s="35"/>
      <c r="I22" s="62"/>
    </row>
    <row r="23" spans="1:9" x14ac:dyDescent="0.25">
      <c r="A23" s="12" t="s">
        <v>98</v>
      </c>
      <c r="B23" s="32">
        <f>[1]DAMAN!$B23</f>
        <v>92876</v>
      </c>
      <c r="C23" s="33">
        <v>1100</v>
      </c>
      <c r="D23" s="33">
        <f t="shared" si="3"/>
        <v>3263</v>
      </c>
      <c r="E23" s="33">
        <f t="shared" si="0"/>
        <v>95039</v>
      </c>
      <c r="F23" s="33">
        <f t="shared" si="1"/>
        <v>17107.02</v>
      </c>
      <c r="G23" s="34">
        <f t="shared" si="2"/>
        <v>112146.02</v>
      </c>
      <c r="H23" s="35"/>
      <c r="I23" s="62"/>
    </row>
    <row r="24" spans="1:9" x14ac:dyDescent="0.25">
      <c r="A24" s="12" t="s">
        <v>99</v>
      </c>
      <c r="B24" s="32">
        <f>[1]DAMAN!$B24</f>
        <v>92876</v>
      </c>
      <c r="C24" s="33">
        <v>1100</v>
      </c>
      <c r="D24" s="33">
        <f t="shared" si="3"/>
        <v>3263</v>
      </c>
      <c r="E24" s="33">
        <f t="shared" si="0"/>
        <v>95039</v>
      </c>
      <c r="F24" s="33">
        <f t="shared" si="1"/>
        <v>17107.02</v>
      </c>
      <c r="G24" s="34">
        <f t="shared" si="2"/>
        <v>112146.02</v>
      </c>
      <c r="H24" s="35"/>
      <c r="I24" s="62"/>
    </row>
    <row r="25" spans="1:9" x14ac:dyDescent="0.25">
      <c r="A25" s="12" t="s">
        <v>100</v>
      </c>
      <c r="B25" s="32">
        <f>[1]DAMAN!$B25</f>
        <v>91372</v>
      </c>
      <c r="C25" s="33">
        <v>1100</v>
      </c>
      <c r="D25" s="33">
        <f t="shared" si="3"/>
        <v>3263</v>
      </c>
      <c r="E25" s="33">
        <f t="shared" si="0"/>
        <v>93535</v>
      </c>
      <c r="F25" s="33">
        <f t="shared" si="1"/>
        <v>16836.3</v>
      </c>
      <c r="G25" s="34">
        <f t="shared" si="2"/>
        <v>110371.3</v>
      </c>
      <c r="H25" s="35"/>
      <c r="I25" s="72"/>
    </row>
    <row r="26" spans="1:9" x14ac:dyDescent="0.25">
      <c r="A26" s="12" t="s">
        <v>29</v>
      </c>
      <c r="B26" s="32">
        <f>[1]DAMAN!$B26</f>
        <v>90766</v>
      </c>
      <c r="C26" s="33">
        <v>1100</v>
      </c>
      <c r="D26" s="33">
        <f t="shared" si="3"/>
        <v>3263</v>
      </c>
      <c r="E26" s="33">
        <f t="shared" si="0"/>
        <v>92929</v>
      </c>
      <c r="F26" s="33">
        <f t="shared" si="1"/>
        <v>16727.22</v>
      </c>
      <c r="G26" s="34">
        <f t="shared" si="2"/>
        <v>109656.22</v>
      </c>
      <c r="H26" s="35"/>
      <c r="I26" s="62"/>
    </row>
    <row r="27" spans="1:9" x14ac:dyDescent="0.25">
      <c r="A27" s="12" t="s">
        <v>31</v>
      </c>
      <c r="B27" s="32">
        <f>[1]DAMAN!$B27</f>
        <v>92076</v>
      </c>
      <c r="C27" s="33">
        <v>1100</v>
      </c>
      <c r="D27" s="33">
        <f t="shared" si="3"/>
        <v>3263</v>
      </c>
      <c r="E27" s="33">
        <f t="shared" si="0"/>
        <v>94239</v>
      </c>
      <c r="F27" s="33">
        <f t="shared" si="1"/>
        <v>16963.02</v>
      </c>
      <c r="G27" s="34">
        <f t="shared" si="2"/>
        <v>111202.02</v>
      </c>
      <c r="H27" s="35"/>
      <c r="I27" s="67"/>
    </row>
    <row r="28" spans="1:9" x14ac:dyDescent="0.25">
      <c r="A28" s="12" t="s">
        <v>101</v>
      </c>
      <c r="B28" s="32">
        <f>[1]DAMAN!$B28</f>
        <v>89372</v>
      </c>
      <c r="C28" s="33">
        <v>1100</v>
      </c>
      <c r="D28" s="33">
        <f t="shared" si="3"/>
        <v>3263</v>
      </c>
      <c r="E28" s="33">
        <f t="shared" si="0"/>
        <v>91535</v>
      </c>
      <c r="F28" s="33">
        <f t="shared" si="1"/>
        <v>16476.3</v>
      </c>
      <c r="G28" s="34">
        <f t="shared" si="2"/>
        <v>108011.3</v>
      </c>
      <c r="H28" s="35"/>
      <c r="I28" s="67"/>
    </row>
    <row r="29" spans="1:9" x14ac:dyDescent="0.25">
      <c r="A29" s="12" t="s">
        <v>27</v>
      </c>
      <c r="B29" s="32">
        <f>[1]DAMAN!$B29</f>
        <v>88876</v>
      </c>
      <c r="C29" s="33">
        <v>1100</v>
      </c>
      <c r="D29" s="33">
        <f t="shared" si="3"/>
        <v>3263</v>
      </c>
      <c r="E29" s="33">
        <f t="shared" si="0"/>
        <v>91039</v>
      </c>
      <c r="F29" s="33">
        <f t="shared" si="1"/>
        <v>16387.02</v>
      </c>
      <c r="G29" s="34">
        <f t="shared" si="2"/>
        <v>107426.02</v>
      </c>
      <c r="H29" s="35"/>
      <c r="I29" s="67"/>
    </row>
    <row r="30" spans="1:9" x14ac:dyDescent="0.25">
      <c r="A30" s="12" t="s">
        <v>102</v>
      </c>
      <c r="B30" s="32">
        <f>[1]DAMAN!$B30</f>
        <v>86876</v>
      </c>
      <c r="C30" s="33">
        <v>1100</v>
      </c>
      <c r="D30" s="33">
        <f t="shared" si="3"/>
        <v>3263</v>
      </c>
      <c r="E30" s="33">
        <f t="shared" si="0"/>
        <v>89039</v>
      </c>
      <c r="F30" s="33">
        <f t="shared" si="1"/>
        <v>16027.019999999999</v>
      </c>
      <c r="G30" s="34">
        <f t="shared" si="2"/>
        <v>105066.02</v>
      </c>
      <c r="H30" s="35"/>
      <c r="I30" s="67"/>
    </row>
    <row r="31" spans="1:9" x14ac:dyDescent="0.25">
      <c r="A31" s="12" t="s">
        <v>103</v>
      </c>
      <c r="B31" s="32">
        <f>[1]DAMAN!$B31</f>
        <v>84212</v>
      </c>
      <c r="C31" s="33">
        <v>1100</v>
      </c>
      <c r="D31" s="33">
        <f t="shared" si="3"/>
        <v>3263</v>
      </c>
      <c r="E31" s="33">
        <f t="shared" si="0"/>
        <v>86375</v>
      </c>
      <c r="F31" s="33">
        <f t="shared" si="1"/>
        <v>15547.5</v>
      </c>
      <c r="G31" s="34">
        <f t="shared" si="2"/>
        <v>101922.5</v>
      </c>
      <c r="H31" s="35"/>
      <c r="I31" s="67"/>
    </row>
    <row r="32" spans="1:9" x14ac:dyDescent="0.25">
      <c r="A32" s="12" t="s">
        <v>104</v>
      </c>
      <c r="B32" s="32">
        <f>[1]DAMAN!$B32</f>
        <v>86910</v>
      </c>
      <c r="C32" s="33">
        <v>1100</v>
      </c>
      <c r="D32" s="33">
        <f t="shared" si="3"/>
        <v>3263</v>
      </c>
      <c r="E32" s="33">
        <f t="shared" si="0"/>
        <v>89073</v>
      </c>
      <c r="F32" s="33">
        <f t="shared" si="1"/>
        <v>16033.14</v>
      </c>
      <c r="G32" s="34">
        <f t="shared" si="2"/>
        <v>105106.14</v>
      </c>
      <c r="H32" s="35"/>
      <c r="I32" s="67"/>
    </row>
    <row r="33" spans="1:9" x14ac:dyDescent="0.25">
      <c r="A33" s="12" t="s">
        <v>105</v>
      </c>
      <c r="B33" s="32">
        <f>[1]DAMAN!$B33</f>
        <v>86550</v>
      </c>
      <c r="C33" s="33">
        <v>1100</v>
      </c>
      <c r="D33" s="33">
        <f t="shared" si="3"/>
        <v>3263</v>
      </c>
      <c r="E33" s="33">
        <f t="shared" si="0"/>
        <v>88713</v>
      </c>
      <c r="F33" s="33">
        <f t="shared" si="1"/>
        <v>15968.34</v>
      </c>
      <c r="G33" s="34">
        <f t="shared" si="2"/>
        <v>104681.34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3263</v>
      </c>
      <c r="E35" s="33">
        <f t="shared" ref="E35:E44" si="4">+B35-C35+D35</f>
        <v>90968</v>
      </c>
      <c r="F35" s="33">
        <f t="shared" ref="F35:F69" si="5">+E35*0.18</f>
        <v>16374.24</v>
      </c>
      <c r="G35" s="34">
        <f t="shared" si="2"/>
        <v>107342.24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3263</v>
      </c>
      <c r="E36" s="33">
        <f t="shared" si="4"/>
        <v>89278</v>
      </c>
      <c r="F36" s="33">
        <f t="shared" si="5"/>
        <v>16070.039999999999</v>
      </c>
      <c r="G36" s="34">
        <f t="shared" si="2"/>
        <v>105348.04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3263</v>
      </c>
      <c r="E37" s="33">
        <f t="shared" si="4"/>
        <v>88758</v>
      </c>
      <c r="F37" s="33">
        <f t="shared" si="5"/>
        <v>15976.439999999999</v>
      </c>
      <c r="G37" s="34">
        <f t="shared" si="2"/>
        <v>104734.44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3263</v>
      </c>
      <c r="E38" s="33">
        <f t="shared" si="4"/>
        <v>91458</v>
      </c>
      <c r="F38" s="33">
        <f t="shared" si="5"/>
        <v>16462.439999999999</v>
      </c>
      <c r="G38" s="34">
        <f t="shared" si="2"/>
        <v>107920.44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3263</v>
      </c>
      <c r="E39" s="33">
        <f t="shared" si="4"/>
        <v>89778</v>
      </c>
      <c r="F39" s="33">
        <f t="shared" si="5"/>
        <v>16160.039999999999</v>
      </c>
      <c r="G39" s="34">
        <f t="shared" si="2"/>
        <v>105938.04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3263</v>
      </c>
      <c r="E40" s="33">
        <f t="shared" si="4"/>
        <v>84758</v>
      </c>
      <c r="F40" s="33">
        <f t="shared" si="5"/>
        <v>15256.439999999999</v>
      </c>
      <c r="G40" s="34">
        <f t="shared" si="2"/>
        <v>100014.44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3263</v>
      </c>
      <c r="E41" s="33">
        <f t="shared" si="4"/>
        <v>88258</v>
      </c>
      <c r="F41" s="33">
        <f t="shared" si="5"/>
        <v>15886.439999999999</v>
      </c>
      <c r="G41" s="34">
        <f t="shared" si="2"/>
        <v>104144.44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3263</v>
      </c>
      <c r="E42" s="33">
        <f t="shared" si="4"/>
        <v>88278</v>
      </c>
      <c r="F42" s="33">
        <f t="shared" si="5"/>
        <v>15890.039999999999</v>
      </c>
      <c r="G42" s="34">
        <f t="shared" si="2"/>
        <v>104168.04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3263</v>
      </c>
      <c r="E43" s="33">
        <f t="shared" si="4"/>
        <v>92568</v>
      </c>
      <c r="F43" s="33">
        <f t="shared" si="5"/>
        <v>16662.239999999998</v>
      </c>
      <c r="G43" s="34">
        <f t="shared" si="2"/>
        <v>109230.23999999999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3263</v>
      </c>
      <c r="E44" s="33">
        <f t="shared" si="4"/>
        <v>84758</v>
      </c>
      <c r="F44" s="33">
        <f t="shared" si="5"/>
        <v>15256.439999999999</v>
      </c>
      <c r="G44" s="34">
        <f t="shared" si="2"/>
        <v>100014.44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3263</v>
      </c>
      <c r="E46" s="33">
        <f t="shared" ref="E46:E59" si="7">+B46-C46+D46</f>
        <v>96878</v>
      </c>
      <c r="F46" s="33">
        <f t="shared" si="5"/>
        <v>17438.04</v>
      </c>
      <c r="G46" s="34">
        <f t="shared" si="2"/>
        <v>114316.04000000001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3263</v>
      </c>
      <c r="E47" s="33">
        <f>+B47-C47+D47</f>
        <v>96818</v>
      </c>
      <c r="F47" s="33">
        <f>+E47*0.18</f>
        <v>17427.239999999998</v>
      </c>
      <c r="G47" s="34">
        <f>E47+F47</f>
        <v>114245.23999999999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3263</v>
      </c>
      <c r="E48" s="33">
        <f t="shared" si="7"/>
        <v>87568</v>
      </c>
      <c r="F48" s="33">
        <f t="shared" si="5"/>
        <v>15762.24</v>
      </c>
      <c r="G48" s="34">
        <f t="shared" si="2"/>
        <v>103330.24000000001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3263</v>
      </c>
      <c r="E49" s="33">
        <f t="shared" si="7"/>
        <v>95328</v>
      </c>
      <c r="F49" s="33">
        <f t="shared" si="5"/>
        <v>17159.04</v>
      </c>
      <c r="G49" s="34">
        <f t="shared" si="2"/>
        <v>112487.04000000001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3263</v>
      </c>
      <c r="E50" s="33">
        <f t="shared" si="7"/>
        <v>93568</v>
      </c>
      <c r="F50" s="33">
        <f t="shared" si="5"/>
        <v>16842.239999999998</v>
      </c>
      <c r="G50" s="34">
        <f t="shared" si="2"/>
        <v>110410.23999999999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3263</v>
      </c>
      <c r="E51" s="33">
        <f>+B51-C51+D51</f>
        <v>94058</v>
      </c>
      <c r="F51" s="33">
        <f>+E51*0.18</f>
        <v>16930.439999999999</v>
      </c>
      <c r="G51" s="34">
        <f>E51+F51</f>
        <v>110988.44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3263</v>
      </c>
      <c r="E52" s="33">
        <f>+B52-C52+D52</f>
        <v>95908</v>
      </c>
      <c r="F52" s="33">
        <f>+E52*0.18</f>
        <v>17263.439999999999</v>
      </c>
      <c r="G52" s="34">
        <f>E52+F52</f>
        <v>113171.44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3263</v>
      </c>
      <c r="E53" s="33">
        <f>+B53-C53+D53</f>
        <v>95038</v>
      </c>
      <c r="F53" s="33">
        <f>+E53*0.18</f>
        <v>17106.84</v>
      </c>
      <c r="G53" s="34">
        <f>E53+F53</f>
        <v>112144.84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3263</v>
      </c>
      <c r="E54" s="33">
        <f>+B54-C54+D54</f>
        <v>95038</v>
      </c>
      <c r="F54" s="33">
        <f>+E54*0.18</f>
        <v>17106.84</v>
      </c>
      <c r="G54" s="34">
        <f>E54+F54</f>
        <v>112144.84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3263</v>
      </c>
      <c r="E55" s="33">
        <f>+B55-C55+D55</f>
        <v>93568</v>
      </c>
      <c r="F55" s="33">
        <f>+E55*0.18</f>
        <v>16842.239999999998</v>
      </c>
      <c r="G55" s="34">
        <f>E55+F55</f>
        <v>110410.23999999999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3263</v>
      </c>
      <c r="E56" s="33">
        <f t="shared" si="7"/>
        <v>93068</v>
      </c>
      <c r="F56" s="33">
        <f t="shared" si="5"/>
        <v>16752.239999999998</v>
      </c>
      <c r="G56" s="34">
        <f t="shared" si="2"/>
        <v>109820.23999999999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3263</v>
      </c>
      <c r="E57" s="33">
        <f t="shared" si="7"/>
        <v>96398</v>
      </c>
      <c r="F57" s="33">
        <f t="shared" si="5"/>
        <v>17351.64</v>
      </c>
      <c r="G57" s="34">
        <f t="shared" si="2"/>
        <v>113749.64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3263</v>
      </c>
      <c r="E58" s="33">
        <f t="shared" si="7"/>
        <v>99398</v>
      </c>
      <c r="F58" s="33">
        <f t="shared" si="5"/>
        <v>17891.64</v>
      </c>
      <c r="G58" s="34">
        <f t="shared" si="2"/>
        <v>117289.64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3263</v>
      </c>
      <c r="E59" s="33">
        <f t="shared" si="7"/>
        <v>98418</v>
      </c>
      <c r="F59" s="33">
        <f t="shared" si="5"/>
        <v>17715.239999999998</v>
      </c>
      <c r="G59" s="34">
        <f t="shared" si="2"/>
        <v>116133.23999999999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91729</v>
      </c>
      <c r="C61" s="33">
        <v>1100</v>
      </c>
      <c r="D61" s="33">
        <f>+D59</f>
        <v>3263</v>
      </c>
      <c r="E61" s="33">
        <f t="shared" ref="E61:E69" si="9">+B61-C61+D61</f>
        <v>93892</v>
      </c>
      <c r="F61" s="33">
        <f t="shared" si="5"/>
        <v>16900.559999999998</v>
      </c>
      <c r="G61" s="34">
        <f t="shared" si="2"/>
        <v>110792.56</v>
      </c>
      <c r="H61" s="35"/>
      <c r="I61" s="67"/>
    </row>
    <row r="62" spans="1:9" x14ac:dyDescent="0.25">
      <c r="A62" s="12" t="s">
        <v>124</v>
      </c>
      <c r="B62" s="32">
        <f>[1]DAMAN!$B62</f>
        <v>90729</v>
      </c>
      <c r="C62" s="33">
        <v>1100</v>
      </c>
      <c r="D62" s="33">
        <f>+D61</f>
        <v>3263</v>
      </c>
      <c r="E62" s="33">
        <f t="shared" si="9"/>
        <v>92892</v>
      </c>
      <c r="F62" s="33">
        <f t="shared" si="5"/>
        <v>16720.559999999998</v>
      </c>
      <c r="G62" s="34">
        <f t="shared" si="2"/>
        <v>109612.56</v>
      </c>
      <c r="H62" s="35"/>
      <c r="I62" s="67"/>
    </row>
    <row r="63" spans="1:9" x14ac:dyDescent="0.25">
      <c r="A63" s="12" t="s">
        <v>125</v>
      </c>
      <c r="B63" s="32">
        <f>[1]DAMAN!$B63</f>
        <v>90729</v>
      </c>
      <c r="C63" s="33">
        <v>1100</v>
      </c>
      <c r="D63" s="33">
        <f t="shared" ref="D63:D69" si="10">+D62</f>
        <v>3263</v>
      </c>
      <c r="E63" s="33">
        <f t="shared" si="9"/>
        <v>92892</v>
      </c>
      <c r="F63" s="33">
        <f t="shared" si="5"/>
        <v>16720.559999999998</v>
      </c>
      <c r="G63" s="34">
        <f t="shared" si="2"/>
        <v>109612.56</v>
      </c>
      <c r="H63" s="35"/>
      <c r="I63" s="67"/>
    </row>
    <row r="64" spans="1:9" x14ac:dyDescent="0.25">
      <c r="A64" s="12" t="s">
        <v>126</v>
      </c>
      <c r="B64" s="32">
        <f>[1]DAMAN!$B64</f>
        <v>97809</v>
      </c>
      <c r="C64" s="33">
        <v>1100</v>
      </c>
      <c r="D64" s="33">
        <f t="shared" si="10"/>
        <v>3263</v>
      </c>
      <c r="E64" s="33">
        <f t="shared" si="9"/>
        <v>99972</v>
      </c>
      <c r="F64" s="33">
        <f t="shared" si="5"/>
        <v>17994.96</v>
      </c>
      <c r="G64" s="34">
        <f t="shared" si="2"/>
        <v>117966.95999999999</v>
      </c>
      <c r="H64" s="35"/>
      <c r="I64" s="67"/>
    </row>
    <row r="65" spans="1:9" x14ac:dyDescent="0.25">
      <c r="A65" s="12" t="s">
        <v>127</v>
      </c>
      <c r="B65" s="32">
        <f>[1]DAMAN!$B65</f>
        <v>99809</v>
      </c>
      <c r="C65" s="33">
        <v>1100</v>
      </c>
      <c r="D65" s="33">
        <f t="shared" si="10"/>
        <v>3263</v>
      </c>
      <c r="E65" s="33">
        <f t="shared" si="9"/>
        <v>101972</v>
      </c>
      <c r="F65" s="33">
        <f t="shared" si="5"/>
        <v>18354.96</v>
      </c>
      <c r="G65" s="34">
        <f t="shared" si="2"/>
        <v>120326.95999999999</v>
      </c>
      <c r="H65" s="35"/>
      <c r="I65" s="67"/>
    </row>
    <row r="66" spans="1:9" x14ac:dyDescent="0.25">
      <c r="A66" s="12" t="s">
        <v>128</v>
      </c>
      <c r="B66" s="32">
        <f>[1]DAMAN!$B66</f>
        <v>101509</v>
      </c>
      <c r="C66" s="33">
        <v>1100</v>
      </c>
      <c r="D66" s="33">
        <f t="shared" si="10"/>
        <v>3263</v>
      </c>
      <c r="E66" s="33">
        <f t="shared" si="9"/>
        <v>103672</v>
      </c>
      <c r="F66" s="33">
        <f t="shared" si="5"/>
        <v>18660.96</v>
      </c>
      <c r="G66" s="34">
        <f t="shared" si="2"/>
        <v>122332.95999999999</v>
      </c>
      <c r="H66" s="35"/>
      <c r="I66" s="67"/>
    </row>
    <row r="67" spans="1:9" x14ac:dyDescent="0.25">
      <c r="A67" s="12" t="s">
        <v>129</v>
      </c>
      <c r="B67" s="32">
        <f>[1]DAMAN!$B67</f>
        <v>85229</v>
      </c>
      <c r="C67" s="33">
        <v>1100</v>
      </c>
      <c r="D67" s="33">
        <f t="shared" si="10"/>
        <v>3263</v>
      </c>
      <c r="E67" s="33">
        <f t="shared" si="9"/>
        <v>87392</v>
      </c>
      <c r="F67" s="33">
        <f t="shared" si="5"/>
        <v>15730.56</v>
      </c>
      <c r="G67" s="34">
        <f t="shared" si="2"/>
        <v>103122.56</v>
      </c>
      <c r="H67" s="35"/>
      <c r="I67" s="67"/>
    </row>
    <row r="68" spans="1:9" x14ac:dyDescent="0.25">
      <c r="A68" s="12" t="s">
        <v>130</v>
      </c>
      <c r="B68" s="32">
        <f>[1]DAMAN!$B68</f>
        <v>86729</v>
      </c>
      <c r="C68" s="33">
        <v>1100</v>
      </c>
      <c r="D68" s="33">
        <f t="shared" si="10"/>
        <v>3263</v>
      </c>
      <c r="E68" s="33">
        <f t="shared" si="9"/>
        <v>88892</v>
      </c>
      <c r="F68" s="33">
        <f t="shared" si="5"/>
        <v>16000.56</v>
      </c>
      <c r="G68" s="34">
        <f t="shared" si="2"/>
        <v>104892.56</v>
      </c>
      <c r="H68" s="35"/>
      <c r="I68" s="49"/>
    </row>
    <row r="69" spans="1:9" x14ac:dyDescent="0.25">
      <c r="A69" s="12" t="s">
        <v>131</v>
      </c>
      <c r="B69" s="32">
        <f>[1]DAMAN!$B69</f>
        <v>86729</v>
      </c>
      <c r="C69" s="33">
        <v>1100</v>
      </c>
      <c r="D69" s="33">
        <f t="shared" si="10"/>
        <v>3263</v>
      </c>
      <c r="E69" s="33">
        <f t="shared" si="9"/>
        <v>88892</v>
      </c>
      <c r="F69" s="33">
        <f t="shared" si="5"/>
        <v>16000.56</v>
      </c>
      <c r="G69" s="34">
        <f t="shared" si="2"/>
        <v>104892.56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2025-12-04T05:15:31Z</dcterms:created>
  <dcterms:modified xsi:type="dcterms:W3CDTF">2025-12-04T05:37:49Z</dcterms:modified>
</cp:coreProperties>
</file>