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RICE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B14" i="11"/>
  <c r="D14" i="11" s="1"/>
  <c r="B13" i="11"/>
  <c r="D13" i="11" s="1"/>
  <c r="D12" i="11"/>
  <c r="B12" i="1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B63" i="10"/>
  <c r="D63" i="10" s="1"/>
  <c r="B62" i="10"/>
  <c r="D62" i="10" s="1"/>
  <c r="B61" i="10"/>
  <c r="D61" i="10" s="1"/>
  <c r="B60" i="10"/>
  <c r="D60" i="10" s="1"/>
  <c r="B58" i="10"/>
  <c r="D58" i="10" s="1"/>
  <c r="B57" i="10"/>
  <c r="D57" i="10" s="1"/>
  <c r="B56" i="10"/>
  <c r="D56" i="10" s="1"/>
  <c r="B55" i="10"/>
  <c r="D55" i="10" s="1"/>
  <c r="B54" i="10"/>
  <c r="D54" i="10" s="1"/>
  <c r="B53" i="10"/>
  <c r="D53" i="10" s="1"/>
  <c r="B52" i="10"/>
  <c r="D52" i="10" s="1"/>
  <c r="B51" i="10"/>
  <c r="D51" i="10" s="1"/>
  <c r="B50" i="10"/>
  <c r="D50" i="10" s="1"/>
  <c r="B49" i="10"/>
  <c r="D49" i="10" s="1"/>
  <c r="B48" i="10"/>
  <c r="D48" i="10" s="1"/>
  <c r="B47" i="10"/>
  <c r="D47" i="10" s="1"/>
  <c r="B46" i="10"/>
  <c r="D46" i="10" s="1"/>
  <c r="B45" i="10"/>
  <c r="D45" i="10" s="1"/>
  <c r="B43" i="10"/>
  <c r="D43" i="10" s="1"/>
  <c r="B42" i="10"/>
  <c r="D42" i="10" s="1"/>
  <c r="B41" i="10"/>
  <c r="D41" i="10" s="1"/>
  <c r="B40" i="10"/>
  <c r="D40" i="10" s="1"/>
  <c r="B39" i="10"/>
  <c r="D39" i="10" s="1"/>
  <c r="B38" i="10"/>
  <c r="D38" i="10" s="1"/>
  <c r="B37" i="10"/>
  <c r="D37" i="10" s="1"/>
  <c r="B36" i="10"/>
  <c r="D36" i="10" s="1"/>
  <c r="B35" i="10"/>
  <c r="D35" i="10" s="1"/>
  <c r="B34" i="10"/>
  <c r="D34" i="10" s="1"/>
  <c r="B32" i="10"/>
  <c r="D32" i="10" s="1"/>
  <c r="B31" i="10"/>
  <c r="D31" i="10" s="1"/>
  <c r="B30" i="10"/>
  <c r="D30" i="10" s="1"/>
  <c r="B29" i="10"/>
  <c r="D29" i="10" s="1"/>
  <c r="B28" i="10"/>
  <c r="D28" i="10" s="1"/>
  <c r="B27" i="10"/>
  <c r="D27" i="10" s="1"/>
  <c r="B26" i="10"/>
  <c r="D26" i="10" s="1"/>
  <c r="B25" i="10"/>
  <c r="D25" i="10" s="1"/>
  <c r="D24" i="10"/>
  <c r="B23" i="10"/>
  <c r="D23" i="10" s="1"/>
  <c r="D22" i="10"/>
  <c r="B22" i="10"/>
  <c r="B21" i="10" s="1"/>
  <c r="D21" i="10" s="1"/>
  <c r="F20" i="10"/>
  <c r="B20" i="10"/>
  <c r="D20" i="10" s="1"/>
  <c r="F19" i="10"/>
  <c r="D19" i="10"/>
  <c r="B19" i="10"/>
  <c r="B18" i="10"/>
  <c r="D18" i="10" s="1"/>
  <c r="D17" i="10"/>
  <c r="B17" i="10"/>
  <c r="D16" i="10"/>
  <c r="B16" i="10"/>
  <c r="B15" i="10"/>
  <c r="D15" i="10" s="1"/>
  <c r="D14" i="10"/>
  <c r="B14" i="10"/>
  <c r="D13" i="10"/>
  <c r="B13" i="10"/>
  <c r="B12" i="10"/>
  <c r="D12" i="10" s="1"/>
  <c r="D11" i="10"/>
  <c r="B11" i="10"/>
  <c r="D10" i="10"/>
  <c r="B10" i="10"/>
  <c r="B9" i="10"/>
  <c r="D9" i="10" s="1"/>
  <c r="A6" i="10"/>
  <c r="D69" i="9"/>
  <c r="B69" i="9"/>
  <c r="E69" i="9" s="1"/>
  <c r="D68" i="9"/>
  <c r="B68" i="9"/>
  <c r="E68" i="9" s="1"/>
  <c r="D67" i="9"/>
  <c r="B67" i="9"/>
  <c r="E67" i="9" s="1"/>
  <c r="D66" i="9"/>
  <c r="B66" i="9"/>
  <c r="E66" i="9" s="1"/>
  <c r="E65" i="9"/>
  <c r="D65" i="9"/>
  <c r="B65" i="9"/>
  <c r="D64" i="9"/>
  <c r="E64" i="9" s="1"/>
  <c r="B64" i="9"/>
  <c r="D63" i="9"/>
  <c r="B63" i="9"/>
  <c r="E63" i="9" s="1"/>
  <c r="D62" i="9"/>
  <c r="B62" i="9"/>
  <c r="E62" i="9" s="1"/>
  <c r="D61" i="9"/>
  <c r="B61" i="9"/>
  <c r="E61" i="9" s="1"/>
  <c r="G60" i="9"/>
  <c r="D59" i="9"/>
  <c r="B59" i="9"/>
  <c r="E59" i="9" s="1"/>
  <c r="D58" i="9"/>
  <c r="B58" i="9"/>
  <c r="E58" i="9" s="1"/>
  <c r="E57" i="9"/>
  <c r="D57" i="9"/>
  <c r="B57" i="9"/>
  <c r="D56" i="9"/>
  <c r="E56" i="9" s="1"/>
  <c r="B56" i="9"/>
  <c r="D55" i="9"/>
  <c r="B55" i="9"/>
  <c r="E55" i="9" s="1"/>
  <c r="D54" i="9"/>
  <c r="B54" i="9"/>
  <c r="E54" i="9" s="1"/>
  <c r="D53" i="9"/>
  <c r="B53" i="9"/>
  <c r="E53" i="9" s="1"/>
  <c r="D52" i="9"/>
  <c r="B52" i="9"/>
  <c r="E52" i="9" s="1"/>
  <c r="E51" i="9"/>
  <c r="D51" i="9"/>
  <c r="B51" i="9"/>
  <c r="D50" i="9"/>
  <c r="E50" i="9" s="1"/>
  <c r="B50" i="9"/>
  <c r="D49" i="9"/>
  <c r="B49" i="9"/>
  <c r="E49" i="9" s="1"/>
  <c r="D48" i="9"/>
  <c r="B48" i="9"/>
  <c r="E48" i="9" s="1"/>
  <c r="D47" i="9"/>
  <c r="B47" i="9"/>
  <c r="E47" i="9" s="1"/>
  <c r="D46" i="9"/>
  <c r="B46" i="9"/>
  <c r="E46" i="9" s="1"/>
  <c r="G45" i="9"/>
  <c r="D44" i="9"/>
  <c r="B44" i="9"/>
  <c r="E44" i="9" s="1"/>
  <c r="E43" i="9"/>
  <c r="D43" i="9"/>
  <c r="B43" i="9"/>
  <c r="D42" i="9"/>
  <c r="E42" i="9" s="1"/>
  <c r="B42" i="9"/>
  <c r="D41" i="9"/>
  <c r="B41" i="9"/>
  <c r="E41" i="9" s="1"/>
  <c r="D40" i="9"/>
  <c r="B40" i="9"/>
  <c r="E40" i="9" s="1"/>
  <c r="D39" i="9"/>
  <c r="B39" i="9"/>
  <c r="E39" i="9" s="1"/>
  <c r="D38" i="9"/>
  <c r="B38" i="9"/>
  <c r="E38" i="9" s="1"/>
  <c r="E37" i="9"/>
  <c r="D37" i="9"/>
  <c r="B37" i="9"/>
  <c r="D36" i="9"/>
  <c r="E36" i="9" s="1"/>
  <c r="B36" i="9"/>
  <c r="D35" i="9"/>
  <c r="B35" i="9"/>
  <c r="E35" i="9" s="1"/>
  <c r="G34" i="9"/>
  <c r="D33" i="9"/>
  <c r="B33" i="9"/>
  <c r="E33" i="9" s="1"/>
  <c r="D32" i="9"/>
  <c r="B32" i="9"/>
  <c r="E32" i="9" s="1"/>
  <c r="D31" i="9"/>
  <c r="B31" i="9"/>
  <c r="E31" i="9" s="1"/>
  <c r="D30" i="9"/>
  <c r="B30" i="9"/>
  <c r="E30" i="9" s="1"/>
  <c r="E29" i="9"/>
  <c r="D29" i="9"/>
  <c r="B29" i="9"/>
  <c r="D28" i="9"/>
  <c r="E28" i="9" s="1"/>
  <c r="B28" i="9"/>
  <c r="D27" i="9"/>
  <c r="B27" i="9"/>
  <c r="E27" i="9" s="1"/>
  <c r="D26" i="9"/>
  <c r="B26" i="9"/>
  <c r="E26" i="9" s="1"/>
  <c r="D25" i="9"/>
  <c r="B25" i="9"/>
  <c r="E25" i="9" s="1"/>
  <c r="D24" i="9"/>
  <c r="B24" i="9"/>
  <c r="E24" i="9" s="1"/>
  <c r="E23" i="9"/>
  <c r="D23" i="9"/>
  <c r="B23" i="9"/>
  <c r="D22" i="9"/>
  <c r="E22" i="9" s="1"/>
  <c r="B22" i="9"/>
  <c r="D21" i="9"/>
  <c r="B21" i="9"/>
  <c r="E21" i="9" s="1"/>
  <c r="D20" i="9"/>
  <c r="B20" i="9"/>
  <c r="E20" i="9" s="1"/>
  <c r="D19" i="9"/>
  <c r="B19" i="9"/>
  <c r="E19" i="9" s="1"/>
  <c r="D18" i="9"/>
  <c r="B18" i="9"/>
  <c r="E18" i="9" s="1"/>
  <c r="E17" i="9"/>
  <c r="D17" i="9"/>
  <c r="B17" i="9"/>
  <c r="E16" i="9"/>
  <c r="D16" i="9"/>
  <c r="B16" i="9"/>
  <c r="D15" i="9"/>
  <c r="B15" i="9"/>
  <c r="E15" i="9" s="1"/>
  <c r="D14" i="9"/>
  <c r="B14" i="9"/>
  <c r="E14" i="9" s="1"/>
  <c r="D13" i="9"/>
  <c r="B13" i="9"/>
  <c r="E13" i="9" s="1"/>
  <c r="D12" i="9"/>
  <c r="B12" i="9"/>
  <c r="E12" i="9" s="1"/>
  <c r="F11" i="9"/>
  <c r="E11" i="9"/>
  <c r="G11" i="9" s="1"/>
  <c r="D11" i="9"/>
  <c r="B11" i="9"/>
  <c r="E10" i="9"/>
  <c r="D10" i="9"/>
  <c r="B10" i="9"/>
  <c r="A7" i="9"/>
  <c r="D69" i="8"/>
  <c r="B69" i="8"/>
  <c r="E69" i="8" s="1"/>
  <c r="D68" i="8"/>
  <c r="B68" i="8"/>
  <c r="E68" i="8" s="1"/>
  <c r="D67" i="8"/>
  <c r="B67" i="8"/>
  <c r="E67" i="8" s="1"/>
  <c r="D66" i="8"/>
  <c r="B66" i="8"/>
  <c r="E66" i="8" s="1"/>
  <c r="E65" i="8"/>
  <c r="D65" i="8"/>
  <c r="B65" i="8"/>
  <c r="D64" i="8"/>
  <c r="E64" i="8" s="1"/>
  <c r="B64" i="8"/>
  <c r="D63" i="8"/>
  <c r="B63" i="8"/>
  <c r="E63" i="8" s="1"/>
  <c r="D62" i="8"/>
  <c r="B62" i="8"/>
  <c r="E62" i="8" s="1"/>
  <c r="D61" i="8"/>
  <c r="B61" i="8"/>
  <c r="E61" i="8" s="1"/>
  <c r="G60" i="8"/>
  <c r="D59" i="8"/>
  <c r="B59" i="8"/>
  <c r="E59" i="8" s="1"/>
  <c r="D58" i="8"/>
  <c r="B58" i="8"/>
  <c r="E58" i="8" s="1"/>
  <c r="F57" i="8"/>
  <c r="E57" i="8"/>
  <c r="G57" i="8" s="1"/>
  <c r="D57" i="8"/>
  <c r="B57" i="8"/>
  <c r="E56" i="8"/>
  <c r="D56" i="8"/>
  <c r="B56" i="8"/>
  <c r="D55" i="8"/>
  <c r="B55" i="8"/>
  <c r="E55" i="8" s="1"/>
  <c r="D54" i="8"/>
  <c r="B54" i="8"/>
  <c r="E54" i="8" s="1"/>
  <c r="D53" i="8"/>
  <c r="B53" i="8"/>
  <c r="E53" i="8" s="1"/>
  <c r="D52" i="8"/>
  <c r="B52" i="8"/>
  <c r="E52" i="8" s="1"/>
  <c r="F51" i="8"/>
  <c r="E51" i="8"/>
  <c r="G51" i="8" s="1"/>
  <c r="D51" i="8"/>
  <c r="B51" i="8"/>
  <c r="E50" i="8"/>
  <c r="D50" i="8"/>
  <c r="B50" i="8"/>
  <c r="D49" i="8"/>
  <c r="B49" i="8"/>
  <c r="E49" i="8" s="1"/>
  <c r="D48" i="8"/>
  <c r="B48" i="8"/>
  <c r="E48" i="8" s="1"/>
  <c r="D47" i="8"/>
  <c r="B47" i="8"/>
  <c r="E47" i="8" s="1"/>
  <c r="D46" i="8"/>
  <c r="B46" i="8"/>
  <c r="E46" i="8" s="1"/>
  <c r="G45" i="8"/>
  <c r="D44" i="8"/>
  <c r="B44" i="8"/>
  <c r="E44" i="8" s="1"/>
  <c r="F43" i="8"/>
  <c r="E43" i="8"/>
  <c r="G43" i="8" s="1"/>
  <c r="D43" i="8"/>
  <c r="B43" i="8"/>
  <c r="E42" i="8"/>
  <c r="D42" i="8"/>
  <c r="B42" i="8"/>
  <c r="D41" i="8"/>
  <c r="B41" i="8"/>
  <c r="E41" i="8" s="1"/>
  <c r="D40" i="8"/>
  <c r="B40" i="8"/>
  <c r="E40" i="8" s="1"/>
  <c r="D39" i="8"/>
  <c r="B39" i="8"/>
  <c r="E39" i="8" s="1"/>
  <c r="D38" i="8"/>
  <c r="B38" i="8"/>
  <c r="E38" i="8" s="1"/>
  <c r="F37" i="8"/>
  <c r="E37" i="8"/>
  <c r="G37" i="8" s="1"/>
  <c r="D37" i="8"/>
  <c r="B37" i="8"/>
  <c r="E36" i="8"/>
  <c r="D36" i="8"/>
  <c r="B36" i="8"/>
  <c r="D35" i="8"/>
  <c r="B35" i="8"/>
  <c r="E35" i="8" s="1"/>
  <c r="G34" i="8"/>
  <c r="D33" i="8"/>
  <c r="B33" i="8"/>
  <c r="E33" i="8" s="1"/>
  <c r="D32" i="8"/>
  <c r="B32" i="8"/>
  <c r="E32" i="8" s="1"/>
  <c r="D31" i="8"/>
  <c r="B31" i="8"/>
  <c r="E31" i="8" s="1"/>
  <c r="D30" i="8"/>
  <c r="B30" i="8"/>
  <c r="E30" i="8" s="1"/>
  <c r="F29" i="8"/>
  <c r="E29" i="8"/>
  <c r="G29" i="8" s="1"/>
  <c r="D29" i="8"/>
  <c r="B29" i="8"/>
  <c r="E28" i="8"/>
  <c r="D28" i="8"/>
  <c r="B28" i="8"/>
  <c r="D27" i="8"/>
  <c r="B27" i="8"/>
  <c r="E27" i="8" s="1"/>
  <c r="D26" i="8"/>
  <c r="B26" i="8"/>
  <c r="E26" i="8" s="1"/>
  <c r="D25" i="8"/>
  <c r="B25" i="8"/>
  <c r="E25" i="8" s="1"/>
  <c r="D24" i="8"/>
  <c r="B24" i="8"/>
  <c r="E24" i="8" s="1"/>
  <c r="F23" i="8"/>
  <c r="E23" i="8"/>
  <c r="G23" i="8" s="1"/>
  <c r="D23" i="8"/>
  <c r="B23" i="8"/>
  <c r="E22" i="8"/>
  <c r="D22" i="8"/>
  <c r="B22" i="8"/>
  <c r="D21" i="8"/>
  <c r="B21" i="8"/>
  <c r="E21" i="8" s="1"/>
  <c r="D20" i="8"/>
  <c r="B20" i="8"/>
  <c r="E20" i="8" s="1"/>
  <c r="D19" i="8"/>
  <c r="B19" i="8"/>
  <c r="E19" i="8" s="1"/>
  <c r="D18" i="8"/>
  <c r="B18" i="8"/>
  <c r="E18" i="8" s="1"/>
  <c r="F17" i="8"/>
  <c r="E17" i="8"/>
  <c r="G17" i="8" s="1"/>
  <c r="D17" i="8"/>
  <c r="B17" i="8"/>
  <c r="E16" i="8"/>
  <c r="F16" i="8" s="1"/>
  <c r="D16" i="8"/>
  <c r="B16" i="8"/>
  <c r="D15" i="8"/>
  <c r="B15" i="8"/>
  <c r="E15" i="8" s="1"/>
  <c r="D14" i="8"/>
  <c r="B14" i="8"/>
  <c r="E14" i="8" s="1"/>
  <c r="D13" i="8"/>
  <c r="B13" i="8"/>
  <c r="E13" i="8" s="1"/>
  <c r="D12" i="8"/>
  <c r="B12" i="8"/>
  <c r="E12" i="8" s="1"/>
  <c r="F11" i="8"/>
  <c r="E11" i="8"/>
  <c r="G11" i="8" s="1"/>
  <c r="D11" i="8"/>
  <c r="B11" i="8"/>
  <c r="E10" i="8"/>
  <c r="F10" i="8" s="1"/>
  <c r="D10" i="8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D18" i="7"/>
  <c r="B18" i="7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B25" i="6"/>
  <c r="D25" i="6" s="1"/>
  <c r="F24" i="6"/>
  <c r="B24" i="6"/>
  <c r="D24" i="6" s="1"/>
  <c r="B23" i="6"/>
  <c r="D23" i="6" s="1"/>
  <c r="D22" i="6"/>
  <c r="B22" i="6"/>
  <c r="F21" i="6"/>
  <c r="D21" i="6"/>
  <c r="B21" i="6"/>
  <c r="F20" i="6"/>
  <c r="D20" i="6"/>
  <c r="B20" i="6"/>
  <c r="F19" i="6"/>
  <c r="D19" i="6"/>
  <c r="B19" i="6"/>
  <c r="B18" i="6"/>
  <c r="D18" i="6" s="1"/>
  <c r="B17" i="6"/>
  <c r="D17" i="6" s="1"/>
  <c r="D16" i="6"/>
  <c r="B16" i="6"/>
  <c r="B15" i="6"/>
  <c r="D15" i="6" s="1"/>
  <c r="B14" i="6"/>
  <c r="D14" i="6" s="1"/>
  <c r="D13" i="6"/>
  <c r="B13" i="6"/>
  <c r="B12" i="6"/>
  <c r="D12" i="6" s="1"/>
  <c r="B11" i="6"/>
  <c r="D11" i="6" s="1"/>
  <c r="D10" i="6"/>
  <c r="B10" i="6"/>
  <c r="B9" i="6"/>
  <c r="D9" i="6" s="1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D19" i="5"/>
  <c r="B19" i="5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D38" i="4"/>
  <c r="B38" i="4"/>
  <c r="F37" i="4"/>
  <c r="B37" i="4"/>
  <c r="D37" i="4" s="1"/>
  <c r="F36" i="4"/>
  <c r="D36" i="4"/>
  <c r="B36" i="4"/>
  <c r="B35" i="4"/>
  <c r="D35" i="4" s="1"/>
  <c r="F34" i="4"/>
  <c r="B34" i="4"/>
  <c r="D34" i="4" s="1"/>
  <c r="F33" i="4"/>
  <c r="F32" i="4"/>
  <c r="B32" i="4"/>
  <c r="D32" i="4" s="1"/>
  <c r="F31" i="4"/>
  <c r="D31" i="4"/>
  <c r="B31" i="4"/>
  <c r="F30" i="4"/>
  <c r="B30" i="4"/>
  <c r="D30" i="4" s="1"/>
  <c r="F29" i="4"/>
  <c r="D29" i="4"/>
  <c r="B29" i="4"/>
  <c r="F28" i="4"/>
  <c r="B28" i="4"/>
  <c r="D28" i="4" s="1"/>
  <c r="F27" i="4"/>
  <c r="D27" i="4"/>
  <c r="B27" i="4"/>
  <c r="F26" i="4"/>
  <c r="B26" i="4"/>
  <c r="D26" i="4" s="1"/>
  <c r="F25" i="4"/>
  <c r="D25" i="4"/>
  <c r="B25" i="4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13" i="4" s="1"/>
  <c r="D12" i="4"/>
  <c r="B12" i="4"/>
  <c r="B11" i="4"/>
  <c r="D11" i="4" s="1"/>
  <c r="B10" i="4"/>
  <c r="D10" i="4" s="1"/>
  <c r="B9" i="4"/>
  <c r="D9" i="4" s="1"/>
  <c r="A6" i="4"/>
  <c r="D68" i="3"/>
  <c r="B68" i="3"/>
  <c r="E68" i="3" s="1"/>
  <c r="D67" i="3"/>
  <c r="E67" i="3" s="1"/>
  <c r="B67" i="3"/>
  <c r="D66" i="3"/>
  <c r="B66" i="3"/>
  <c r="E66" i="3" s="1"/>
  <c r="D65" i="3"/>
  <c r="B65" i="3"/>
  <c r="E65" i="3" s="1"/>
  <c r="E64" i="3"/>
  <c r="D64" i="3"/>
  <c r="B64" i="3"/>
  <c r="D63" i="3"/>
  <c r="E63" i="3" s="1"/>
  <c r="B63" i="3"/>
  <c r="D62" i="3"/>
  <c r="B62" i="3"/>
  <c r="E62" i="3" s="1"/>
  <c r="E61" i="3"/>
  <c r="D61" i="3"/>
  <c r="B61" i="3"/>
  <c r="D60" i="3"/>
  <c r="B60" i="3"/>
  <c r="E60" i="3" s="1"/>
  <c r="G59" i="3"/>
  <c r="D58" i="3"/>
  <c r="B58" i="3"/>
  <c r="E58" i="3" s="1"/>
  <c r="D57" i="3"/>
  <c r="B57" i="3"/>
  <c r="E57" i="3" s="1"/>
  <c r="E56" i="3"/>
  <c r="D56" i="3"/>
  <c r="B56" i="3"/>
  <c r="D55" i="3"/>
  <c r="E55" i="3" s="1"/>
  <c r="B55" i="3"/>
  <c r="D54" i="3"/>
  <c r="B54" i="3"/>
  <c r="E54" i="3" s="1"/>
  <c r="E53" i="3"/>
  <c r="D53" i="3"/>
  <c r="B53" i="3"/>
  <c r="D52" i="3"/>
  <c r="B52" i="3"/>
  <c r="E52" i="3" s="1"/>
  <c r="D51" i="3"/>
  <c r="B51" i="3"/>
  <c r="E51" i="3" s="1"/>
  <c r="E50" i="3"/>
  <c r="D50" i="3"/>
  <c r="B50" i="3"/>
  <c r="D49" i="3"/>
  <c r="E49" i="3" s="1"/>
  <c r="B49" i="3"/>
  <c r="D48" i="3"/>
  <c r="B48" i="3"/>
  <c r="E48" i="3" s="1"/>
  <c r="E47" i="3"/>
  <c r="F47" i="3" s="1"/>
  <c r="D47" i="3"/>
  <c r="B47" i="3"/>
  <c r="D46" i="3"/>
  <c r="B46" i="3"/>
  <c r="E46" i="3" s="1"/>
  <c r="D45" i="3"/>
  <c r="B45" i="3"/>
  <c r="E45" i="3" s="1"/>
  <c r="G44" i="3"/>
  <c r="D43" i="3"/>
  <c r="B43" i="3"/>
  <c r="E43" i="3" s="1"/>
  <c r="E42" i="3"/>
  <c r="D42" i="3"/>
  <c r="B42" i="3"/>
  <c r="D41" i="3"/>
  <c r="E41" i="3" s="1"/>
  <c r="B41" i="3"/>
  <c r="D40" i="3"/>
  <c r="B40" i="3"/>
  <c r="E40" i="3" s="1"/>
  <c r="E39" i="3"/>
  <c r="F39" i="3" s="1"/>
  <c r="D39" i="3"/>
  <c r="B39" i="3"/>
  <c r="D38" i="3"/>
  <c r="B38" i="3"/>
  <c r="E38" i="3" s="1"/>
  <c r="D37" i="3"/>
  <c r="B37" i="3"/>
  <c r="E37" i="3" s="1"/>
  <c r="E36" i="3"/>
  <c r="D36" i="3"/>
  <c r="B36" i="3"/>
  <c r="D35" i="3"/>
  <c r="E35" i="3" s="1"/>
  <c r="B35" i="3"/>
  <c r="D34" i="3"/>
  <c r="B34" i="3"/>
  <c r="E34" i="3" s="1"/>
  <c r="G33" i="3"/>
  <c r="D32" i="3"/>
  <c r="B32" i="3"/>
  <c r="E32" i="3" s="1"/>
  <c r="E31" i="3"/>
  <c r="F31" i="3" s="1"/>
  <c r="D31" i="3"/>
  <c r="B31" i="3"/>
  <c r="D30" i="3"/>
  <c r="B30" i="3"/>
  <c r="E30" i="3" s="1"/>
  <c r="D29" i="3"/>
  <c r="B29" i="3"/>
  <c r="E29" i="3" s="1"/>
  <c r="E28" i="3"/>
  <c r="D28" i="3"/>
  <c r="B28" i="3"/>
  <c r="D27" i="3"/>
  <c r="E27" i="3" s="1"/>
  <c r="B27" i="3"/>
  <c r="D26" i="3"/>
  <c r="B26" i="3"/>
  <c r="E26" i="3" s="1"/>
  <c r="D25" i="3"/>
  <c r="B25" i="3"/>
  <c r="E25" i="3" s="1"/>
  <c r="D24" i="3"/>
  <c r="B24" i="3"/>
  <c r="E24" i="3" s="1"/>
  <c r="D23" i="3"/>
  <c r="B23" i="3"/>
  <c r="E23" i="3" s="1"/>
  <c r="E22" i="3"/>
  <c r="D22" i="3"/>
  <c r="B22" i="3"/>
  <c r="D21" i="3"/>
  <c r="E21" i="3" s="1"/>
  <c r="B21" i="3"/>
  <c r="D20" i="3"/>
  <c r="B20" i="3"/>
  <c r="E20" i="3" s="1"/>
  <c r="D19" i="3"/>
  <c r="B19" i="3"/>
  <c r="E19" i="3" s="1"/>
  <c r="D18" i="3"/>
  <c r="B18" i="3"/>
  <c r="E18" i="3" s="1"/>
  <c r="D17" i="3"/>
  <c r="B17" i="3"/>
  <c r="E17" i="3" s="1"/>
  <c r="E16" i="3"/>
  <c r="D16" i="3"/>
  <c r="B16" i="3"/>
  <c r="D15" i="3"/>
  <c r="E15" i="3" s="1"/>
  <c r="B15" i="3"/>
  <c r="D14" i="3"/>
  <c r="B14" i="3"/>
  <c r="E14" i="3" s="1"/>
  <c r="D13" i="3"/>
  <c r="B13" i="3"/>
  <c r="E13" i="3" s="1"/>
  <c r="D12" i="3"/>
  <c r="B12" i="3"/>
  <c r="E12" i="3" s="1"/>
  <c r="D11" i="3"/>
  <c r="B11" i="3"/>
  <c r="E11" i="3" s="1"/>
  <c r="E10" i="3"/>
  <c r="D10" i="3"/>
  <c r="B10" i="3"/>
  <c r="D9" i="3"/>
  <c r="E9" i="3" s="1"/>
  <c r="B9" i="3"/>
  <c r="A6" i="3"/>
  <c r="D69" i="2"/>
  <c r="B69" i="2"/>
  <c r="E69" i="2" s="1"/>
  <c r="D68" i="2"/>
  <c r="B68" i="2"/>
  <c r="E68" i="2" s="1"/>
  <c r="D67" i="2"/>
  <c r="B67" i="2"/>
  <c r="E67" i="2" s="1"/>
  <c r="D66" i="2"/>
  <c r="B66" i="2"/>
  <c r="E66" i="2" s="1"/>
  <c r="E65" i="2"/>
  <c r="D65" i="2"/>
  <c r="B65" i="2"/>
  <c r="D64" i="2"/>
  <c r="E64" i="2" s="1"/>
  <c r="B64" i="2"/>
  <c r="D63" i="2"/>
  <c r="B63" i="2"/>
  <c r="E63" i="2" s="1"/>
  <c r="D62" i="2"/>
  <c r="B62" i="2"/>
  <c r="E62" i="2" s="1"/>
  <c r="D61" i="2"/>
  <c r="B61" i="2"/>
  <c r="E61" i="2" s="1"/>
  <c r="G60" i="2"/>
  <c r="D59" i="2"/>
  <c r="B59" i="2"/>
  <c r="E59" i="2" s="1"/>
  <c r="D58" i="2"/>
  <c r="B58" i="2"/>
  <c r="E58" i="2" s="1"/>
  <c r="E57" i="2"/>
  <c r="D57" i="2"/>
  <c r="B57" i="2"/>
  <c r="D56" i="2"/>
  <c r="E56" i="2" s="1"/>
  <c r="B56" i="2"/>
  <c r="D55" i="2"/>
  <c r="B55" i="2"/>
  <c r="E55" i="2" s="1"/>
  <c r="D54" i="2"/>
  <c r="B54" i="2"/>
  <c r="E54" i="2" s="1"/>
  <c r="D53" i="2"/>
  <c r="B53" i="2"/>
  <c r="E53" i="2" s="1"/>
  <c r="D52" i="2"/>
  <c r="B52" i="2"/>
  <c r="E52" i="2" s="1"/>
  <c r="E51" i="2"/>
  <c r="D51" i="2"/>
  <c r="B51" i="2"/>
  <c r="D50" i="2"/>
  <c r="E50" i="2" s="1"/>
  <c r="B50" i="2"/>
  <c r="D49" i="2"/>
  <c r="B49" i="2"/>
  <c r="E49" i="2" s="1"/>
  <c r="D48" i="2"/>
  <c r="B48" i="2"/>
  <c r="E48" i="2" s="1"/>
  <c r="D47" i="2"/>
  <c r="B47" i="2"/>
  <c r="E47" i="2" s="1"/>
  <c r="D46" i="2"/>
  <c r="B46" i="2"/>
  <c r="E46" i="2" s="1"/>
  <c r="G45" i="2"/>
  <c r="D44" i="2"/>
  <c r="B44" i="2"/>
  <c r="E44" i="2" s="1"/>
  <c r="E43" i="2"/>
  <c r="F43" i="2" s="1"/>
  <c r="G43" i="2" s="1"/>
  <c r="D43" i="2"/>
  <c r="B43" i="2"/>
  <c r="D42" i="2"/>
  <c r="E42" i="2" s="1"/>
  <c r="B42" i="2"/>
  <c r="D41" i="2"/>
  <c r="B41" i="2"/>
  <c r="E41" i="2" s="1"/>
  <c r="D40" i="2"/>
  <c r="B40" i="2"/>
  <c r="E40" i="2" s="1"/>
  <c r="D39" i="2"/>
  <c r="B39" i="2"/>
  <c r="E39" i="2" s="1"/>
  <c r="D38" i="2"/>
  <c r="B38" i="2"/>
  <c r="E38" i="2" s="1"/>
  <c r="E37" i="2"/>
  <c r="D37" i="2"/>
  <c r="B37" i="2"/>
  <c r="D36" i="2"/>
  <c r="E36" i="2" s="1"/>
  <c r="B36" i="2"/>
  <c r="D35" i="2"/>
  <c r="B35" i="2"/>
  <c r="E35" i="2" s="1"/>
  <c r="G34" i="2"/>
  <c r="D33" i="2"/>
  <c r="B33" i="2"/>
  <c r="E33" i="2" s="1"/>
  <c r="D32" i="2"/>
  <c r="B32" i="2"/>
  <c r="E32" i="2" s="1"/>
  <c r="D31" i="2"/>
  <c r="B31" i="2"/>
  <c r="E31" i="2" s="1"/>
  <c r="D30" i="2"/>
  <c r="B30" i="2"/>
  <c r="E30" i="2" s="1"/>
  <c r="E29" i="2"/>
  <c r="D29" i="2"/>
  <c r="B29" i="2"/>
  <c r="D28" i="2"/>
  <c r="E28" i="2" s="1"/>
  <c r="B28" i="2"/>
  <c r="D27" i="2"/>
  <c r="B27" i="2"/>
  <c r="E27" i="2" s="1"/>
  <c r="D26" i="2"/>
  <c r="B26" i="2"/>
  <c r="E26" i="2" s="1"/>
  <c r="D25" i="2"/>
  <c r="B25" i="2"/>
  <c r="E25" i="2" s="1"/>
  <c r="D24" i="2"/>
  <c r="B24" i="2"/>
  <c r="E24" i="2" s="1"/>
  <c r="F23" i="2"/>
  <c r="E23" i="2"/>
  <c r="G23" i="2" s="1"/>
  <c r="D23" i="2"/>
  <c r="B23" i="2"/>
  <c r="E22" i="2"/>
  <c r="D22" i="2"/>
  <c r="B22" i="2"/>
  <c r="D21" i="2"/>
  <c r="B21" i="2"/>
  <c r="E21" i="2" s="1"/>
  <c r="D20" i="2"/>
  <c r="B20" i="2"/>
  <c r="E20" i="2" s="1"/>
  <c r="D19" i="2"/>
  <c r="B19" i="2"/>
  <c r="E19" i="2" s="1"/>
  <c r="D18" i="2"/>
  <c r="B18" i="2"/>
  <c r="E18" i="2" s="1"/>
  <c r="E17" i="2"/>
  <c r="D17" i="2"/>
  <c r="B17" i="2"/>
  <c r="D16" i="2"/>
  <c r="E16" i="2" s="1"/>
  <c r="B16" i="2"/>
  <c r="D15" i="2"/>
  <c r="B15" i="2"/>
  <c r="E15" i="2" s="1"/>
  <c r="D14" i="2"/>
  <c r="B14" i="2"/>
  <c r="E14" i="2" s="1"/>
  <c r="D13" i="2"/>
  <c r="B13" i="2"/>
  <c r="E13" i="2" s="1"/>
  <c r="D12" i="2"/>
  <c r="B12" i="2"/>
  <c r="E12" i="2" s="1"/>
  <c r="E11" i="2"/>
  <c r="F11" i="2" s="1"/>
  <c r="D11" i="2"/>
  <c r="B11" i="2"/>
  <c r="D10" i="2"/>
  <c r="E10" i="2" s="1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B66" i="10"/>
  <c r="D66" i="10" s="1"/>
  <c r="G17" i="9"/>
  <c r="F26" i="9"/>
  <c r="G26" i="9" s="1"/>
  <c r="G35" i="9"/>
  <c r="F35" i="9"/>
  <c r="F55" i="9"/>
  <c r="G55" i="9" s="1"/>
  <c r="G57" i="9"/>
  <c r="G13" i="9"/>
  <c r="F13" i="9"/>
  <c r="F18" i="9"/>
  <c r="G18" i="9" s="1"/>
  <c r="F21" i="9"/>
  <c r="G21" i="9" s="1"/>
  <c r="F32" i="9"/>
  <c r="G32" i="9"/>
  <c r="F38" i="9"/>
  <c r="G38" i="9" s="1"/>
  <c r="G41" i="9"/>
  <c r="F41" i="9"/>
  <c r="F47" i="9"/>
  <c r="G47" i="9" s="1"/>
  <c r="F58" i="9"/>
  <c r="G58" i="9" s="1"/>
  <c r="G64" i="9"/>
  <c r="F64" i="9"/>
  <c r="F67" i="9"/>
  <c r="G67" i="9" s="1"/>
  <c r="F24" i="9"/>
  <c r="G24" i="9" s="1"/>
  <c r="F44" i="9"/>
  <c r="G44" i="9" s="1"/>
  <c r="F50" i="9"/>
  <c r="G50" i="9" s="1"/>
  <c r="F53" i="9"/>
  <c r="G53" i="9" s="1"/>
  <c r="F62" i="9"/>
  <c r="G62" i="9"/>
  <c r="F33" i="9"/>
  <c r="G33" i="9" s="1"/>
  <c r="F68" i="9"/>
  <c r="G68" i="9" s="1"/>
  <c r="F22" i="9"/>
  <c r="G22" i="9" s="1"/>
  <c r="F25" i="9"/>
  <c r="G25" i="9" s="1"/>
  <c r="G42" i="9"/>
  <c r="F42" i="9"/>
  <c r="F54" i="9"/>
  <c r="G54" i="9"/>
  <c r="F63" i="9"/>
  <c r="G63" i="9" s="1"/>
  <c r="F14" i="9"/>
  <c r="G14" i="9"/>
  <c r="F19" i="9"/>
  <c r="G19" i="9" s="1"/>
  <c r="F30" i="9"/>
  <c r="G30" i="9" s="1"/>
  <c r="F36" i="9"/>
  <c r="G36" i="9" s="1"/>
  <c r="F39" i="9"/>
  <c r="G39" i="9" s="1"/>
  <c r="F48" i="9"/>
  <c r="G48" i="9"/>
  <c r="F56" i="9"/>
  <c r="G56" i="9" s="1"/>
  <c r="F59" i="9"/>
  <c r="G59" i="9" s="1"/>
  <c r="F12" i="9"/>
  <c r="G12" i="9" s="1"/>
  <c r="F15" i="9"/>
  <c r="G15" i="9" s="1"/>
  <c r="F20" i="9"/>
  <c r="G20" i="9"/>
  <c r="F28" i="9"/>
  <c r="G28" i="9" s="1"/>
  <c r="F31" i="9"/>
  <c r="G31" i="9" s="1"/>
  <c r="F40" i="9"/>
  <c r="G40" i="9"/>
  <c r="F46" i="9"/>
  <c r="G46" i="9" s="1"/>
  <c r="F49" i="9"/>
  <c r="G49" i="9" s="1"/>
  <c r="G51" i="9"/>
  <c r="G66" i="9"/>
  <c r="F66" i="9"/>
  <c r="G69" i="9"/>
  <c r="F69" i="9"/>
  <c r="F27" i="9"/>
  <c r="G27" i="9" s="1"/>
  <c r="G52" i="9"/>
  <c r="F52" i="9"/>
  <c r="G61" i="9"/>
  <c r="F61" i="9"/>
  <c r="F17" i="9"/>
  <c r="F23" i="9"/>
  <c r="G23" i="9" s="1"/>
  <c r="F29" i="9"/>
  <c r="G29" i="9" s="1"/>
  <c r="F37" i="9"/>
  <c r="G37" i="9" s="1"/>
  <c r="F43" i="9"/>
  <c r="G43" i="9" s="1"/>
  <c r="F51" i="9"/>
  <c r="F57" i="9"/>
  <c r="F65" i="9"/>
  <c r="G65" i="9" s="1"/>
  <c r="F10" i="9"/>
  <c r="G10" i="9" s="1"/>
  <c r="F16" i="9"/>
  <c r="G16" i="9" s="1"/>
  <c r="G25" i="8"/>
  <c r="F25" i="8"/>
  <c r="F53" i="8"/>
  <c r="G53" i="8" s="1"/>
  <c r="G61" i="8"/>
  <c r="F61" i="8"/>
  <c r="G18" i="8"/>
  <c r="F18" i="8"/>
  <c r="F21" i="8"/>
  <c r="G21" i="8"/>
  <c r="G30" i="8"/>
  <c r="F30" i="8"/>
  <c r="G33" i="8"/>
  <c r="F33" i="8"/>
  <c r="F38" i="8"/>
  <c r="G38" i="8" s="1"/>
  <c r="G41" i="8"/>
  <c r="F41" i="8"/>
  <c r="G46" i="8"/>
  <c r="F46" i="8"/>
  <c r="F49" i="8"/>
  <c r="G49" i="8" s="1"/>
  <c r="G58" i="8"/>
  <c r="F58" i="8"/>
  <c r="G64" i="8"/>
  <c r="F64" i="8"/>
  <c r="F67" i="8"/>
  <c r="G67" i="8" s="1"/>
  <c r="F14" i="8"/>
  <c r="G14" i="8" s="1"/>
  <c r="F26" i="8"/>
  <c r="G26" i="8" s="1"/>
  <c r="G28" i="8"/>
  <c r="F54" i="8"/>
  <c r="G54" i="8" s="1"/>
  <c r="G56" i="8"/>
  <c r="F62" i="8"/>
  <c r="G62" i="8"/>
  <c r="G19" i="8"/>
  <c r="F19" i="8"/>
  <c r="F31" i="8"/>
  <c r="G31" i="8" s="1"/>
  <c r="F39" i="8"/>
  <c r="G39" i="8" s="1"/>
  <c r="G47" i="8"/>
  <c r="F47" i="8"/>
  <c r="F59" i="8"/>
  <c r="G59" i="8" s="1"/>
  <c r="F68" i="8"/>
  <c r="G68" i="8"/>
  <c r="G12" i="8"/>
  <c r="F12" i="8"/>
  <c r="F15" i="8"/>
  <c r="G15" i="8" s="1"/>
  <c r="F24" i="8"/>
  <c r="G24" i="8" s="1"/>
  <c r="G27" i="8"/>
  <c r="F27" i="8"/>
  <c r="F35" i="8"/>
  <c r="G35" i="8" s="1"/>
  <c r="F44" i="8"/>
  <c r="G44" i="8" s="1"/>
  <c r="G52" i="8"/>
  <c r="F52" i="8"/>
  <c r="F55" i="8"/>
  <c r="G55" i="8" s="1"/>
  <c r="F63" i="8"/>
  <c r="G63" i="8" s="1"/>
  <c r="G65" i="8"/>
  <c r="F20" i="8"/>
  <c r="G20" i="8" s="1"/>
  <c r="F32" i="8"/>
  <c r="G32" i="8"/>
  <c r="F40" i="8"/>
  <c r="G40" i="8" s="1"/>
  <c r="F48" i="8"/>
  <c r="G48" i="8" s="1"/>
  <c r="G66" i="8"/>
  <c r="F66" i="8"/>
  <c r="F69" i="8"/>
  <c r="G69" i="8" s="1"/>
  <c r="F13" i="8"/>
  <c r="G13" i="8" s="1"/>
  <c r="G10" i="8"/>
  <c r="G16" i="8"/>
  <c r="F65" i="8"/>
  <c r="F22" i="8"/>
  <c r="G22" i="8" s="1"/>
  <c r="F28" i="8"/>
  <c r="F36" i="8"/>
  <c r="G36" i="8" s="1"/>
  <c r="F42" i="8"/>
  <c r="G42" i="8" s="1"/>
  <c r="F50" i="8"/>
  <c r="G50" i="8" s="1"/>
  <c r="F56" i="8"/>
  <c r="B66" i="7"/>
  <c r="D66" i="7" s="1"/>
  <c r="F12" i="3"/>
  <c r="G12" i="3" s="1"/>
  <c r="F26" i="3"/>
  <c r="G26" i="3"/>
  <c r="G37" i="3"/>
  <c r="F37" i="3"/>
  <c r="G30" i="3"/>
  <c r="F30" i="3"/>
  <c r="F52" i="3"/>
  <c r="G52" i="3" s="1"/>
  <c r="F11" i="3"/>
  <c r="G11" i="3" s="1"/>
  <c r="G14" i="3"/>
  <c r="F14" i="3"/>
  <c r="G25" i="3"/>
  <c r="F25" i="3"/>
  <c r="F41" i="3"/>
  <c r="G41" i="3" s="1"/>
  <c r="F63" i="3"/>
  <c r="G63" i="3" s="1"/>
  <c r="G66" i="3"/>
  <c r="F66" i="3"/>
  <c r="F9" i="3"/>
  <c r="G9" i="3" s="1"/>
  <c r="F23" i="3"/>
  <c r="G23" i="3" s="1"/>
  <c r="F19" i="3"/>
  <c r="G19" i="3" s="1"/>
  <c r="F27" i="3"/>
  <c r="G27" i="3" s="1"/>
  <c r="G49" i="3"/>
  <c r="F49" i="3"/>
  <c r="F57" i="3"/>
  <c r="G57" i="3" s="1"/>
  <c r="G17" i="3"/>
  <c r="F17" i="3"/>
  <c r="G20" i="3"/>
  <c r="F20" i="3"/>
  <c r="F34" i="3"/>
  <c r="G34" i="3" s="1"/>
  <c r="G45" i="3"/>
  <c r="F45" i="3"/>
  <c r="F55" i="3"/>
  <c r="G55" i="3"/>
  <c r="G58" i="3"/>
  <c r="F58" i="3"/>
  <c r="F48" i="3"/>
  <c r="G48" i="3" s="1"/>
  <c r="F15" i="3"/>
  <c r="G15" i="3" s="1"/>
  <c r="G18" i="3"/>
  <c r="F18" i="3"/>
  <c r="F29" i="3"/>
  <c r="G29" i="3" s="1"/>
  <c r="G40" i="3"/>
  <c r="F40" i="3"/>
  <c r="G42" i="3"/>
  <c r="G46" i="3"/>
  <c r="F46" i="3"/>
  <c r="F51" i="3"/>
  <c r="G51" i="3" s="1"/>
  <c r="G62" i="3"/>
  <c r="F62" i="3"/>
  <c r="F67" i="3"/>
  <c r="G67" i="3"/>
  <c r="F13" i="3"/>
  <c r="G13" i="3" s="1"/>
  <c r="G21" i="3"/>
  <c r="F21" i="3"/>
  <c r="F24" i="3"/>
  <c r="G24" i="3" s="1"/>
  <c r="F32" i="3"/>
  <c r="G32" i="3"/>
  <c r="G35" i="3"/>
  <c r="F35" i="3"/>
  <c r="F38" i="3"/>
  <c r="G38" i="3" s="1"/>
  <c r="F43" i="3"/>
  <c r="G43" i="3" s="1"/>
  <c r="G54" i="3"/>
  <c r="F54" i="3"/>
  <c r="F60" i="3"/>
  <c r="G60" i="3" s="1"/>
  <c r="G65" i="3"/>
  <c r="F65" i="3"/>
  <c r="F68" i="3"/>
  <c r="G68" i="3" s="1"/>
  <c r="F53" i="3"/>
  <c r="G53" i="3" s="1"/>
  <c r="F61" i="3"/>
  <c r="G61" i="3" s="1"/>
  <c r="G31" i="3"/>
  <c r="G39" i="3"/>
  <c r="G47" i="3"/>
  <c r="F10" i="3"/>
  <c r="G10" i="3" s="1"/>
  <c r="F16" i="3"/>
  <c r="G16" i="3" s="1"/>
  <c r="F22" i="3"/>
  <c r="G22" i="3" s="1"/>
  <c r="F28" i="3"/>
  <c r="G28" i="3" s="1"/>
  <c r="F36" i="3"/>
  <c r="G36" i="3" s="1"/>
  <c r="F42" i="3"/>
  <c r="F50" i="3"/>
  <c r="G50" i="3" s="1"/>
  <c r="F56" i="3"/>
  <c r="G56" i="3" s="1"/>
  <c r="F64" i="3"/>
  <c r="G64" i="3" s="1"/>
  <c r="F20" i="2"/>
  <c r="G20" i="2"/>
  <c r="F36" i="2"/>
  <c r="G36" i="2"/>
  <c r="G65" i="2"/>
  <c r="F19" i="2"/>
  <c r="G19" i="2" s="1"/>
  <c r="G32" i="2"/>
  <c r="F32" i="2"/>
  <c r="F38" i="2"/>
  <c r="G38" i="2" s="1"/>
  <c r="F41" i="2"/>
  <c r="G41" i="2"/>
  <c r="F47" i="2"/>
  <c r="G47" i="2" s="1"/>
  <c r="F58" i="2"/>
  <c r="G58" i="2" s="1"/>
  <c r="F64" i="2"/>
  <c r="G64" i="2"/>
  <c r="G67" i="2"/>
  <c r="F67" i="2"/>
  <c r="F30" i="2"/>
  <c r="G30" i="2" s="1"/>
  <c r="F12" i="2"/>
  <c r="G12" i="2" s="1"/>
  <c r="F63" i="2"/>
  <c r="G63" i="2" s="1"/>
  <c r="F16" i="2"/>
  <c r="G16" i="2" s="1"/>
  <c r="F14" i="2"/>
  <c r="G14" i="2"/>
  <c r="F24" i="2"/>
  <c r="G24" i="2" s="1"/>
  <c r="F27" i="2"/>
  <c r="G27" i="2" s="1"/>
  <c r="F44" i="2"/>
  <c r="G44" i="2" s="1"/>
  <c r="F50" i="2"/>
  <c r="G50" i="2" s="1"/>
  <c r="G53" i="2"/>
  <c r="F53" i="2"/>
  <c r="F62" i="2"/>
  <c r="G62" i="2" s="1"/>
  <c r="G22" i="2"/>
  <c r="F33" i="2"/>
  <c r="G33" i="2" s="1"/>
  <c r="F39" i="2"/>
  <c r="G39" i="2" s="1"/>
  <c r="F48" i="2"/>
  <c r="G48" i="2" s="1"/>
  <c r="F56" i="2"/>
  <c r="G56" i="2" s="1"/>
  <c r="F59" i="2"/>
  <c r="G59" i="2" s="1"/>
  <c r="F68" i="2"/>
  <c r="G68" i="2"/>
  <c r="F15" i="2"/>
  <c r="G15" i="2" s="1"/>
  <c r="F25" i="2"/>
  <c r="G25" i="2" s="1"/>
  <c r="F42" i="2"/>
  <c r="G42" i="2" s="1"/>
  <c r="G54" i="2"/>
  <c r="F54" i="2"/>
  <c r="F18" i="2"/>
  <c r="G18" i="2" s="1"/>
  <c r="F21" i="2"/>
  <c r="G21" i="2"/>
  <c r="G28" i="2"/>
  <c r="F28" i="2"/>
  <c r="F31" i="2"/>
  <c r="G31" i="2" s="1"/>
  <c r="F40" i="2"/>
  <c r="G40" i="2" s="1"/>
  <c r="G46" i="2"/>
  <c r="F46" i="2"/>
  <c r="F49" i="2"/>
  <c r="G49" i="2" s="1"/>
  <c r="F66" i="2"/>
  <c r="G66" i="2" s="1"/>
  <c r="F69" i="2"/>
  <c r="G69" i="2"/>
  <c r="F10" i="2"/>
  <c r="G10" i="2" s="1"/>
  <c r="F13" i="2"/>
  <c r="G13" i="2" s="1"/>
  <c r="F26" i="2"/>
  <c r="G26" i="2" s="1"/>
  <c r="F35" i="2"/>
  <c r="G35" i="2"/>
  <c r="G52" i="2"/>
  <c r="F52" i="2"/>
  <c r="F55" i="2"/>
  <c r="G55" i="2" s="1"/>
  <c r="G61" i="2"/>
  <c r="F61" i="2"/>
  <c r="G11" i="2"/>
  <c r="F17" i="2"/>
  <c r="G17" i="2" s="1"/>
  <c r="F29" i="2"/>
  <c r="G29" i="2" s="1"/>
  <c r="F37" i="2"/>
  <c r="G37" i="2" s="1"/>
  <c r="F51" i="2"/>
  <c r="G51" i="2" s="1"/>
  <c r="F57" i="2"/>
  <c r="G57" i="2" s="1"/>
  <c r="F65" i="2"/>
  <c r="F22" i="2"/>
</calcChain>
</file>

<file path=xl/sharedStrings.xml><?xml version="1.0" encoding="utf-8"?>
<sst xmlns="http://schemas.openxmlformats.org/spreadsheetml/2006/main" count="1549" uniqueCount="235">
  <si>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</si>
  <si>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</si>
  <si>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</si>
  <si>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</si>
  <si>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</si>
  <si>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</si>
  <si>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</si>
  <si>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</si>
  <si>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09.10.25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</si>
  <si>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</si>
  <si>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</si>
  <si>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</si>
  <si>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</si>
  <si>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</si>
  <si>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</si>
  <si>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</si>
  <si>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</si>
  <si>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</si>
  <si>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</si>
  <si>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</si>
  <si>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</si>
  <si>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</si>
  <si>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</si>
  <si>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</si>
  <si>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</si>
  <si>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</si>
  <si>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</si>
  <si>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</si>
  <si>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</si>
  <si>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</si>
  <si>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</si>
  <si>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</si>
  <si>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</si>
  <si>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</si>
  <si>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</si>
  <si>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</si>
  <si>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</si>
  <si>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</si>
  <si>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</si>
  <si>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</si>
  <si>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</si>
  <si>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</si>
  <si>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</si>
  <si>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</si>
  <si>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</si>
  <si>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</si>
  <si>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</si>
  <si>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</si>
  <si>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</si>
  <si>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</si>
  <si>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</si>
  <si>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</si>
  <si>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</si>
  <si>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</si>
  <si>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</si>
  <si>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</si>
  <si>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</si>
  <si>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</si>
  <si>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</si>
  <si>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</si>
  <si>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</si>
  <si>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</si>
  <si>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</si>
  <si>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</si>
  <si>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</si>
  <si>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</si>
  <si>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</si>
  <si>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</si>
  <si>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</si>
  <si>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</si>
  <si>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</si>
  <si>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</si>
  <si>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</si>
  <si>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</si>
  <si>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</si>
  <si>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</si>
  <si>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</si>
  <si>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</si>
  <si>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</si>
  <si>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</si>
  <si>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</si>
  <si>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</si>
  <si>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</si>
  <si>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</si>
  <si>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</si>
  <si>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</si>
  <si>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</si>
  <si>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</si>
  <si>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</si>
  <si>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</si>
  <si>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</si>
  <si>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</si>
  <si>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</si>
  <si>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</si>
  <si>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</si>
  <si>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</si>
  <si>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</si>
  <si>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</si>
  <si>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</si>
  <si>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</si>
  <si>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</si>
  <si>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</si>
  <si>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</si>
  <si>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</si>
  <si>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</si>
  <si>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</si>
  <si>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</si>
  <si>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</si>
  <si>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</si>
  <si>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</si>
  <si>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</si>
  <si>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</si>
  <si>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</si>
  <si>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</si>
  <si>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</si>
  <si>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</si>
  <si>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</si>
  <si>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</si>
  <si>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</si>
  <si>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</si>
  <si>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</si>
  <si>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</si>
  <si>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</si>
  <si>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</si>
  <si>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</si>
  <si>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</si>
  <si>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</si>
  <si>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</si>
  <si>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</si>
  <si>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</si>
  <si>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</si>
  <si>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</si>
  <si>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</si>
  <si>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</si>
  <si>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</si>
  <si>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</si>
  <si>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</si>
  <si>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</si>
  <si>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</si>
  <si>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</si>
  <si>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</si>
  <si>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</si>
  <si>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</si>
  <si>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</si>
  <si>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</si>
  <si>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</si>
  <si>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</si>
  <si>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</si>
  <si>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</si>
  <si>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</si>
  <si>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</si>
  <si>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</si>
  <si>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</si>
  <si>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</si>
  <si>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</si>
  <si>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</si>
  <si>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</si>
  <si>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</si>
  <si>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</si>
  <si>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</si>
  <si>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</si>
  <si>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</si>
  <si>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</si>
  <si>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</si>
  <si>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</si>
  <si>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</si>
  <si>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</si>
  <si>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</si>
  <si>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</si>
  <si>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</si>
  <si>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</si>
  <si>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</si>
  <si>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</si>
  <si>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</si>
  <si>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</si>
  <si>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</si>
  <si>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</si>
  <si>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</si>
  <si>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</si>
  <si>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</si>
  <si>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</si>
  <si>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</si>
  <si>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</si>
  <si>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</si>
  <si>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THANE            -  5</t>
  </si>
  <si>
    <t>GRT.MUMBAI   -5</t>
  </si>
  <si>
    <t>IGATPURI        - 5</t>
  </si>
  <si>
    <t>KALYAN         -   5</t>
  </si>
  <si>
    <t>VASAI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</si>
  <si>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</si>
  <si>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</si>
  <si>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</si>
  <si>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</si>
  <si>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</si>
  <si>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</si>
  <si>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</si>
  <si>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</t>
  </si>
  <si>
    <t>PALGHAR</t>
  </si>
  <si>
    <t>ULHASNAGAR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</si>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</sst>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9.10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96896</v>
          </cell>
          <cell r="C44">
            <v>96846</v>
          </cell>
          <cell r="F44">
            <v>98596</v>
          </cell>
          <cell r="G44">
            <v>97346</v>
          </cell>
          <cell r="H44">
            <v>97949</v>
          </cell>
          <cell r="I44">
            <v>97300</v>
          </cell>
          <cell r="J44">
            <v>94603</v>
          </cell>
          <cell r="K44">
            <v>96603</v>
          </cell>
          <cell r="L44">
            <v>95990</v>
          </cell>
          <cell r="N44">
            <v>98674</v>
          </cell>
          <cell r="O44">
            <v>98674</v>
          </cell>
          <cell r="P44">
            <v>94946</v>
          </cell>
          <cell r="Q44">
            <v>97696</v>
          </cell>
          <cell r="R44">
            <v>96946</v>
          </cell>
          <cell r="S44">
            <v>98540</v>
          </cell>
          <cell r="T44">
            <v>97696</v>
          </cell>
          <cell r="U44">
            <v>100196</v>
          </cell>
          <cell r="V44">
            <v>100196</v>
          </cell>
          <cell r="W44">
            <v>94674</v>
          </cell>
        </row>
        <row r="54">
          <cell r="B54">
            <v>97070</v>
          </cell>
          <cell r="C54">
            <v>96908</v>
          </cell>
          <cell r="F54">
            <v>98658</v>
          </cell>
          <cell r="G54">
            <v>97408</v>
          </cell>
          <cell r="H54">
            <v>97268</v>
          </cell>
          <cell r="I54">
            <v>97434</v>
          </cell>
          <cell r="J54">
            <v>94730</v>
          </cell>
          <cell r="K54">
            <v>96730</v>
          </cell>
          <cell r="L54">
            <v>96124</v>
          </cell>
          <cell r="N54">
            <v>98234</v>
          </cell>
          <cell r="O54">
            <v>98234</v>
          </cell>
          <cell r="P54">
            <v>95028</v>
          </cell>
          <cell r="Q54">
            <v>97778</v>
          </cell>
          <cell r="R54">
            <v>97028</v>
          </cell>
          <cell r="S54">
            <v>98674</v>
          </cell>
          <cell r="T54">
            <v>97778</v>
          </cell>
          <cell r="U54">
            <v>100278</v>
          </cell>
          <cell r="V54">
            <v>100278</v>
          </cell>
          <cell r="W54">
            <v>94234</v>
          </cell>
        </row>
      </sheetData>
      <sheetData sheetId="1">
        <row r="41">
          <cell r="B41">
            <v>90323</v>
          </cell>
          <cell r="C41">
            <v>89843</v>
          </cell>
          <cell r="D41">
            <v>89823</v>
          </cell>
          <cell r="E41">
            <v>90843</v>
          </cell>
          <cell r="F41">
            <v>91343</v>
          </cell>
          <cell r="G41">
            <v>0</v>
          </cell>
          <cell r="H41">
            <v>93023</v>
          </cell>
          <cell r="I41">
            <v>92533</v>
          </cell>
          <cell r="J41">
            <v>94133</v>
          </cell>
          <cell r="K41">
            <v>98104</v>
          </cell>
          <cell r="L41">
            <v>100124</v>
          </cell>
          <cell r="M41">
            <v>101104</v>
          </cell>
          <cell r="N41">
            <v>94633</v>
          </cell>
          <cell r="O41">
            <v>95133</v>
          </cell>
          <cell r="P41">
            <v>95133</v>
          </cell>
          <cell r="Q41">
            <v>96893</v>
          </cell>
          <cell r="S41">
            <v>98383</v>
          </cell>
          <cell r="T41">
            <v>96603</v>
          </cell>
          <cell r="U41">
            <v>96603</v>
          </cell>
          <cell r="V41">
            <v>97473</v>
          </cell>
          <cell r="W41">
            <v>95623</v>
          </cell>
        </row>
        <row r="48">
          <cell r="B48">
            <v>90453</v>
          </cell>
          <cell r="C48">
            <v>89973</v>
          </cell>
          <cell r="D48">
            <v>89953</v>
          </cell>
          <cell r="E48">
            <v>90973</v>
          </cell>
          <cell r="F48">
            <v>91473</v>
          </cell>
          <cell r="G48">
            <v>0</v>
          </cell>
          <cell r="H48">
            <v>93153</v>
          </cell>
          <cell r="I48">
            <v>92663</v>
          </cell>
          <cell r="J48">
            <v>94263</v>
          </cell>
          <cell r="K48">
            <v>98093</v>
          </cell>
          <cell r="L48">
            <v>100113</v>
          </cell>
          <cell r="M48">
            <v>101093</v>
          </cell>
          <cell r="N48">
            <v>94763</v>
          </cell>
          <cell r="O48">
            <v>95263</v>
          </cell>
          <cell r="P48">
            <v>95263</v>
          </cell>
          <cell r="Q48">
            <v>97023</v>
          </cell>
          <cell r="S48">
            <v>98513</v>
          </cell>
          <cell r="T48">
            <v>96733</v>
          </cell>
          <cell r="U48">
            <v>96733</v>
          </cell>
          <cell r="V48">
            <v>97603</v>
          </cell>
          <cell r="W48">
            <v>95753</v>
          </cell>
        </row>
      </sheetData>
      <sheetData sheetId="2">
        <row r="48">
          <cell r="B48">
            <v>92635</v>
          </cell>
          <cell r="C48">
            <v>93635</v>
          </cell>
          <cell r="D48">
            <v>99725</v>
          </cell>
          <cell r="E48">
            <v>101725</v>
          </cell>
          <cell r="F48">
            <v>103425</v>
          </cell>
          <cell r="I48">
            <v>88635</v>
          </cell>
          <cell r="J48">
            <v>88635</v>
          </cell>
          <cell r="K48">
            <v>95953</v>
          </cell>
          <cell r="L48">
            <v>96953</v>
          </cell>
          <cell r="M48">
            <v>103043</v>
          </cell>
          <cell r="N48">
            <v>106743</v>
          </cell>
          <cell r="O48">
            <v>105043</v>
          </cell>
          <cell r="P48">
            <v>106243</v>
          </cell>
        </row>
        <row r="49">
          <cell r="B49">
            <v>94460</v>
          </cell>
          <cell r="C49">
            <v>95460</v>
          </cell>
          <cell r="D49">
            <v>101560</v>
          </cell>
          <cell r="E49">
            <v>103560</v>
          </cell>
          <cell r="F49">
            <v>105043</v>
          </cell>
          <cell r="I49">
            <v>90460</v>
          </cell>
          <cell r="J49">
            <v>90460</v>
          </cell>
        </row>
        <row r="50">
          <cell r="B50">
            <v>96124</v>
          </cell>
          <cell r="C50">
            <v>97124</v>
          </cell>
          <cell r="D50">
            <v>103224</v>
          </cell>
          <cell r="E50">
            <v>105224</v>
          </cell>
          <cell r="F50">
            <v>106904</v>
          </cell>
          <cell r="I50">
            <v>92124</v>
          </cell>
          <cell r="J50">
            <v>92124</v>
          </cell>
        </row>
        <row r="51">
          <cell r="B51">
            <v>93904</v>
          </cell>
          <cell r="C51">
            <v>94904</v>
          </cell>
          <cell r="D51">
            <v>100994</v>
          </cell>
          <cell r="E51">
            <v>102994</v>
          </cell>
          <cell r="F51">
            <v>104664</v>
          </cell>
          <cell r="I51">
            <v>89904</v>
          </cell>
          <cell r="J51">
            <v>89904</v>
          </cell>
        </row>
        <row r="53">
          <cell r="B53">
            <v>93295</v>
          </cell>
          <cell r="C53">
            <v>94295</v>
          </cell>
          <cell r="D53">
            <v>100385</v>
          </cell>
          <cell r="E53">
            <v>102385</v>
          </cell>
          <cell r="F53">
            <v>104075</v>
          </cell>
          <cell r="I53">
            <v>89295</v>
          </cell>
          <cell r="J53">
            <v>89295</v>
          </cell>
        </row>
        <row r="54">
          <cell r="B54">
            <v>92442</v>
          </cell>
          <cell r="C54">
            <v>93442</v>
          </cell>
          <cell r="D54">
            <v>99522</v>
          </cell>
          <cell r="E54">
            <v>101522</v>
          </cell>
          <cell r="F54">
            <v>103222</v>
          </cell>
          <cell r="I54">
            <v>88442</v>
          </cell>
          <cell r="J54">
            <v>88442</v>
          </cell>
        </row>
        <row r="55">
          <cell r="B55">
            <v>93281</v>
          </cell>
          <cell r="C55">
            <v>94281</v>
          </cell>
          <cell r="D55">
            <v>100371</v>
          </cell>
          <cell r="E55">
            <v>102371</v>
          </cell>
          <cell r="F55">
            <v>104061</v>
          </cell>
          <cell r="I55">
            <v>89281</v>
          </cell>
          <cell r="J55">
            <v>89281</v>
          </cell>
        </row>
        <row r="58">
          <cell r="B58">
            <v>93253</v>
          </cell>
          <cell r="C58">
            <v>94253</v>
          </cell>
          <cell r="D58">
            <v>100333</v>
          </cell>
          <cell r="E58">
            <v>102333</v>
          </cell>
          <cell r="F58">
            <v>104033</v>
          </cell>
          <cell r="I58">
            <v>89253</v>
          </cell>
          <cell r="J58">
            <v>89253</v>
          </cell>
          <cell r="K58">
            <v>96087</v>
          </cell>
          <cell r="L58">
            <v>97087</v>
          </cell>
          <cell r="M58">
            <v>103167</v>
          </cell>
          <cell r="N58">
            <v>106867</v>
          </cell>
          <cell r="O58">
            <v>105167</v>
          </cell>
          <cell r="P58">
            <v>106367</v>
          </cell>
        </row>
      </sheetData>
      <sheetData sheetId="3">
        <row r="48">
          <cell r="B48">
            <v>93578</v>
          </cell>
          <cell r="C48">
            <v>93528</v>
          </cell>
          <cell r="F48">
            <v>95278</v>
          </cell>
          <cell r="G48">
            <v>94028</v>
          </cell>
          <cell r="H48">
            <v>94631</v>
          </cell>
          <cell r="I48">
            <v>93982</v>
          </cell>
          <cell r="J48">
            <v>91285</v>
          </cell>
          <cell r="K48">
            <v>93285</v>
          </cell>
          <cell r="L48">
            <v>92672</v>
          </cell>
          <cell r="N48">
            <v>95356</v>
          </cell>
          <cell r="O48">
            <v>95356</v>
          </cell>
          <cell r="P48">
            <v>91628</v>
          </cell>
          <cell r="Q48">
            <v>94378</v>
          </cell>
          <cell r="R48">
            <v>93628</v>
          </cell>
          <cell r="S48">
            <v>95222</v>
          </cell>
          <cell r="T48">
            <v>94378</v>
          </cell>
          <cell r="U48">
            <v>96878</v>
          </cell>
          <cell r="V48">
            <v>96878</v>
          </cell>
          <cell r="W48">
            <v>91356</v>
          </cell>
          <cell r="X48">
            <v>89356</v>
          </cell>
          <cell r="Y48">
            <v>86078</v>
          </cell>
          <cell r="Z48">
            <v>89631</v>
          </cell>
          <cell r="AA48">
            <v>88528</v>
          </cell>
        </row>
        <row r="49">
          <cell r="B49">
            <v>95294</v>
          </cell>
          <cell r="C49">
            <v>94753</v>
          </cell>
          <cell r="E49">
            <v>95430</v>
          </cell>
          <cell r="F49">
            <v>96503</v>
          </cell>
          <cell r="H49">
            <v>96451</v>
          </cell>
          <cell r="I49">
            <v>95711</v>
          </cell>
          <cell r="J49">
            <v>93110</v>
          </cell>
          <cell r="K49">
            <v>95110</v>
          </cell>
          <cell r="L49">
            <v>94411</v>
          </cell>
          <cell r="N49">
            <v>96583</v>
          </cell>
          <cell r="O49">
            <v>96583</v>
          </cell>
          <cell r="P49">
            <v>92903</v>
          </cell>
          <cell r="Q49">
            <v>95653</v>
          </cell>
          <cell r="R49">
            <v>94903</v>
          </cell>
          <cell r="S49">
            <v>97053</v>
          </cell>
          <cell r="T49">
            <v>95653</v>
          </cell>
          <cell r="U49">
            <v>98153</v>
          </cell>
          <cell r="V49">
            <v>98153</v>
          </cell>
          <cell r="W49">
            <v>92583</v>
          </cell>
          <cell r="X49">
            <v>90583</v>
          </cell>
          <cell r="Y49">
            <v>87794</v>
          </cell>
          <cell r="Z49">
            <v>91451</v>
          </cell>
          <cell r="AA49">
            <v>89753</v>
          </cell>
        </row>
        <row r="50">
          <cell r="B50">
            <v>96977</v>
          </cell>
          <cell r="C50">
            <v>96895</v>
          </cell>
          <cell r="F50">
            <v>98645</v>
          </cell>
          <cell r="G50">
            <v>97395</v>
          </cell>
          <cell r="H50">
            <v>97994</v>
          </cell>
          <cell r="I50">
            <v>97471</v>
          </cell>
          <cell r="J50">
            <v>94424</v>
          </cell>
          <cell r="L50">
            <v>96161</v>
          </cell>
          <cell r="N50">
            <v>98837</v>
          </cell>
          <cell r="O50">
            <v>98837</v>
          </cell>
          <cell r="P50">
            <v>94945</v>
          </cell>
          <cell r="Q50">
            <v>97695</v>
          </cell>
          <cell r="R50">
            <v>96945</v>
          </cell>
          <cell r="S50">
            <v>98711</v>
          </cell>
          <cell r="T50">
            <v>97695</v>
          </cell>
          <cell r="U50">
            <v>100195</v>
          </cell>
          <cell r="V50">
            <v>100195</v>
          </cell>
          <cell r="W50">
            <v>94837</v>
          </cell>
          <cell r="X50">
            <v>92837</v>
          </cell>
          <cell r="Y50">
            <v>89477</v>
          </cell>
          <cell r="Z50">
            <v>92994</v>
          </cell>
          <cell r="AA50">
            <v>91895</v>
          </cell>
        </row>
        <row r="51">
          <cell r="B51">
            <v>94739</v>
          </cell>
          <cell r="C51">
            <v>94474</v>
          </cell>
          <cell r="F51">
            <v>96224</v>
          </cell>
          <cell r="G51">
            <v>94974</v>
          </cell>
          <cell r="H51">
            <v>95048</v>
          </cell>
          <cell r="I51">
            <v>94908</v>
          </cell>
          <cell r="J51">
            <v>92478</v>
          </cell>
          <cell r="K51">
            <v>94478</v>
          </cell>
          <cell r="L51">
            <v>93408</v>
          </cell>
          <cell r="N51">
            <v>96602</v>
          </cell>
          <cell r="O51">
            <v>96602</v>
          </cell>
          <cell r="P51">
            <v>92724</v>
          </cell>
          <cell r="Q51">
            <v>95474</v>
          </cell>
          <cell r="R51">
            <v>94724</v>
          </cell>
          <cell r="S51">
            <v>96489</v>
          </cell>
          <cell r="T51">
            <v>95474</v>
          </cell>
          <cell r="U51">
            <v>97974</v>
          </cell>
          <cell r="V51">
            <v>97974</v>
          </cell>
          <cell r="W51">
            <v>92602</v>
          </cell>
          <cell r="X51">
            <v>90602</v>
          </cell>
          <cell r="Y51">
            <v>87239</v>
          </cell>
          <cell r="Z51">
            <v>90048</v>
          </cell>
          <cell r="AA51">
            <v>89474</v>
          </cell>
        </row>
        <row r="53">
          <cell r="B53">
            <v>94291</v>
          </cell>
          <cell r="C53">
            <v>94211</v>
          </cell>
          <cell r="F53">
            <v>95961</v>
          </cell>
          <cell r="G53">
            <v>94711</v>
          </cell>
          <cell r="H53">
            <v>95609</v>
          </cell>
          <cell r="I53">
            <v>94640</v>
          </cell>
          <cell r="J53">
            <v>91941</v>
          </cell>
          <cell r="K53">
            <v>93941</v>
          </cell>
          <cell r="L53">
            <v>93330</v>
          </cell>
          <cell r="N53">
            <v>95311</v>
          </cell>
          <cell r="O53">
            <v>95311</v>
          </cell>
          <cell r="P53">
            <v>92219</v>
          </cell>
          <cell r="Q53">
            <v>94969</v>
          </cell>
          <cell r="R53">
            <v>94219</v>
          </cell>
          <cell r="S53">
            <v>95880</v>
          </cell>
          <cell r="T53">
            <v>94969</v>
          </cell>
          <cell r="U53">
            <v>97469</v>
          </cell>
          <cell r="V53">
            <v>97469</v>
          </cell>
          <cell r="W53">
            <v>91311</v>
          </cell>
          <cell r="X53">
            <v>89311</v>
          </cell>
          <cell r="Y53">
            <v>86791</v>
          </cell>
          <cell r="Z53">
            <v>90609</v>
          </cell>
          <cell r="AA53">
            <v>89211</v>
          </cell>
        </row>
        <row r="54">
          <cell r="B54">
            <v>93741</v>
          </cell>
          <cell r="C54">
            <v>93541</v>
          </cell>
          <cell r="F54">
            <v>95291</v>
          </cell>
          <cell r="G54">
            <v>94041</v>
          </cell>
          <cell r="H54">
            <v>95089</v>
          </cell>
          <cell r="I54">
            <v>93777</v>
          </cell>
          <cell r="J54">
            <v>91094</v>
          </cell>
          <cell r="K54">
            <v>93094</v>
          </cell>
          <cell r="L54">
            <v>92467</v>
          </cell>
          <cell r="N54">
            <v>95183</v>
          </cell>
          <cell r="O54">
            <v>95183</v>
          </cell>
          <cell r="P54">
            <v>91474</v>
          </cell>
          <cell r="Q54">
            <v>94224</v>
          </cell>
          <cell r="R54">
            <v>93474</v>
          </cell>
          <cell r="S54">
            <v>95017</v>
          </cell>
          <cell r="T54">
            <v>94224</v>
          </cell>
          <cell r="U54">
            <v>96724</v>
          </cell>
          <cell r="V54">
            <v>96724</v>
          </cell>
          <cell r="W54">
            <v>91183</v>
          </cell>
          <cell r="X54">
            <v>89183</v>
          </cell>
          <cell r="Y54">
            <v>86241</v>
          </cell>
          <cell r="Z54">
            <v>90089</v>
          </cell>
          <cell r="AA54">
            <v>88541</v>
          </cell>
        </row>
        <row r="55">
          <cell r="B55">
            <v>94203</v>
          </cell>
          <cell r="C55">
            <v>94333</v>
          </cell>
          <cell r="F55">
            <v>96083</v>
          </cell>
          <cell r="G55">
            <v>94833</v>
          </cell>
          <cell r="H55">
            <v>94557</v>
          </cell>
          <cell r="I55">
            <v>94628</v>
          </cell>
          <cell r="J55">
            <v>91936</v>
          </cell>
          <cell r="K55">
            <v>93936</v>
          </cell>
          <cell r="L55">
            <v>93318</v>
          </cell>
          <cell r="N55">
            <v>95621</v>
          </cell>
          <cell r="O55">
            <v>95621</v>
          </cell>
          <cell r="P55">
            <v>92150</v>
          </cell>
          <cell r="Q55">
            <v>94900</v>
          </cell>
          <cell r="R55">
            <v>94150</v>
          </cell>
          <cell r="S55">
            <v>95868</v>
          </cell>
          <cell r="T55">
            <v>94900</v>
          </cell>
          <cell r="U55">
            <v>97400</v>
          </cell>
          <cell r="V55">
            <v>97400</v>
          </cell>
          <cell r="W55">
            <v>91621</v>
          </cell>
          <cell r="X55">
            <v>89621</v>
          </cell>
          <cell r="Y55">
            <v>86703</v>
          </cell>
          <cell r="Z55">
            <v>89557</v>
          </cell>
          <cell r="AA55">
            <v>89333</v>
          </cell>
        </row>
        <row r="58">
          <cell r="B58">
            <v>94236</v>
          </cell>
          <cell r="C58">
            <v>94074</v>
          </cell>
          <cell r="F58">
            <v>95824</v>
          </cell>
          <cell r="G58">
            <v>94574</v>
          </cell>
          <cell r="H58">
            <v>94434</v>
          </cell>
          <cell r="I58">
            <v>94600</v>
          </cell>
          <cell r="J58">
            <v>91896</v>
          </cell>
          <cell r="K58">
            <v>93896</v>
          </cell>
          <cell r="L58">
            <v>93290</v>
          </cell>
          <cell r="N58">
            <v>95400</v>
          </cell>
          <cell r="O58">
            <v>95400</v>
          </cell>
          <cell r="P58">
            <v>92194</v>
          </cell>
          <cell r="Q58">
            <v>94944</v>
          </cell>
          <cell r="R58">
            <v>94194</v>
          </cell>
          <cell r="S58">
            <v>95840</v>
          </cell>
          <cell r="T58">
            <v>94944</v>
          </cell>
          <cell r="U58">
            <v>97444</v>
          </cell>
          <cell r="V58">
            <v>97444</v>
          </cell>
          <cell r="W58">
            <v>91400</v>
          </cell>
          <cell r="X58">
            <v>89400</v>
          </cell>
          <cell r="Y58">
            <v>86736</v>
          </cell>
          <cell r="Z58">
            <v>89434</v>
          </cell>
          <cell r="AA58">
            <v>89074</v>
          </cell>
        </row>
      </sheetData>
      <sheetData sheetId="4">
        <row r="40">
          <cell r="B40">
            <v>87005</v>
          </cell>
          <cell r="C40">
            <v>86525</v>
          </cell>
          <cell r="D40">
            <v>86505</v>
          </cell>
          <cell r="E40">
            <v>87525</v>
          </cell>
          <cell r="F40">
            <v>88025</v>
          </cell>
          <cell r="H40">
            <v>89705</v>
          </cell>
          <cell r="I40">
            <v>89215</v>
          </cell>
          <cell r="J40">
            <v>90815</v>
          </cell>
          <cell r="K40">
            <v>94786</v>
          </cell>
          <cell r="L40">
            <v>96806</v>
          </cell>
          <cell r="M40">
            <v>97786</v>
          </cell>
          <cell r="N40">
            <v>91315</v>
          </cell>
          <cell r="O40">
            <v>91815</v>
          </cell>
          <cell r="P40">
            <v>91815</v>
          </cell>
          <cell r="Q40">
            <v>93575</v>
          </cell>
          <cell r="R40">
            <v>95125</v>
          </cell>
          <cell r="S40">
            <v>95065</v>
          </cell>
          <cell r="T40">
            <v>93285</v>
          </cell>
          <cell r="U40">
            <v>93285</v>
          </cell>
          <cell r="V40">
            <v>94155</v>
          </cell>
          <cell r="W40">
            <v>92305</v>
          </cell>
          <cell r="X40">
            <v>83005</v>
          </cell>
          <cell r="Z40">
            <v>83005</v>
          </cell>
        </row>
        <row r="41">
          <cell r="B41">
            <v>88830</v>
          </cell>
          <cell r="C41">
            <v>88350</v>
          </cell>
          <cell r="D41">
            <v>88330</v>
          </cell>
          <cell r="E41">
            <v>89350</v>
          </cell>
          <cell r="F41">
            <v>89850</v>
          </cell>
          <cell r="H41">
            <v>91530</v>
          </cell>
          <cell r="I41">
            <v>91040</v>
          </cell>
          <cell r="J41">
            <v>92640</v>
          </cell>
          <cell r="K41">
            <v>96613</v>
          </cell>
          <cell r="L41">
            <v>98633</v>
          </cell>
          <cell r="M41">
            <v>99613</v>
          </cell>
          <cell r="N41">
            <v>93084</v>
          </cell>
          <cell r="O41">
            <v>93584</v>
          </cell>
          <cell r="P41">
            <v>93554</v>
          </cell>
          <cell r="Q41">
            <v>95334</v>
          </cell>
          <cell r="R41">
            <v>96884</v>
          </cell>
          <cell r="S41">
            <v>96804</v>
          </cell>
          <cell r="T41">
            <v>95034</v>
          </cell>
          <cell r="U41">
            <v>95084</v>
          </cell>
          <cell r="V41">
            <v>95980</v>
          </cell>
          <cell r="W41">
            <v>94130</v>
          </cell>
          <cell r="X41">
            <v>84830</v>
          </cell>
          <cell r="Z41">
            <v>84830</v>
          </cell>
        </row>
        <row r="42">
          <cell r="B42">
            <v>90492</v>
          </cell>
          <cell r="C42">
            <v>88381</v>
          </cell>
          <cell r="D42">
            <v>89992</v>
          </cell>
          <cell r="E42">
            <v>89381</v>
          </cell>
          <cell r="F42">
            <v>89881</v>
          </cell>
          <cell r="H42">
            <v>93192</v>
          </cell>
          <cell r="I42">
            <v>92702</v>
          </cell>
          <cell r="J42">
            <v>94302</v>
          </cell>
          <cell r="K42">
            <v>98267</v>
          </cell>
          <cell r="L42">
            <v>100292</v>
          </cell>
          <cell r="M42">
            <v>101267</v>
          </cell>
          <cell r="N42">
            <v>94802</v>
          </cell>
          <cell r="O42">
            <v>95302</v>
          </cell>
          <cell r="P42">
            <v>95302</v>
          </cell>
          <cell r="Q42">
            <v>97062</v>
          </cell>
          <cell r="R42">
            <v>98612</v>
          </cell>
          <cell r="S42">
            <v>98552</v>
          </cell>
          <cell r="T42">
            <v>96772</v>
          </cell>
          <cell r="U42">
            <v>96772</v>
          </cell>
          <cell r="V42">
            <v>97642</v>
          </cell>
          <cell r="W42">
            <v>95792</v>
          </cell>
          <cell r="Y42">
            <v>86492</v>
          </cell>
          <cell r="Z42">
            <v>86492</v>
          </cell>
        </row>
        <row r="44">
          <cell r="B44">
            <v>87641</v>
          </cell>
          <cell r="C44">
            <v>87161</v>
          </cell>
          <cell r="D44">
            <v>87141</v>
          </cell>
          <cell r="E44">
            <v>88161</v>
          </cell>
          <cell r="F44">
            <v>88661</v>
          </cell>
          <cell r="H44">
            <v>90341</v>
          </cell>
          <cell r="I44">
            <v>89851</v>
          </cell>
          <cell r="J44">
            <v>91451</v>
          </cell>
          <cell r="K44">
            <v>95424</v>
          </cell>
          <cell r="L44">
            <v>97444</v>
          </cell>
          <cell r="M44">
            <v>98424</v>
          </cell>
          <cell r="N44">
            <v>91951</v>
          </cell>
          <cell r="O44">
            <v>92451</v>
          </cell>
          <cell r="P44">
            <v>92451</v>
          </cell>
          <cell r="Q44">
            <v>94211</v>
          </cell>
          <cell r="R44">
            <v>95761</v>
          </cell>
          <cell r="S44">
            <v>95701</v>
          </cell>
          <cell r="T44">
            <v>93921</v>
          </cell>
          <cell r="U44">
            <v>93921</v>
          </cell>
          <cell r="V44">
            <v>94791</v>
          </cell>
          <cell r="W44">
            <v>92941</v>
          </cell>
          <cell r="X44">
            <v>83641</v>
          </cell>
          <cell r="Y44">
            <v>83641</v>
          </cell>
          <cell r="Z44">
            <v>83641</v>
          </cell>
        </row>
        <row r="45">
          <cell r="B45">
            <v>86805</v>
          </cell>
          <cell r="C45">
            <v>86325</v>
          </cell>
          <cell r="D45">
            <v>86305</v>
          </cell>
          <cell r="E45">
            <v>87325</v>
          </cell>
          <cell r="F45">
            <v>87825</v>
          </cell>
          <cell r="H45">
            <v>89505</v>
          </cell>
          <cell r="I45">
            <v>89015</v>
          </cell>
          <cell r="J45">
            <v>90615</v>
          </cell>
          <cell r="K45">
            <v>94581</v>
          </cell>
          <cell r="L45">
            <v>96572</v>
          </cell>
          <cell r="M45">
            <v>97581</v>
          </cell>
          <cell r="N45">
            <v>91115</v>
          </cell>
          <cell r="O45">
            <v>91615</v>
          </cell>
          <cell r="P45">
            <v>91615</v>
          </cell>
          <cell r="Q45">
            <v>93322</v>
          </cell>
          <cell r="R45">
            <v>94925</v>
          </cell>
          <cell r="S45">
            <v>94865</v>
          </cell>
          <cell r="T45">
            <v>93022</v>
          </cell>
          <cell r="U45">
            <v>93085</v>
          </cell>
          <cell r="V45">
            <v>93955</v>
          </cell>
          <cell r="W45">
            <v>92105</v>
          </cell>
          <cell r="Y45">
            <v>82805</v>
          </cell>
          <cell r="Z45">
            <v>82805</v>
          </cell>
        </row>
        <row r="47">
          <cell r="B47">
            <v>87619</v>
          </cell>
          <cell r="C47">
            <v>87139</v>
          </cell>
          <cell r="D47">
            <v>87119</v>
          </cell>
          <cell r="E47">
            <v>88139</v>
          </cell>
          <cell r="F47">
            <v>88639</v>
          </cell>
          <cell r="H47">
            <v>90319</v>
          </cell>
          <cell r="I47">
            <v>89829</v>
          </cell>
          <cell r="J47">
            <v>91429</v>
          </cell>
          <cell r="K47">
            <v>95259</v>
          </cell>
          <cell r="L47">
            <v>97279</v>
          </cell>
          <cell r="M47">
            <v>98259</v>
          </cell>
          <cell r="N47">
            <v>91929</v>
          </cell>
          <cell r="O47">
            <v>92429</v>
          </cell>
          <cell r="P47">
            <v>92429</v>
          </cell>
          <cell r="Q47">
            <v>94189</v>
          </cell>
          <cell r="R47">
            <v>95739</v>
          </cell>
          <cell r="S47">
            <v>95679</v>
          </cell>
          <cell r="T47">
            <v>93899</v>
          </cell>
          <cell r="U47">
            <v>93899</v>
          </cell>
          <cell r="V47">
            <v>94769</v>
          </cell>
          <cell r="W47">
            <v>92919</v>
          </cell>
          <cell r="X47">
            <v>83619</v>
          </cell>
          <cell r="Y47">
            <v>83619</v>
          </cell>
          <cell r="Z47">
            <v>83619</v>
          </cell>
        </row>
      </sheetData>
      <sheetData sheetId="5">
        <row r="163">
          <cell r="F163">
            <v>3368</v>
          </cell>
        </row>
        <row r="165">
          <cell r="F165">
            <v>3463</v>
          </cell>
        </row>
        <row r="166">
          <cell r="F166">
            <v>3373</v>
          </cell>
        </row>
        <row r="167">
          <cell r="F167">
            <v>3368</v>
          </cell>
        </row>
        <row r="168">
          <cell r="F168">
            <v>3768</v>
          </cell>
        </row>
        <row r="175">
          <cell r="F175">
            <v>3423</v>
          </cell>
        </row>
        <row r="181">
          <cell r="F181">
            <v>3598</v>
          </cell>
        </row>
        <row r="188">
          <cell r="F188">
            <v>3568</v>
          </cell>
        </row>
        <row r="192">
          <cell r="F192">
            <v>3852</v>
          </cell>
        </row>
        <row r="198">
          <cell r="F198">
            <v>3368</v>
          </cell>
        </row>
        <row r="204">
          <cell r="F204">
            <v>3478</v>
          </cell>
        </row>
        <row r="205">
          <cell r="F205">
            <v>2918</v>
          </cell>
        </row>
        <row r="207">
          <cell r="F207">
            <v>3498</v>
          </cell>
        </row>
        <row r="208">
          <cell r="F208">
            <v>3118</v>
          </cell>
        </row>
        <row r="209">
          <cell r="F209">
            <v>3168</v>
          </cell>
        </row>
        <row r="210">
          <cell r="F210">
            <v>3018</v>
          </cell>
        </row>
        <row r="212">
          <cell r="F212">
            <v>3518</v>
          </cell>
        </row>
        <row r="213">
          <cell r="F213">
            <v>3918</v>
          </cell>
        </row>
        <row r="214">
          <cell r="F214">
            <v>3858</v>
          </cell>
        </row>
        <row r="215">
          <cell r="F215">
            <v>3748</v>
          </cell>
        </row>
        <row r="216">
          <cell r="F216">
            <v>3618</v>
          </cell>
        </row>
        <row r="218">
          <cell r="F218">
            <v>3818</v>
          </cell>
        </row>
        <row r="219">
          <cell r="F219">
            <v>3818</v>
          </cell>
        </row>
        <row r="220">
          <cell r="F220">
            <v>4040</v>
          </cell>
        </row>
        <row r="221">
          <cell r="F221">
            <v>2917</v>
          </cell>
        </row>
        <row r="224">
          <cell r="F224">
            <v>3718</v>
          </cell>
        </row>
        <row r="225">
          <cell r="F225">
            <v>3968</v>
          </cell>
        </row>
        <row r="227">
          <cell r="F227">
            <v>3598</v>
          </cell>
        </row>
        <row r="228">
          <cell r="F228">
            <v>3868</v>
          </cell>
        </row>
        <row r="229">
          <cell r="F229">
            <v>3968</v>
          </cell>
        </row>
        <row r="230">
          <cell r="F230">
            <v>3198</v>
          </cell>
        </row>
        <row r="231">
          <cell r="F231">
            <v>3818</v>
          </cell>
        </row>
        <row r="232">
          <cell r="F232">
            <v>3718</v>
          </cell>
        </row>
        <row r="233">
          <cell r="F233">
            <v>3518</v>
          </cell>
        </row>
        <row r="234">
          <cell r="F234">
            <v>3618</v>
          </cell>
        </row>
        <row r="235">
          <cell r="F235">
            <v>4090</v>
          </cell>
        </row>
        <row r="255">
          <cell r="F255">
            <v>2618</v>
          </cell>
        </row>
        <row r="256">
          <cell r="F256">
            <v>2233</v>
          </cell>
        </row>
        <row r="421">
          <cell r="F421">
            <v>3163</v>
          </cell>
        </row>
        <row r="422">
          <cell r="F422">
            <v>3309</v>
          </cell>
        </row>
        <row r="423">
          <cell r="F423">
            <v>3309</v>
          </cell>
        </row>
        <row r="424">
          <cell r="F424">
            <v>3309</v>
          </cell>
        </row>
        <row r="425">
          <cell r="F425">
            <v>3334</v>
          </cell>
        </row>
        <row r="426">
          <cell r="F426">
            <v>3334</v>
          </cell>
        </row>
        <row r="429">
          <cell r="F429">
            <v>3334</v>
          </cell>
        </row>
      </sheetData>
      <sheetData sheetId="6">
        <row r="9">
          <cell r="A9" t="str">
            <v>HDPE, LLDPE &amp; PP PRICE W.E.F. DT. 09.10.25</v>
          </cell>
        </row>
      </sheetData>
      <sheetData sheetId="7">
        <row r="10">
          <cell r="B10">
            <v>92194</v>
          </cell>
        </row>
        <row r="11">
          <cell r="B11">
            <v>94194</v>
          </cell>
        </row>
        <row r="13">
          <cell r="B13">
            <v>94944</v>
          </cell>
        </row>
        <row r="16">
          <cell r="B16">
            <v>94236</v>
          </cell>
        </row>
        <row r="17">
          <cell r="B17">
            <v>95824</v>
          </cell>
        </row>
        <row r="18">
          <cell r="B18">
            <v>94574</v>
          </cell>
        </row>
        <row r="19">
          <cell r="B19">
            <v>94074</v>
          </cell>
        </row>
        <row r="20">
          <cell r="B20">
            <v>95840</v>
          </cell>
        </row>
        <row r="21">
          <cell r="B21">
            <v>94434</v>
          </cell>
        </row>
        <row r="22">
          <cell r="B22">
            <v>92400</v>
          </cell>
        </row>
        <row r="23">
          <cell r="B23">
            <v>95400</v>
          </cell>
        </row>
        <row r="24">
          <cell r="B24">
            <v>95400</v>
          </cell>
        </row>
        <row r="25">
          <cell r="B25">
            <v>93896</v>
          </cell>
        </row>
        <row r="26">
          <cell r="B26">
            <v>93290</v>
          </cell>
        </row>
        <row r="27">
          <cell r="B27">
            <v>94600</v>
          </cell>
        </row>
        <row r="28">
          <cell r="B28">
            <v>91896</v>
          </cell>
        </row>
        <row r="29">
          <cell r="B29">
            <v>91400</v>
          </cell>
        </row>
        <row r="30">
          <cell r="B30">
            <v>89400</v>
          </cell>
        </row>
        <row r="31">
          <cell r="B31">
            <v>86736</v>
          </cell>
        </row>
        <row r="32">
          <cell r="B32">
            <v>89434</v>
          </cell>
        </row>
        <row r="33">
          <cell r="B33">
            <v>89074</v>
          </cell>
        </row>
        <row r="35">
          <cell r="B35">
            <v>89829</v>
          </cell>
        </row>
        <row r="36">
          <cell r="B36">
            <v>88139</v>
          </cell>
        </row>
        <row r="37">
          <cell r="B37">
            <v>87619</v>
          </cell>
        </row>
        <row r="38">
          <cell r="B38">
            <v>90319</v>
          </cell>
        </row>
        <row r="39">
          <cell r="B39">
            <v>88639</v>
          </cell>
        </row>
        <row r="41">
          <cell r="B41">
            <v>87119</v>
          </cell>
        </row>
        <row r="42">
          <cell r="B42">
            <v>87139</v>
          </cell>
        </row>
        <row r="43">
          <cell r="B43">
            <v>91429</v>
          </cell>
        </row>
        <row r="44">
          <cell r="B44">
            <v>83619</v>
          </cell>
        </row>
        <row r="46">
          <cell r="B46">
            <v>95739</v>
          </cell>
        </row>
        <row r="49">
          <cell r="B49">
            <v>94189</v>
          </cell>
        </row>
        <row r="50">
          <cell r="B50">
            <v>92429</v>
          </cell>
        </row>
        <row r="55">
          <cell r="B55">
            <v>92429</v>
          </cell>
        </row>
        <row r="56">
          <cell r="B56">
            <v>91929</v>
          </cell>
        </row>
        <row r="57">
          <cell r="B57">
            <v>95259</v>
          </cell>
        </row>
        <row r="58">
          <cell r="B58">
            <v>98259</v>
          </cell>
        </row>
        <row r="59">
          <cell r="B59">
            <v>97279</v>
          </cell>
        </row>
        <row r="61">
          <cell r="B61">
            <v>94253</v>
          </cell>
        </row>
        <row r="62">
          <cell r="B62">
            <v>93253</v>
          </cell>
        </row>
        <row r="63">
          <cell r="B63">
            <v>93253</v>
          </cell>
        </row>
        <row r="64">
          <cell r="B64">
            <v>100333</v>
          </cell>
        </row>
        <row r="65">
          <cell r="B65">
            <v>102333</v>
          </cell>
        </row>
        <row r="66">
          <cell r="B66">
            <v>104033</v>
          </cell>
        </row>
        <row r="67">
          <cell r="B67">
            <v>87753</v>
          </cell>
        </row>
        <row r="68">
          <cell r="B68">
            <v>89253</v>
          </cell>
        </row>
        <row r="69">
          <cell r="B69">
            <v>89253</v>
          </cell>
        </row>
      </sheetData>
      <sheetData sheetId="8">
        <row r="9">
          <cell r="B9">
            <v>91628</v>
          </cell>
        </row>
        <row r="10">
          <cell r="B10">
            <v>93628</v>
          </cell>
        </row>
        <row r="12">
          <cell r="B12">
            <v>94378</v>
          </cell>
        </row>
        <row r="15">
          <cell r="B15">
            <v>93578</v>
          </cell>
        </row>
        <row r="16">
          <cell r="B16">
            <v>95278</v>
          </cell>
        </row>
        <row r="17">
          <cell r="B17">
            <v>94028</v>
          </cell>
        </row>
        <row r="18">
          <cell r="B18">
            <v>93528</v>
          </cell>
        </row>
        <row r="19">
          <cell r="B19">
            <v>95222</v>
          </cell>
        </row>
        <row r="20">
          <cell r="B20">
            <v>94631</v>
          </cell>
        </row>
        <row r="21">
          <cell r="B21">
            <v>92356</v>
          </cell>
        </row>
        <row r="22">
          <cell r="B22">
            <v>95356</v>
          </cell>
        </row>
        <row r="23">
          <cell r="B23">
            <v>95356</v>
          </cell>
        </row>
        <row r="24">
          <cell r="B24">
            <v>93285</v>
          </cell>
        </row>
        <row r="25">
          <cell r="B25">
            <v>92672</v>
          </cell>
        </row>
        <row r="26">
          <cell r="B26">
            <v>93982</v>
          </cell>
        </row>
        <row r="27">
          <cell r="B27">
            <v>91285</v>
          </cell>
        </row>
        <row r="28">
          <cell r="B28">
            <v>91356</v>
          </cell>
        </row>
        <row r="29">
          <cell r="B29">
            <v>89356</v>
          </cell>
        </row>
        <row r="30">
          <cell r="B30">
            <v>86078</v>
          </cell>
        </row>
        <row r="31">
          <cell r="B31">
            <v>89631</v>
          </cell>
        </row>
        <row r="32">
          <cell r="B32">
            <v>88528</v>
          </cell>
        </row>
        <row r="34">
          <cell r="B34">
            <v>89215</v>
          </cell>
        </row>
        <row r="35">
          <cell r="B35">
            <v>87525</v>
          </cell>
        </row>
        <row r="36">
          <cell r="B36">
            <v>87005</v>
          </cell>
        </row>
        <row r="37">
          <cell r="B37">
            <v>89705</v>
          </cell>
        </row>
        <row r="38">
          <cell r="B38">
            <v>88025</v>
          </cell>
        </row>
        <row r="40">
          <cell r="B40">
            <v>86505</v>
          </cell>
        </row>
        <row r="41">
          <cell r="B41">
            <v>86525</v>
          </cell>
        </row>
        <row r="42">
          <cell r="B42">
            <v>90815</v>
          </cell>
        </row>
        <row r="43">
          <cell r="B43">
            <v>83005</v>
          </cell>
        </row>
        <row r="45">
          <cell r="B45">
            <v>95125</v>
          </cell>
        </row>
        <row r="48">
          <cell r="B48">
            <v>93575</v>
          </cell>
        </row>
        <row r="49">
          <cell r="B49">
            <v>91815</v>
          </cell>
        </row>
        <row r="54">
          <cell r="B54">
            <v>91815</v>
          </cell>
        </row>
        <row r="55">
          <cell r="B55">
            <v>91315</v>
          </cell>
        </row>
        <row r="56">
          <cell r="B56">
            <v>94786</v>
          </cell>
        </row>
        <row r="57">
          <cell r="B57">
            <v>97786</v>
          </cell>
        </row>
        <row r="58">
          <cell r="B58">
            <v>96806</v>
          </cell>
        </row>
        <row r="60">
          <cell r="B60">
            <v>93635</v>
          </cell>
        </row>
        <row r="61">
          <cell r="B61">
            <v>92635</v>
          </cell>
        </row>
        <row r="62">
          <cell r="B62">
            <v>92635</v>
          </cell>
        </row>
        <row r="63">
          <cell r="B63">
            <v>99725</v>
          </cell>
        </row>
        <row r="64">
          <cell r="B64">
            <v>101725</v>
          </cell>
        </row>
        <row r="65">
          <cell r="B65">
            <v>103425</v>
          </cell>
        </row>
        <row r="66">
          <cell r="B66">
            <v>87135</v>
          </cell>
        </row>
        <row r="67">
          <cell r="B67">
            <v>88635</v>
          </cell>
        </row>
        <row r="68">
          <cell r="B68">
            <v>88635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B38" sqref="B38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95028</v>
      </c>
      <c r="D12" s="7">
        <f>'[1]HD EX-STOCK'!P44</f>
        <v>94946</v>
      </c>
      <c r="E12" s="8"/>
    </row>
    <row r="13" spans="1:5" x14ac:dyDescent="0.25">
      <c r="A13" s="5"/>
      <c r="B13" s="6" t="s">
        <v>15</v>
      </c>
      <c r="C13" s="7">
        <f>+'[1]HD EX-STOCK'!R54</f>
        <v>97028</v>
      </c>
      <c r="D13" s="7">
        <f>+'[1]HD EX-STOCK'!R44</f>
        <v>96946</v>
      </c>
      <c r="E13" s="8"/>
    </row>
    <row r="14" spans="1:5" x14ac:dyDescent="0.25">
      <c r="A14" s="5"/>
      <c r="B14" s="6" t="s">
        <v>16</v>
      </c>
      <c r="C14" s="7">
        <f>+'[1]HD EX-STOCK'!Q54</f>
        <v>97778</v>
      </c>
      <c r="D14" s="7">
        <f>+'[1]HD EX-STOCK'!Q44</f>
        <v>97696</v>
      </c>
      <c r="E14" s="8"/>
    </row>
    <row r="15" spans="1:5" x14ac:dyDescent="0.25">
      <c r="A15" s="5"/>
      <c r="B15" s="6" t="s">
        <v>17</v>
      </c>
      <c r="C15" s="7">
        <f>'[1]HD EX-STOCK'!T54</f>
        <v>97778</v>
      </c>
      <c r="D15" s="7">
        <f>'[1]HD EX-STOCK'!T44</f>
        <v>97696</v>
      </c>
      <c r="E15" s="8"/>
    </row>
    <row r="16" spans="1:5" x14ac:dyDescent="0.25">
      <c r="A16" s="5"/>
      <c r="B16" s="6" t="s">
        <v>18</v>
      </c>
      <c r="C16" s="7">
        <f>'[1]HD EX-STOCK'!B54</f>
        <v>97070</v>
      </c>
      <c r="D16" s="7">
        <f>'[1]HD EX-STOCK'!B44</f>
        <v>96896</v>
      </c>
      <c r="E16" s="8"/>
    </row>
    <row r="17" spans="1:5" x14ac:dyDescent="0.25">
      <c r="A17" s="5"/>
      <c r="B17" s="6" t="s">
        <v>19</v>
      </c>
      <c r="C17" s="7">
        <f>+'[1]HD EX-STOCK'!U54</f>
        <v>100278</v>
      </c>
      <c r="D17" s="7">
        <f>+'[1]HD EX-STOCK'!U44</f>
        <v>100196</v>
      </c>
      <c r="E17" s="8"/>
    </row>
    <row r="18" spans="1:5" x14ac:dyDescent="0.25">
      <c r="A18" s="5"/>
      <c r="B18" s="6" t="s">
        <v>20</v>
      </c>
      <c r="C18" s="7">
        <f>+'[1]HD EX-STOCK'!V54</f>
        <v>100278</v>
      </c>
      <c r="D18" s="7">
        <f>+'[1]HD EX-STOCK'!V44</f>
        <v>100196</v>
      </c>
    </row>
    <row r="19" spans="1:5" x14ac:dyDescent="0.25">
      <c r="A19" s="5"/>
      <c r="B19" s="6" t="s">
        <v>21</v>
      </c>
      <c r="C19" s="7">
        <f>'[1]HD EX-STOCK'!C54</f>
        <v>96908</v>
      </c>
      <c r="D19" s="7">
        <f>'[1]HD EX-STOCK'!C44</f>
        <v>96846</v>
      </c>
      <c r="E19" s="8"/>
    </row>
    <row r="20" spans="1:5" x14ac:dyDescent="0.25">
      <c r="A20" s="5"/>
      <c r="B20" s="6" t="s">
        <v>22</v>
      </c>
      <c r="C20" s="7">
        <f>'[1]HD EX-STOCK'!G54</f>
        <v>97408</v>
      </c>
      <c r="D20" s="7">
        <f>'[1]HD EX-STOCK'!G44</f>
        <v>97346</v>
      </c>
      <c r="E20" s="8"/>
    </row>
    <row r="21" spans="1:5" x14ac:dyDescent="0.25">
      <c r="A21" s="5"/>
      <c r="B21" s="6" t="s">
        <v>23</v>
      </c>
      <c r="C21" s="7">
        <f>'[1]HD EX-STOCK'!F54</f>
        <v>98658</v>
      </c>
      <c r="D21" s="7">
        <f>'[1]HD EX-STOCK'!F44</f>
        <v>98596</v>
      </c>
      <c r="E21" s="8"/>
    </row>
    <row r="22" spans="1:5" x14ac:dyDescent="0.25">
      <c r="A22" s="5"/>
      <c r="B22" s="6" t="s">
        <v>24</v>
      </c>
      <c r="C22" s="7">
        <f>'[1]HD EX-STOCK'!S54</f>
        <v>98674</v>
      </c>
      <c r="D22" s="7">
        <f>'[1]HD EX-STOCK'!S44</f>
        <v>98540</v>
      </c>
      <c r="E22" s="8"/>
    </row>
    <row r="23" spans="1:5" x14ac:dyDescent="0.25">
      <c r="A23" s="5"/>
      <c r="B23" s="6" t="s">
        <v>25</v>
      </c>
      <c r="C23" s="7">
        <f>'[1]HD EX-STOCK'!H54</f>
        <v>97268</v>
      </c>
      <c r="D23" s="7">
        <f>'[1]HD EX-STOCK'!H44</f>
        <v>97949</v>
      </c>
    </row>
    <row r="24" spans="1:5" x14ac:dyDescent="0.25">
      <c r="A24" s="5"/>
      <c r="B24" s="6" t="s">
        <v>26</v>
      </c>
      <c r="C24" s="7">
        <f>'[1]HD EX-STOCK'!N54</f>
        <v>98234</v>
      </c>
      <c r="D24" s="7">
        <f>'[1]HD EX-STOCK'!N44</f>
        <v>98674</v>
      </c>
      <c r="E24" s="8"/>
    </row>
    <row r="25" spans="1:5" x14ac:dyDescent="0.25">
      <c r="A25" s="5"/>
      <c r="B25" s="6" t="s">
        <v>27</v>
      </c>
      <c r="C25" s="7">
        <f>+'[1]HD EX-STOCK'!W54</f>
        <v>94234</v>
      </c>
      <c r="D25" s="7">
        <f>+'[1]HD EX-STOCK'!W44</f>
        <v>94674</v>
      </c>
      <c r="E25" s="8"/>
    </row>
    <row r="26" spans="1:5" x14ac:dyDescent="0.25">
      <c r="A26" s="5"/>
      <c r="B26" s="6" t="s">
        <v>28</v>
      </c>
      <c r="C26" s="7">
        <f>'[1]HD EX-STOCK'!O54</f>
        <v>98234</v>
      </c>
      <c r="D26" s="7">
        <f>'[1]HD EX-STOCK'!O44</f>
        <v>98674</v>
      </c>
      <c r="E26" s="8"/>
    </row>
    <row r="27" spans="1:5" x14ac:dyDescent="0.25">
      <c r="A27" s="5"/>
      <c r="B27" s="6" t="s">
        <v>29</v>
      </c>
      <c r="C27" s="7">
        <f>'[1]HD EX-STOCK'!L54</f>
        <v>96124</v>
      </c>
      <c r="D27" s="7">
        <f>'[1]HD EX-STOCK'!L44</f>
        <v>95990</v>
      </c>
      <c r="E27" s="8"/>
    </row>
    <row r="28" spans="1:5" x14ac:dyDescent="0.25">
      <c r="A28" s="5"/>
      <c r="B28" s="6" t="s">
        <v>30</v>
      </c>
      <c r="C28" s="9">
        <f>+'[1]HD EX-STOCK'!J54</f>
        <v>94730</v>
      </c>
      <c r="D28" s="7">
        <f>'[1]HD EX-STOCK'!J44</f>
        <v>94603</v>
      </c>
    </row>
    <row r="29" spans="1:5" x14ac:dyDescent="0.25">
      <c r="A29" s="10"/>
      <c r="B29" s="6" t="s">
        <v>31</v>
      </c>
      <c r="C29" s="7">
        <f>'[1]HD EX-STOCK'!I54</f>
        <v>97434</v>
      </c>
      <c r="D29" s="7">
        <f>'[1]HD EX-STOCK'!I44</f>
        <v>97300</v>
      </c>
    </row>
    <row r="30" spans="1:5" x14ac:dyDescent="0.25">
      <c r="A30" s="5"/>
      <c r="B30" s="6" t="s">
        <v>32</v>
      </c>
      <c r="C30" s="7">
        <f>'[1]HD EX-STOCK'!K54</f>
        <v>96730</v>
      </c>
      <c r="D30" s="7">
        <f>'[1]HD EX-STOCK'!K44</f>
        <v>96603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92663</v>
      </c>
      <c r="D32" s="7">
        <f>'[1]PP EX-STOCK'!I41</f>
        <v>92533</v>
      </c>
    </row>
    <row r="33" spans="1:5" x14ac:dyDescent="0.25">
      <c r="A33" s="5"/>
      <c r="B33" s="6" t="s">
        <v>35</v>
      </c>
      <c r="C33" s="7">
        <f>'[1]PP EX-STOCK'!B48</f>
        <v>90453</v>
      </c>
      <c r="D33" s="7">
        <f>'[1]PP EX-STOCK'!B41</f>
        <v>90323</v>
      </c>
    </row>
    <row r="34" spans="1:5" x14ac:dyDescent="0.25">
      <c r="A34" s="5"/>
      <c r="B34" s="6" t="s">
        <v>36</v>
      </c>
      <c r="C34" s="7">
        <f>'[1]PP EX-STOCK'!E48</f>
        <v>90973</v>
      </c>
      <c r="D34" s="7">
        <f>'[1]PP EX-STOCK'!E41</f>
        <v>90843</v>
      </c>
    </row>
    <row r="35" spans="1:5" x14ac:dyDescent="0.25">
      <c r="A35" s="5"/>
      <c r="B35" s="6" t="s">
        <v>37</v>
      </c>
      <c r="C35" s="7">
        <f>'[1]PP EX-STOCK'!F48</f>
        <v>91473</v>
      </c>
      <c r="D35" s="7">
        <f>'[1]PP EX-STOCK'!F41</f>
        <v>91343</v>
      </c>
    </row>
    <row r="36" spans="1:5" x14ac:dyDescent="0.25">
      <c r="A36" s="5"/>
      <c r="B36" s="6" t="s">
        <v>38</v>
      </c>
      <c r="C36" s="7">
        <f>'[1]PP EX-STOCK'!D48</f>
        <v>89953</v>
      </c>
      <c r="D36" s="7">
        <f>'[1]PP EX-STOCK'!D41</f>
        <v>89823</v>
      </c>
    </row>
    <row r="37" spans="1:5" x14ac:dyDescent="0.25">
      <c r="A37" s="5"/>
      <c r="B37" s="6" t="s">
        <v>39</v>
      </c>
      <c r="C37" s="7">
        <f>'[1]PP EX-STOCK'!C48</f>
        <v>89973</v>
      </c>
      <c r="D37" s="7">
        <f>'[1]PP EX-STOCK'!C41</f>
        <v>89843</v>
      </c>
    </row>
    <row r="38" spans="1:5" x14ac:dyDescent="0.25">
      <c r="A38" s="5"/>
      <c r="B38" s="6" t="s">
        <v>40</v>
      </c>
      <c r="C38" s="7">
        <f>'[1]PP EX-STOCK'!J48</f>
        <v>94263</v>
      </c>
      <c r="D38" s="7">
        <f>'[1]PP EX-STOCK'!J41</f>
        <v>94133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95263</v>
      </c>
      <c r="D41" s="7">
        <f>'[1]PP EX-STOCK'!P41</f>
        <v>95133</v>
      </c>
      <c r="E41" s="8"/>
    </row>
    <row r="42" spans="1:5" x14ac:dyDescent="0.25">
      <c r="A42" s="10"/>
      <c r="B42" s="12" t="s">
        <v>44</v>
      </c>
      <c r="C42" s="7">
        <f>+'[1]PP EX-STOCK'!W48</f>
        <v>95753</v>
      </c>
      <c r="D42" s="7">
        <f>+'[1]PP EX-STOCK'!W41</f>
        <v>95623</v>
      </c>
      <c r="E42" s="8"/>
    </row>
    <row r="43" spans="1:5" x14ac:dyDescent="0.25">
      <c r="A43" s="10"/>
      <c r="B43" s="12" t="s">
        <v>45</v>
      </c>
      <c r="C43" s="7">
        <f>+'[1]PP EX-STOCK'!V48</f>
        <v>97603</v>
      </c>
      <c r="D43" s="7">
        <f>+'[1]PP EX-STOCK'!V41</f>
        <v>97473</v>
      </c>
      <c r="E43" s="8"/>
    </row>
    <row r="44" spans="1:5" x14ac:dyDescent="0.25">
      <c r="A44" s="5"/>
      <c r="B44" s="12" t="s">
        <v>46</v>
      </c>
      <c r="C44" s="7">
        <f>+'[1]PP EX-STOCK'!T48</f>
        <v>96733</v>
      </c>
      <c r="D44" s="7">
        <f>+'[1]PP EX-STOCK'!T41</f>
        <v>96603</v>
      </c>
    </row>
    <row r="45" spans="1:5" x14ac:dyDescent="0.25">
      <c r="A45" s="5"/>
      <c r="B45" s="12" t="s">
        <v>47</v>
      </c>
      <c r="C45" s="7">
        <f>+'[1]PP EX-STOCK'!U48</f>
        <v>96733</v>
      </c>
      <c r="D45" s="7">
        <f>+'[1]PP EX-STOCK'!U41</f>
        <v>96603</v>
      </c>
    </row>
    <row r="46" spans="1:5" x14ac:dyDescent="0.25">
      <c r="A46" s="5"/>
      <c r="B46" s="12" t="s">
        <v>48</v>
      </c>
      <c r="C46" s="7">
        <f>+'[1]PP EX-STOCK'!S48</f>
        <v>98513</v>
      </c>
      <c r="D46" s="7">
        <f>+'[1]PP EX-STOCK'!S41</f>
        <v>98383</v>
      </c>
    </row>
    <row r="47" spans="1:5" x14ac:dyDescent="0.25">
      <c r="A47" s="5"/>
      <c r="B47" s="6" t="s">
        <v>49</v>
      </c>
      <c r="C47" s="7">
        <f>'[1]PP EX-STOCK'!O48</f>
        <v>95263</v>
      </c>
      <c r="D47" s="7">
        <f>'[1]PP EX-STOCK'!O41</f>
        <v>95133</v>
      </c>
    </row>
    <row r="48" spans="1:5" x14ac:dyDescent="0.25">
      <c r="A48" s="5"/>
      <c r="B48" s="6" t="s">
        <v>50</v>
      </c>
      <c r="C48" s="7">
        <f>'[1]PP EX-STOCK'!N48</f>
        <v>94763</v>
      </c>
      <c r="D48" s="7">
        <f>'[1]PP EX-STOCK'!N41</f>
        <v>94633</v>
      </c>
    </row>
    <row r="49" spans="1:5" x14ac:dyDescent="0.25">
      <c r="A49" s="5"/>
      <c r="B49" s="6" t="s">
        <v>51</v>
      </c>
      <c r="C49" s="7">
        <f>'[1]PP EX-STOCK'!K48</f>
        <v>98093</v>
      </c>
      <c r="D49" s="7">
        <f>'[1]PP EX-STOCK'!K41</f>
        <v>98104</v>
      </c>
    </row>
    <row r="50" spans="1:5" x14ac:dyDescent="0.25">
      <c r="A50" s="5"/>
      <c r="B50" s="6" t="s">
        <v>52</v>
      </c>
      <c r="C50" s="9">
        <f>'[1]PP EX-STOCK'!H48</f>
        <v>93153</v>
      </c>
      <c r="D50" s="7">
        <f>'[1]PP EX-STOCK'!H41</f>
        <v>93023</v>
      </c>
    </row>
    <row r="51" spans="1:5" x14ac:dyDescent="0.25">
      <c r="A51" s="5"/>
      <c r="B51" s="6" t="s">
        <v>53</v>
      </c>
      <c r="C51" s="7">
        <f>'[1]PP EX-STOCK'!Q48</f>
        <v>97023</v>
      </c>
      <c r="D51" s="7">
        <f>'[1]PP EX-STOCK'!Q41</f>
        <v>96893</v>
      </c>
    </row>
    <row r="52" spans="1:5" x14ac:dyDescent="0.25">
      <c r="A52" s="10"/>
      <c r="B52" s="6" t="s">
        <v>54</v>
      </c>
      <c r="C52" s="7">
        <f>'[1]PP EX-STOCK'!L48</f>
        <v>100113</v>
      </c>
      <c r="D52" s="7">
        <f>'[1]PP EX-STOCK'!L41</f>
        <v>100124</v>
      </c>
    </row>
    <row r="53" spans="1:5" x14ac:dyDescent="0.25">
      <c r="A53" s="5"/>
      <c r="B53" s="6" t="s">
        <v>55</v>
      </c>
      <c r="C53" s="9">
        <f>+'[1]PP EX-STOCK'!M48</f>
        <v>101093</v>
      </c>
      <c r="D53" s="7">
        <f>'[1]PP EX-STOCK'!M41</f>
        <v>101104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97087</v>
      </c>
      <c r="D55" s="7">
        <f>'[1]LL PRICELIST'!L48</f>
        <v>96953</v>
      </c>
    </row>
    <row r="56" spans="1:5" x14ac:dyDescent="0.25">
      <c r="A56" s="5"/>
      <c r="B56" s="6" t="s">
        <v>58</v>
      </c>
      <c r="C56" s="7">
        <f>'[1]LL PRICELIST'!K58</f>
        <v>96087</v>
      </c>
      <c r="D56" s="7">
        <f>'[1]LL PRICELIST'!K48</f>
        <v>95953</v>
      </c>
    </row>
    <row r="57" spans="1:5" x14ac:dyDescent="0.25">
      <c r="A57" s="5"/>
      <c r="B57" s="6" t="s">
        <v>59</v>
      </c>
      <c r="C57" s="7">
        <f>'[1]LL PRICELIST'!M58</f>
        <v>103167</v>
      </c>
      <c r="D57" s="7">
        <f>'[1]LL PRICELIST'!M48</f>
        <v>103043</v>
      </c>
    </row>
    <row r="58" spans="1:5" x14ac:dyDescent="0.25">
      <c r="A58" s="5"/>
      <c r="B58" s="6" t="s">
        <v>60</v>
      </c>
      <c r="C58" s="7">
        <f>'[1]LL PRICELIST'!O58</f>
        <v>105167</v>
      </c>
      <c r="D58" s="7">
        <f>'[1]LL PRICELIST'!O48</f>
        <v>105043</v>
      </c>
    </row>
    <row r="59" spans="1:5" x14ac:dyDescent="0.25">
      <c r="A59" s="13"/>
      <c r="B59" s="6" t="s">
        <v>61</v>
      </c>
      <c r="C59" s="7">
        <f>'[1]LL PRICELIST'!K58</f>
        <v>96087</v>
      </c>
      <c r="D59" s="7">
        <f>'[1]LL PRICELIST'!K48</f>
        <v>95953</v>
      </c>
    </row>
    <row r="60" spans="1:5" x14ac:dyDescent="0.25">
      <c r="A60" s="14"/>
      <c r="B60" s="6" t="s">
        <v>62</v>
      </c>
      <c r="C60" s="7">
        <f>'[1]LL PRICELIST'!N58</f>
        <v>106867</v>
      </c>
      <c r="D60" s="7">
        <f>'[1]LL PRICELIST'!N48</f>
        <v>106743</v>
      </c>
      <c r="E60" s="13"/>
    </row>
    <row r="61" spans="1:5" x14ac:dyDescent="0.25">
      <c r="A61" s="15"/>
      <c r="B61" s="6" t="s">
        <v>63</v>
      </c>
      <c r="C61" s="7">
        <f>'[1]LL PRICELIST'!P58</f>
        <v>106367</v>
      </c>
      <c r="D61" s="7">
        <f>'[1]LL PRICELIST'!P48</f>
        <v>106243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K16" sqref="K16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94945</v>
      </c>
      <c r="C9" s="33">
        <v>1100</v>
      </c>
      <c r="D9" s="33">
        <f t="shared" ref="D9:D32" si="0">+B9-C9</f>
        <v>93845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96945</v>
      </c>
      <c r="C10" s="33">
        <v>1100</v>
      </c>
      <c r="D10" s="33">
        <f t="shared" si="0"/>
        <v>95845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97695</v>
      </c>
      <c r="C11" s="33">
        <v>1100</v>
      </c>
      <c r="D11" s="33">
        <f>+B11-C11</f>
        <v>96595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97695</v>
      </c>
      <c r="C12" s="33">
        <v>1100</v>
      </c>
      <c r="D12" s="33">
        <f t="shared" si="0"/>
        <v>96595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100195</v>
      </c>
      <c r="C13" s="33">
        <v>1100</v>
      </c>
      <c r="D13" s="33">
        <f>+B13-C13</f>
        <v>99095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100195</v>
      </c>
      <c r="C14" s="33">
        <v>1100</v>
      </c>
      <c r="D14" s="33">
        <f>+B14-C14</f>
        <v>99095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96977</v>
      </c>
      <c r="C15" s="33">
        <v>1100</v>
      </c>
      <c r="D15" s="33">
        <f t="shared" si="0"/>
        <v>95877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98645</v>
      </c>
      <c r="C16" s="33">
        <v>1100</v>
      </c>
      <c r="D16" s="33">
        <f t="shared" si="0"/>
        <v>97545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97395</v>
      </c>
      <c r="C17" s="33">
        <v>1100</v>
      </c>
      <c r="D17" s="33">
        <f t="shared" si="0"/>
        <v>96295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96895</v>
      </c>
      <c r="C18" s="33">
        <v>1100</v>
      </c>
      <c r="D18" s="33">
        <f t="shared" si="0"/>
        <v>95795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98711</v>
      </c>
      <c r="C19" s="33">
        <v>1100</v>
      </c>
      <c r="D19" s="33">
        <f t="shared" si="0"/>
        <v>97611</v>
      </c>
      <c r="E19" s="62" t="s">
        <v>222</v>
      </c>
      <c r="F19" s="68">
        <f>+'[1]Freight list'!F256</f>
        <v>2233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97994</v>
      </c>
      <c r="C20" s="33">
        <v>1100</v>
      </c>
      <c r="D20" s="33">
        <f t="shared" si="0"/>
        <v>96894</v>
      </c>
      <c r="E20" s="62" t="s">
        <v>223</v>
      </c>
      <c r="F20" s="68">
        <f>+'[1]Freight list'!F255</f>
        <v>2618</v>
      </c>
      <c r="G20" s="31"/>
      <c r="H20" s="13"/>
      <c r="I20" s="13"/>
    </row>
    <row r="21" spans="1:9" x14ac:dyDescent="0.25">
      <c r="A21" s="12" t="s">
        <v>97</v>
      </c>
      <c r="B21" s="33">
        <f>B22-3000</f>
        <v>95837</v>
      </c>
      <c r="C21" s="33">
        <v>1100</v>
      </c>
      <c r="D21" s="33">
        <f t="shared" si="0"/>
        <v>94737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98837</v>
      </c>
      <c r="C22" s="33">
        <v>1100</v>
      </c>
      <c r="D22" s="33">
        <f t="shared" si="0"/>
        <v>97737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98837</v>
      </c>
      <c r="C23" s="33">
        <v>1100</v>
      </c>
      <c r="D23" s="33">
        <f t="shared" si="0"/>
        <v>97737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96161</v>
      </c>
      <c r="C25" s="33">
        <v>1100</v>
      </c>
      <c r="D25" s="33">
        <f t="shared" si="0"/>
        <v>95061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97471</v>
      </c>
      <c r="C26" s="33">
        <v>1100</v>
      </c>
      <c r="D26" s="33">
        <f t="shared" si="0"/>
        <v>96371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94424</v>
      </c>
      <c r="C27" s="33">
        <v>1100</v>
      </c>
      <c r="D27" s="33">
        <f t="shared" si="0"/>
        <v>93324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94837</v>
      </c>
      <c r="C28" s="33">
        <v>1100</v>
      </c>
      <c r="D28" s="33">
        <f t="shared" si="0"/>
        <v>93737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92837</v>
      </c>
      <c r="C29" s="33">
        <v>1100</v>
      </c>
      <c r="D29" s="33">
        <f t="shared" si="0"/>
        <v>91737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89477</v>
      </c>
      <c r="C30" s="33">
        <v>1100</v>
      </c>
      <c r="D30" s="33">
        <f t="shared" si="0"/>
        <v>88377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92994</v>
      </c>
      <c r="C31" s="33">
        <v>1100</v>
      </c>
      <c r="D31" s="33">
        <f t="shared" si="0"/>
        <v>91894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91895</v>
      </c>
      <c r="C32" s="33">
        <v>1100</v>
      </c>
      <c r="D32" s="33">
        <f t="shared" si="0"/>
        <v>90795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92702</v>
      </c>
      <c r="C34" s="33">
        <v>1100</v>
      </c>
      <c r="D34" s="33">
        <f t="shared" ref="D34:D43" si="1">+B34-C34</f>
        <v>91602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89381</v>
      </c>
      <c r="C35" s="33">
        <v>1100</v>
      </c>
      <c r="D35" s="33">
        <f t="shared" si="1"/>
        <v>88281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90492</v>
      </c>
      <c r="C36" s="33">
        <v>1100</v>
      </c>
      <c r="D36" s="33">
        <f t="shared" si="1"/>
        <v>89392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93192</v>
      </c>
      <c r="C37" s="33">
        <v>1100</v>
      </c>
      <c r="D37" s="33">
        <f t="shared" si="1"/>
        <v>92092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89881</v>
      </c>
      <c r="C38" s="33">
        <v>1100</v>
      </c>
      <c r="D38" s="33">
        <f t="shared" si="1"/>
        <v>88781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86492</v>
      </c>
      <c r="C39" s="33">
        <v>1100</v>
      </c>
      <c r="D39" s="33">
        <f t="shared" si="1"/>
        <v>85392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89992</v>
      </c>
      <c r="C40" s="33">
        <v>1100</v>
      </c>
      <c r="D40" s="33">
        <f t="shared" si="1"/>
        <v>88892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88381</v>
      </c>
      <c r="C41" s="33">
        <v>1100</v>
      </c>
      <c r="D41" s="33">
        <f t="shared" si="1"/>
        <v>87281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94302</v>
      </c>
      <c r="C42" s="33">
        <v>1100</v>
      </c>
      <c r="D42" s="33">
        <f t="shared" si="1"/>
        <v>93202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86492</v>
      </c>
      <c r="C43" s="33">
        <v>1100</v>
      </c>
      <c r="D43" s="33">
        <f t="shared" si="1"/>
        <v>85392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98612</v>
      </c>
      <c r="C45" s="33">
        <v>1100</v>
      </c>
      <c r="D45" s="33">
        <f t="shared" ref="D45:D58" si="2">+B45-C45</f>
        <v>97512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98552</v>
      </c>
      <c r="C46" s="33">
        <v>1100</v>
      </c>
      <c r="D46" s="33">
        <f>+B46-C46</f>
        <v>97452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89302</v>
      </c>
      <c r="C47" s="33">
        <v>1100</v>
      </c>
      <c r="D47" s="33">
        <f t="shared" si="2"/>
        <v>88202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97062</v>
      </c>
      <c r="C48" s="33">
        <v>1100</v>
      </c>
      <c r="D48" s="33">
        <f t="shared" si="2"/>
        <v>95962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95302</v>
      </c>
      <c r="C49" s="33">
        <v>1100</v>
      </c>
      <c r="D49" s="33">
        <f t="shared" si="2"/>
        <v>94202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95792</v>
      </c>
      <c r="C50" s="33">
        <v>1100</v>
      </c>
      <c r="D50" s="33">
        <f>+B50-C50</f>
        <v>94692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97642</v>
      </c>
      <c r="C51" s="33">
        <v>1100</v>
      </c>
      <c r="D51" s="33">
        <f>+B51-C51</f>
        <v>96542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96772</v>
      </c>
      <c r="C52" s="33">
        <v>1100</v>
      </c>
      <c r="D52" s="33">
        <f>+B52-C52</f>
        <v>95672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96772</v>
      </c>
      <c r="C53" s="33">
        <v>1100</v>
      </c>
      <c r="D53" s="33">
        <f>+B53-C53</f>
        <v>95672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95302</v>
      </c>
      <c r="C54" s="33">
        <v>1100</v>
      </c>
      <c r="D54" s="33">
        <f>+B54-C54</f>
        <v>94202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94802</v>
      </c>
      <c r="C55" s="33">
        <v>1100</v>
      </c>
      <c r="D55" s="33">
        <f t="shared" si="2"/>
        <v>93702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98267</v>
      </c>
      <c r="C56" s="33">
        <v>1100</v>
      </c>
      <c r="D56" s="33">
        <f t="shared" si="2"/>
        <v>97167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101267</v>
      </c>
      <c r="C57" s="33">
        <v>1100</v>
      </c>
      <c r="D57" s="33">
        <f t="shared" si="2"/>
        <v>100167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100292</v>
      </c>
      <c r="C58" s="33">
        <v>1100</v>
      </c>
      <c r="D58" s="33">
        <f t="shared" si="2"/>
        <v>99192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97124</v>
      </c>
      <c r="C60" s="33">
        <v>1100</v>
      </c>
      <c r="D60" s="33">
        <f t="shared" ref="D60:D68" si="3">+B60-C60</f>
        <v>96024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96124</v>
      </c>
      <c r="C61" s="33">
        <v>1100</v>
      </c>
      <c r="D61" s="33">
        <f t="shared" si="3"/>
        <v>95024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96124</v>
      </c>
      <c r="C62" s="33">
        <v>1100</v>
      </c>
      <c r="D62" s="33">
        <f t="shared" si="3"/>
        <v>95024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103224</v>
      </c>
      <c r="C63" s="33">
        <v>1100</v>
      </c>
      <c r="D63" s="33">
        <f t="shared" si="3"/>
        <v>102124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105224</v>
      </c>
      <c r="C64" s="33">
        <v>1100</v>
      </c>
      <c r="D64" s="33">
        <f t="shared" si="3"/>
        <v>104124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106904</v>
      </c>
      <c r="C65" s="33">
        <v>1100</v>
      </c>
      <c r="D65" s="33">
        <f t="shared" si="3"/>
        <v>105804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90624</v>
      </c>
      <c r="C66" s="33">
        <v>1100</v>
      </c>
      <c r="D66" s="33">
        <f t="shared" si="3"/>
        <v>89524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92124</v>
      </c>
      <c r="C67" s="33">
        <v>1100</v>
      </c>
      <c r="D67" s="33">
        <f t="shared" si="3"/>
        <v>91024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92124</v>
      </c>
      <c r="C68" s="33">
        <v>1100</v>
      </c>
      <c r="D68" s="33">
        <f t="shared" si="3"/>
        <v>91024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5" sqref="H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224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09.10.25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92219</v>
      </c>
      <c r="C10" s="33">
        <v>1100</v>
      </c>
      <c r="D10" s="33">
        <f>+B10-C10</f>
        <v>91119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94219</v>
      </c>
      <c r="C11" s="33">
        <v>1100</v>
      </c>
      <c r="D11" s="33">
        <f t="shared" ref="D11:D33" si="0">+B11-C11</f>
        <v>93119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94969</v>
      </c>
      <c r="C12" s="33">
        <v>1100</v>
      </c>
      <c r="D12" s="33">
        <f>+B12-C12</f>
        <v>93869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94969</v>
      </c>
      <c r="C13" s="33">
        <v>1100</v>
      </c>
      <c r="D13" s="33">
        <f t="shared" si="0"/>
        <v>93869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97469</v>
      </c>
      <c r="C14" s="33">
        <v>1100</v>
      </c>
      <c r="D14" s="33">
        <f>+B14-C14</f>
        <v>96369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97469</v>
      </c>
      <c r="C15" s="33">
        <v>1100</v>
      </c>
      <c r="D15" s="33">
        <f>+B15-C15</f>
        <v>96369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94291</v>
      </c>
      <c r="C16" s="33">
        <v>1100</v>
      </c>
      <c r="D16" s="33">
        <f t="shared" si="0"/>
        <v>93191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95961</v>
      </c>
      <c r="C17" s="33">
        <v>1100</v>
      </c>
      <c r="D17" s="33">
        <f t="shared" si="0"/>
        <v>94861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94711</v>
      </c>
      <c r="C18" s="33">
        <v>1100</v>
      </c>
      <c r="D18" s="33">
        <f t="shared" si="0"/>
        <v>93611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94211</v>
      </c>
      <c r="C19" s="33">
        <v>1100</v>
      </c>
      <c r="D19" s="33">
        <f t="shared" si="0"/>
        <v>93111</v>
      </c>
      <c r="E19" s="62" t="s">
        <v>225</v>
      </c>
      <c r="F19" s="76">
        <f>+'[1]Freight list'!F166</f>
        <v>3373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95880</v>
      </c>
      <c r="C20" s="33">
        <v>1100</v>
      </c>
      <c r="D20" s="33">
        <f t="shared" si="0"/>
        <v>94780</v>
      </c>
      <c r="E20" s="62" t="s">
        <v>226</v>
      </c>
      <c r="F20" s="63">
        <f>+'[1]Freight list'!F163</f>
        <v>3368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95609</v>
      </c>
      <c r="C21" s="33">
        <v>1100</v>
      </c>
      <c r="D21" s="33">
        <f t="shared" si="0"/>
        <v>94509</v>
      </c>
      <c r="E21" s="62" t="s">
        <v>227</v>
      </c>
      <c r="F21" s="63">
        <f>+'[1]Freight list'!F175</f>
        <v>3423</v>
      </c>
      <c r="G21" s="31"/>
      <c r="H21" s="13"/>
      <c r="I21" s="13"/>
    </row>
    <row r="22" spans="1:9" x14ac:dyDescent="0.25">
      <c r="A22" s="12" t="s">
        <v>97</v>
      </c>
      <c r="B22" s="33">
        <f>B23-3000</f>
        <v>92311</v>
      </c>
      <c r="C22" s="33">
        <v>1100</v>
      </c>
      <c r="D22" s="33">
        <f t="shared" si="0"/>
        <v>91211</v>
      </c>
      <c r="E22" s="62" t="s">
        <v>228</v>
      </c>
      <c r="F22" s="63">
        <f>+'[1]Freight list'!F198</f>
        <v>3368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95311</v>
      </c>
      <c r="C23" s="33">
        <v>1100</v>
      </c>
      <c r="D23" s="33">
        <f t="shared" si="0"/>
        <v>94211</v>
      </c>
      <c r="E23" s="62" t="s">
        <v>229</v>
      </c>
      <c r="F23" s="77">
        <f>+'[1]Freight list'!F181</f>
        <v>3598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95311</v>
      </c>
      <c r="C24" s="33">
        <v>1100</v>
      </c>
      <c r="D24" s="33">
        <f t="shared" si="0"/>
        <v>94211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93941</v>
      </c>
      <c r="C25" s="33">
        <v>1100</v>
      </c>
      <c r="D25" s="33">
        <f t="shared" si="0"/>
        <v>92841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93330</v>
      </c>
      <c r="C26" s="33">
        <v>1100</v>
      </c>
      <c r="D26" s="33">
        <f t="shared" si="0"/>
        <v>92230</v>
      </c>
      <c r="E26" s="62" t="s">
        <v>230</v>
      </c>
      <c r="F26" s="63">
        <f>+'[1]Freight list'!F167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94640</v>
      </c>
      <c r="C27" s="33">
        <v>1100</v>
      </c>
      <c r="D27" s="33">
        <f t="shared" si="0"/>
        <v>93540</v>
      </c>
      <c r="E27" s="62" t="s">
        <v>231</v>
      </c>
      <c r="F27" s="63">
        <f>+'[1]Freight list'!F165</f>
        <v>3463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91941</v>
      </c>
      <c r="C28" s="33">
        <v>1100</v>
      </c>
      <c r="D28" s="33">
        <f t="shared" si="0"/>
        <v>90841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91311</v>
      </c>
      <c r="C29" s="33">
        <v>1100</v>
      </c>
      <c r="D29" s="33">
        <f t="shared" si="0"/>
        <v>90211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89311</v>
      </c>
      <c r="C30" s="33">
        <v>1100</v>
      </c>
      <c r="D30" s="33">
        <f t="shared" si="0"/>
        <v>88211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86791</v>
      </c>
      <c r="C31" s="33">
        <v>1100</v>
      </c>
      <c r="D31" s="33">
        <f t="shared" si="0"/>
        <v>85691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90609</v>
      </c>
      <c r="C32" s="33">
        <v>1100</v>
      </c>
      <c r="D32" s="33">
        <f t="shared" si="0"/>
        <v>89509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89211</v>
      </c>
      <c r="C33" s="33">
        <v>1100</v>
      </c>
      <c r="D33" s="33">
        <f t="shared" si="0"/>
        <v>88111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89851</v>
      </c>
      <c r="C35" s="33">
        <v>1100</v>
      </c>
      <c r="D35" s="33">
        <f t="shared" ref="D35:D44" si="1">+B35-C35</f>
        <v>88751</v>
      </c>
      <c r="E35" s="58" t="s">
        <v>206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88161</v>
      </c>
      <c r="C36" s="33">
        <v>1100</v>
      </c>
      <c r="D36" s="33">
        <f t="shared" si="1"/>
        <v>87061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87641</v>
      </c>
      <c r="C37" s="33">
        <v>1100</v>
      </c>
      <c r="D37" s="33">
        <f t="shared" si="1"/>
        <v>86541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90341</v>
      </c>
      <c r="C38" s="33">
        <v>1100</v>
      </c>
      <c r="D38" s="33">
        <f t="shared" si="1"/>
        <v>89241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88661</v>
      </c>
      <c r="C39" s="33">
        <v>1100</v>
      </c>
      <c r="D39" s="33">
        <f t="shared" si="1"/>
        <v>87561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83641</v>
      </c>
      <c r="C40" s="33">
        <v>1100</v>
      </c>
      <c r="D40" s="33">
        <f t="shared" si="1"/>
        <v>82541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87141</v>
      </c>
      <c r="C41" s="33">
        <v>1100</v>
      </c>
      <c r="D41" s="33">
        <f t="shared" si="1"/>
        <v>86041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87161</v>
      </c>
      <c r="C42" s="33">
        <v>1100</v>
      </c>
      <c r="D42" s="33">
        <f t="shared" si="1"/>
        <v>86061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91451</v>
      </c>
      <c r="C43" s="33">
        <v>1100</v>
      </c>
      <c r="D43" s="33">
        <f t="shared" si="1"/>
        <v>90351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83641</v>
      </c>
      <c r="C44" s="33">
        <v>1100</v>
      </c>
      <c r="D44" s="33">
        <f t="shared" si="1"/>
        <v>82541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95761</v>
      </c>
      <c r="C46" s="33">
        <v>1100</v>
      </c>
      <c r="D46" s="33">
        <f t="shared" ref="D46:D59" si="2">+B46-C46</f>
        <v>94661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95701</v>
      </c>
      <c r="C47" s="33">
        <v>1100</v>
      </c>
      <c r="D47" s="33">
        <f>+B47-C47</f>
        <v>94601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86451</v>
      </c>
      <c r="C48" s="33">
        <v>1100</v>
      </c>
      <c r="D48" s="33">
        <f t="shared" si="2"/>
        <v>85351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94211</v>
      </c>
      <c r="C49" s="33">
        <v>1100</v>
      </c>
      <c r="D49" s="33">
        <f t="shared" si="2"/>
        <v>93111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92451</v>
      </c>
      <c r="C50" s="33">
        <v>1100</v>
      </c>
      <c r="D50" s="33">
        <f t="shared" si="2"/>
        <v>91351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92941</v>
      </c>
      <c r="C51" s="33">
        <v>1100</v>
      </c>
      <c r="D51" s="33">
        <f>+B51-C51</f>
        <v>91841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94791</v>
      </c>
      <c r="C52" s="33">
        <v>1100</v>
      </c>
      <c r="D52" s="33">
        <f>+B52-C52</f>
        <v>93691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93921</v>
      </c>
      <c r="C53" s="33">
        <v>1100</v>
      </c>
      <c r="D53" s="33">
        <f>+B53-C53</f>
        <v>92821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93921</v>
      </c>
      <c r="C54" s="33">
        <v>1100</v>
      </c>
      <c r="D54" s="33">
        <f>+B54-C54</f>
        <v>92821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92451</v>
      </c>
      <c r="C55" s="33">
        <v>1100</v>
      </c>
      <c r="D55" s="33">
        <f t="shared" si="2"/>
        <v>91351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91951</v>
      </c>
      <c r="C56" s="33">
        <v>1100</v>
      </c>
      <c r="D56" s="33">
        <f t="shared" si="2"/>
        <v>90851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95424</v>
      </c>
      <c r="C57" s="33">
        <v>1100</v>
      </c>
      <c r="D57" s="33">
        <f t="shared" si="2"/>
        <v>94324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98424</v>
      </c>
      <c r="C58" s="33">
        <v>1100</v>
      </c>
      <c r="D58" s="33">
        <f t="shared" si="2"/>
        <v>97324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97444</v>
      </c>
      <c r="C59" s="33">
        <v>1100</v>
      </c>
      <c r="D59" s="33">
        <f t="shared" si="2"/>
        <v>96344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94295</v>
      </c>
      <c r="C61" s="33">
        <v>1100</v>
      </c>
      <c r="D61" s="33">
        <f t="shared" ref="D61:D69" si="3">+B61-C61</f>
        <v>93195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93295</v>
      </c>
      <c r="C62" s="33">
        <v>1100</v>
      </c>
      <c r="D62" s="33">
        <f>+B62-C62</f>
        <v>92195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93295</v>
      </c>
      <c r="C63" s="33">
        <v>1100</v>
      </c>
      <c r="D63" s="33">
        <f t="shared" si="3"/>
        <v>92195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100385</v>
      </c>
      <c r="C64" s="33">
        <v>1100</v>
      </c>
      <c r="D64" s="33">
        <f t="shared" si="3"/>
        <v>99285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102385</v>
      </c>
      <c r="C65" s="33">
        <v>1100</v>
      </c>
      <c r="D65" s="33">
        <f t="shared" si="3"/>
        <v>101285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104075</v>
      </c>
      <c r="C66" s="33">
        <v>1100</v>
      </c>
      <c r="D66" s="33">
        <f t="shared" si="3"/>
        <v>102975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87795</v>
      </c>
      <c r="C67" s="33">
        <v>1100</v>
      </c>
      <c r="D67" s="33">
        <f t="shared" si="3"/>
        <v>86695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89295</v>
      </c>
      <c r="C68" s="33">
        <v>1100</v>
      </c>
      <c r="D68" s="33">
        <f t="shared" si="3"/>
        <v>88195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89295</v>
      </c>
      <c r="C69" s="33">
        <v>1100</v>
      </c>
      <c r="D69" s="33">
        <f t="shared" si="3"/>
        <v>88195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7" sqref="H17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91474</v>
      </c>
      <c r="C10" s="33">
        <v>1100</v>
      </c>
      <c r="D10" s="33">
        <f t="shared" ref="D10:D33" si="0">+B10-C10</f>
        <v>90374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93474</v>
      </c>
      <c r="C11" s="33">
        <v>1100</v>
      </c>
      <c r="D11" s="33">
        <f t="shared" si="0"/>
        <v>92374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94224</v>
      </c>
      <c r="C12" s="33">
        <v>1100</v>
      </c>
      <c r="D12" s="33">
        <f>+B12-C12</f>
        <v>93124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94224</v>
      </c>
      <c r="C13" s="33">
        <v>1100</v>
      </c>
      <c r="D13" s="33">
        <f t="shared" si="0"/>
        <v>93124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96724</v>
      </c>
      <c r="C14" s="33">
        <v>1100</v>
      </c>
      <c r="D14" s="33">
        <f>+B14-C14</f>
        <v>95624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96724</v>
      </c>
      <c r="C15" s="33">
        <v>1100</v>
      </c>
      <c r="D15" s="33">
        <f>+B15-C15</f>
        <v>95624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93741</v>
      </c>
      <c r="C16" s="33">
        <v>1100</v>
      </c>
      <c r="D16" s="33">
        <f t="shared" si="0"/>
        <v>92641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95291</v>
      </c>
      <c r="C17" s="33">
        <v>1100</v>
      </c>
      <c r="D17" s="33">
        <f t="shared" si="0"/>
        <v>94191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94041</v>
      </c>
      <c r="C18" s="33">
        <v>1100</v>
      </c>
      <c r="D18" s="33">
        <f t="shared" si="0"/>
        <v>92941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93541</v>
      </c>
      <c r="C19" s="33">
        <v>1100</v>
      </c>
      <c r="D19" s="33">
        <f t="shared" si="0"/>
        <v>92441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95017</v>
      </c>
      <c r="C20" s="33">
        <v>1100</v>
      </c>
      <c r="D20" s="33">
        <f t="shared" si="0"/>
        <v>93917</v>
      </c>
      <c r="E20" s="62" t="s">
        <v>233</v>
      </c>
      <c r="F20" s="68">
        <f>+'[1]Freight list'!F192</f>
        <v>3852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95089</v>
      </c>
      <c r="C21" s="33">
        <v>1100</v>
      </c>
      <c r="D21" s="33">
        <f t="shared" si="0"/>
        <v>93989</v>
      </c>
      <c r="E21" s="62" t="s">
        <v>234</v>
      </c>
      <c r="F21" s="68">
        <f>+'[1]Freight list'!F168</f>
        <v>3768</v>
      </c>
      <c r="G21" s="31"/>
      <c r="H21" s="13"/>
      <c r="I21" s="13"/>
    </row>
    <row r="22" spans="1:9" x14ac:dyDescent="0.25">
      <c r="A22" s="12" t="s">
        <v>97</v>
      </c>
      <c r="B22" s="33">
        <f>B23-3000</f>
        <v>92183</v>
      </c>
      <c r="C22" s="33">
        <v>1100</v>
      </c>
      <c r="D22" s="33">
        <f t="shared" si="0"/>
        <v>91083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95183</v>
      </c>
      <c r="C23" s="33">
        <v>1100</v>
      </c>
      <c r="D23" s="33">
        <f t="shared" si="0"/>
        <v>94083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95183</v>
      </c>
      <c r="C24" s="33">
        <v>1100</v>
      </c>
      <c r="D24" s="33">
        <f t="shared" si="0"/>
        <v>94083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93094</v>
      </c>
      <c r="C25" s="33">
        <v>1100</v>
      </c>
      <c r="D25" s="33">
        <f t="shared" si="0"/>
        <v>91994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92467</v>
      </c>
      <c r="C26" s="33">
        <v>1100</v>
      </c>
      <c r="D26" s="33">
        <f t="shared" si="0"/>
        <v>91367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93777</v>
      </c>
      <c r="C27" s="33">
        <v>1100</v>
      </c>
      <c r="D27" s="33">
        <f t="shared" si="0"/>
        <v>92677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91094</v>
      </c>
      <c r="C28" s="33">
        <v>1100</v>
      </c>
      <c r="D28" s="33">
        <f t="shared" si="0"/>
        <v>89994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91183</v>
      </c>
      <c r="C29" s="33">
        <v>1100</v>
      </c>
      <c r="D29" s="33">
        <f t="shared" si="0"/>
        <v>90083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89183</v>
      </c>
      <c r="C30" s="33">
        <v>1100</v>
      </c>
      <c r="D30" s="33">
        <f t="shared" si="0"/>
        <v>88083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86241</v>
      </c>
      <c r="C31" s="33">
        <v>1100</v>
      </c>
      <c r="D31" s="33">
        <f t="shared" si="0"/>
        <v>85141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90089</v>
      </c>
      <c r="C32" s="33">
        <v>1100</v>
      </c>
      <c r="D32" s="33">
        <f t="shared" si="0"/>
        <v>88989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88541</v>
      </c>
      <c r="C33" s="33">
        <v>1100</v>
      </c>
      <c r="D33" s="33">
        <f t="shared" si="0"/>
        <v>87441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89015</v>
      </c>
      <c r="C35" s="33">
        <v>1100</v>
      </c>
      <c r="D35" s="33">
        <f t="shared" ref="D35:D44" si="1">+B35-C35</f>
        <v>87915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87325</v>
      </c>
      <c r="C36" s="33">
        <v>1100</v>
      </c>
      <c r="D36" s="33">
        <f t="shared" si="1"/>
        <v>86225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86805</v>
      </c>
      <c r="C37" s="33">
        <v>1100</v>
      </c>
      <c r="D37" s="33">
        <f t="shared" si="1"/>
        <v>85705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89505</v>
      </c>
      <c r="C38" s="33">
        <v>1100</v>
      </c>
      <c r="D38" s="33">
        <f t="shared" si="1"/>
        <v>88405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87825</v>
      </c>
      <c r="C39" s="33">
        <v>1100</v>
      </c>
      <c r="D39" s="33">
        <f t="shared" si="1"/>
        <v>86725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82805</v>
      </c>
      <c r="C40" s="33">
        <v>1100</v>
      </c>
      <c r="D40" s="33">
        <f t="shared" si="1"/>
        <v>81705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86305</v>
      </c>
      <c r="C41" s="33">
        <v>1100</v>
      </c>
      <c r="D41" s="33">
        <f t="shared" si="1"/>
        <v>85205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86325</v>
      </c>
      <c r="C42" s="33">
        <v>1100</v>
      </c>
      <c r="D42" s="33">
        <f t="shared" si="1"/>
        <v>85225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90615</v>
      </c>
      <c r="C43" s="33">
        <v>1100</v>
      </c>
      <c r="D43" s="33">
        <f t="shared" si="1"/>
        <v>89515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82805</v>
      </c>
      <c r="C44" s="33">
        <v>1100</v>
      </c>
      <c r="D44" s="33">
        <f t="shared" si="1"/>
        <v>81705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94925</v>
      </c>
      <c r="C46" s="33">
        <v>1100</v>
      </c>
      <c r="D46" s="33">
        <f t="shared" ref="D46:D59" si="2">+B46-C46</f>
        <v>93825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94865</v>
      </c>
      <c r="C47" s="33">
        <v>1100</v>
      </c>
      <c r="D47" s="33">
        <f>+B47-C47</f>
        <v>93765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85615</v>
      </c>
      <c r="C48" s="33">
        <v>1100</v>
      </c>
      <c r="D48" s="33">
        <f t="shared" si="2"/>
        <v>84515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93322</v>
      </c>
      <c r="C49" s="33">
        <v>1100</v>
      </c>
      <c r="D49" s="33">
        <f t="shared" si="2"/>
        <v>92222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91615</v>
      </c>
      <c r="C50" s="33">
        <v>1100</v>
      </c>
      <c r="D50" s="33">
        <f t="shared" si="2"/>
        <v>90515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92105</v>
      </c>
      <c r="C51" s="33">
        <v>1100</v>
      </c>
      <c r="D51" s="33">
        <f>+B51-C51</f>
        <v>91005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93955</v>
      </c>
      <c r="C52" s="33">
        <v>1100</v>
      </c>
      <c r="D52" s="33">
        <f>+B52-C52</f>
        <v>92855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93022</v>
      </c>
      <c r="C53" s="33">
        <v>1100</v>
      </c>
      <c r="D53" s="33">
        <f>+B53-C53</f>
        <v>91922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93085</v>
      </c>
      <c r="C54" s="33">
        <v>1100</v>
      </c>
      <c r="D54" s="33">
        <f>+B54-C54</f>
        <v>91985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91615</v>
      </c>
      <c r="C55" s="33">
        <v>1100</v>
      </c>
      <c r="D55" s="33">
        <f>+B55-C55</f>
        <v>90515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91115</v>
      </c>
      <c r="C56" s="33">
        <v>1100</v>
      </c>
      <c r="D56" s="33">
        <f t="shared" si="2"/>
        <v>90015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94581</v>
      </c>
      <c r="C57" s="33">
        <v>1100</v>
      </c>
      <c r="D57" s="33">
        <f t="shared" si="2"/>
        <v>93481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97581</v>
      </c>
      <c r="C58" s="33">
        <v>1100</v>
      </c>
      <c r="D58" s="33">
        <f t="shared" si="2"/>
        <v>96481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96572</v>
      </c>
      <c r="C59" s="33">
        <v>1100</v>
      </c>
      <c r="D59" s="33">
        <f t="shared" si="2"/>
        <v>95472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93442</v>
      </c>
      <c r="C61" s="33">
        <v>1100</v>
      </c>
      <c r="D61" s="33">
        <f t="shared" ref="D61:D69" si="3">+B61-C61</f>
        <v>92342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92442</v>
      </c>
      <c r="C62" s="33">
        <v>1100</v>
      </c>
      <c r="D62" s="33">
        <f t="shared" si="3"/>
        <v>91342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92442</v>
      </c>
      <c r="C63" s="33">
        <v>1100</v>
      </c>
      <c r="D63" s="33">
        <f t="shared" si="3"/>
        <v>91342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99522</v>
      </c>
      <c r="C64" s="33">
        <v>1100</v>
      </c>
      <c r="D64" s="33">
        <f t="shared" si="3"/>
        <v>98422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101522</v>
      </c>
      <c r="C65" s="33">
        <v>1100</v>
      </c>
      <c r="D65" s="33">
        <f t="shared" si="3"/>
        <v>100422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103222</v>
      </c>
      <c r="C66" s="33">
        <v>1100</v>
      </c>
      <c r="D66" s="33">
        <f t="shared" si="3"/>
        <v>102122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86942</v>
      </c>
      <c r="C67" s="33">
        <v>1100</v>
      </c>
      <c r="D67" s="33">
        <f t="shared" si="3"/>
        <v>85842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88442</v>
      </c>
      <c r="C68" s="33">
        <v>1100</v>
      </c>
      <c r="D68" s="33">
        <f t="shared" si="3"/>
        <v>87342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88442</v>
      </c>
      <c r="C69" s="33">
        <v>1100</v>
      </c>
      <c r="D69" s="33">
        <f t="shared" si="3"/>
        <v>87342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D16" sqref="D16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09.10.25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92194</v>
      </c>
      <c r="C10" s="33">
        <v>1100</v>
      </c>
      <c r="D10" s="33">
        <f>'[1]Freight list'!$F$426</f>
        <v>3334</v>
      </c>
      <c r="E10" s="33">
        <f>+B10-C10+D10</f>
        <v>94428</v>
      </c>
      <c r="F10" s="33">
        <f t="shared" ref="F10:F33" si="0">+E10*0.18</f>
        <v>16997.04</v>
      </c>
      <c r="G10" s="34">
        <f>SUM(E10:F10)</f>
        <v>111425.04000000001</v>
      </c>
      <c r="H10" s="35"/>
      <c r="I10" s="13"/>
    </row>
    <row r="11" spans="1:9" x14ac:dyDescent="0.25">
      <c r="A11" s="12" t="s">
        <v>15</v>
      </c>
      <c r="B11" s="32">
        <f>'[1]HD EX-WORKS'!R58</f>
        <v>94194</v>
      </c>
      <c r="C11" s="33">
        <v>1100</v>
      </c>
      <c r="D11" s="33">
        <f>'[1]Freight list'!$F$426</f>
        <v>3334</v>
      </c>
      <c r="E11" s="33">
        <f t="shared" ref="E11:E33" si="1">+B11-C11+D11</f>
        <v>96428</v>
      </c>
      <c r="F11" s="33">
        <f t="shared" si="0"/>
        <v>17357.04</v>
      </c>
      <c r="G11" s="34">
        <f t="shared" ref="G11:G69" si="2">SUM(E11:F11)</f>
        <v>113785.04000000001</v>
      </c>
      <c r="H11" s="35"/>
      <c r="I11" s="13"/>
    </row>
    <row r="12" spans="1:9" x14ac:dyDescent="0.25">
      <c r="A12" s="12" t="s">
        <v>90</v>
      </c>
      <c r="B12" s="32">
        <f>+'[1]HD EX-WORKS'!Q58</f>
        <v>94944</v>
      </c>
      <c r="C12" s="33">
        <v>1100</v>
      </c>
      <c r="D12" s="33">
        <f>'[1]Freight list'!$F$426</f>
        <v>3334</v>
      </c>
      <c r="E12" s="33">
        <f>+B12-C12+D12</f>
        <v>97178</v>
      </c>
      <c r="F12" s="33">
        <f>+E12*0.18</f>
        <v>17492.04</v>
      </c>
      <c r="G12" s="34">
        <f>SUM(E12:F12)</f>
        <v>114670.04000000001</v>
      </c>
      <c r="H12" s="35"/>
      <c r="I12" s="13"/>
    </row>
    <row r="13" spans="1:9" x14ac:dyDescent="0.25">
      <c r="A13" s="12" t="s">
        <v>91</v>
      </c>
      <c r="B13" s="32">
        <f>'[1]HD EX-WORKS'!T58</f>
        <v>94944</v>
      </c>
      <c r="C13" s="33">
        <v>1100</v>
      </c>
      <c r="D13" s="33">
        <f>'[1]Freight list'!$F$426</f>
        <v>3334</v>
      </c>
      <c r="E13" s="33">
        <f t="shared" si="1"/>
        <v>97178</v>
      </c>
      <c r="F13" s="33">
        <f t="shared" si="0"/>
        <v>17492.04</v>
      </c>
      <c r="G13" s="34">
        <f t="shared" si="2"/>
        <v>114670.04000000001</v>
      </c>
      <c r="H13" s="35"/>
      <c r="I13" s="13"/>
    </row>
    <row r="14" spans="1:9" x14ac:dyDescent="0.25">
      <c r="A14" s="12" t="s">
        <v>19</v>
      </c>
      <c r="B14" s="32">
        <f>+'[1]HD EX-WORKS'!U58</f>
        <v>97444</v>
      </c>
      <c r="C14" s="33">
        <v>1100</v>
      </c>
      <c r="D14" s="33">
        <f>'[1]Freight list'!$F$426</f>
        <v>3334</v>
      </c>
      <c r="E14" s="33">
        <f>+B14-C14+D14</f>
        <v>99678</v>
      </c>
      <c r="F14" s="33">
        <f>+E14*0.18</f>
        <v>17942.04</v>
      </c>
      <c r="G14" s="34">
        <f>SUM(E14:F14)</f>
        <v>117620.04000000001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>'[1]Freight list'!$F$426</f>
        <v>3334</v>
      </c>
      <c r="E15" s="33">
        <f>+B15-C15+D15</f>
        <v>96678</v>
      </c>
      <c r="F15" s="33">
        <f>+E15*0.18</f>
        <v>17402.04</v>
      </c>
      <c r="G15" s="34">
        <f>SUM(E15:F15)</f>
        <v>114080.04000000001</v>
      </c>
      <c r="H15" s="35"/>
      <c r="I15" s="13"/>
    </row>
    <row r="16" spans="1:9" x14ac:dyDescent="0.25">
      <c r="A16" s="12" t="s">
        <v>92</v>
      </c>
      <c r="B16" s="32">
        <f>'[1]HD EX-WORKS'!B58</f>
        <v>94236</v>
      </c>
      <c r="C16" s="33">
        <v>1100</v>
      </c>
      <c r="D16" s="33">
        <f>'[1]Freight list'!$F$426</f>
        <v>3334</v>
      </c>
      <c r="E16" s="33">
        <f t="shared" si="1"/>
        <v>96470</v>
      </c>
      <c r="F16" s="33">
        <f t="shared" si="0"/>
        <v>17364.599999999999</v>
      </c>
      <c r="G16" s="34">
        <f t="shared" si="2"/>
        <v>113834.6</v>
      </c>
      <c r="H16" s="35"/>
      <c r="I16" s="16"/>
    </row>
    <row r="17" spans="1:9" x14ac:dyDescent="0.25">
      <c r="A17" s="12" t="s">
        <v>93</v>
      </c>
      <c r="B17" s="32">
        <f>'[1]HD EX-WORKS'!F58</f>
        <v>95824</v>
      </c>
      <c r="C17" s="33">
        <v>1100</v>
      </c>
      <c r="D17" s="33">
        <f>'[1]Freight list'!$F$426</f>
        <v>3334</v>
      </c>
      <c r="E17" s="33">
        <f t="shared" si="1"/>
        <v>98058</v>
      </c>
      <c r="F17" s="33">
        <f t="shared" si="0"/>
        <v>17650.439999999999</v>
      </c>
      <c r="G17" s="34">
        <f t="shared" si="2"/>
        <v>115708.44</v>
      </c>
      <c r="H17" s="35"/>
      <c r="I17" s="13"/>
    </row>
    <row r="18" spans="1:9" x14ac:dyDescent="0.25">
      <c r="A18" s="12" t="s">
        <v>94</v>
      </c>
      <c r="B18" s="32">
        <f>'[1]HD EX-WORKS'!G58</f>
        <v>94574</v>
      </c>
      <c r="C18" s="33">
        <v>1100</v>
      </c>
      <c r="D18" s="33">
        <f>'[1]Freight list'!$F$426</f>
        <v>3334</v>
      </c>
      <c r="E18" s="33">
        <f t="shared" si="1"/>
        <v>96808</v>
      </c>
      <c r="F18" s="33">
        <f t="shared" si="0"/>
        <v>17425.439999999999</v>
      </c>
      <c r="G18" s="34">
        <f t="shared" si="2"/>
        <v>114233.44</v>
      </c>
      <c r="H18" s="35"/>
      <c r="I18" s="13"/>
    </row>
    <row r="19" spans="1:9" x14ac:dyDescent="0.25">
      <c r="A19" s="12" t="s">
        <v>95</v>
      </c>
      <c r="B19" s="32">
        <f>'[1]HD EX-WORKS'!C58</f>
        <v>94074</v>
      </c>
      <c r="C19" s="33">
        <v>1100</v>
      </c>
      <c r="D19" s="33">
        <f>'[1]Freight list'!$F$426</f>
        <v>3334</v>
      </c>
      <c r="E19" s="33">
        <f t="shared" si="1"/>
        <v>96308</v>
      </c>
      <c r="F19" s="33">
        <f t="shared" si="0"/>
        <v>17335.439999999999</v>
      </c>
      <c r="G19" s="34">
        <f t="shared" si="2"/>
        <v>113643.44</v>
      </c>
      <c r="H19" s="35"/>
      <c r="I19" s="13"/>
    </row>
    <row r="20" spans="1:9" x14ac:dyDescent="0.25">
      <c r="A20" s="12" t="s">
        <v>96</v>
      </c>
      <c r="B20" s="33">
        <f>'[1]HD EX-WORKS'!S58</f>
        <v>95840</v>
      </c>
      <c r="C20" s="33">
        <v>1100</v>
      </c>
      <c r="D20" s="33">
        <f>'[1]Freight list'!$F$426</f>
        <v>3334</v>
      </c>
      <c r="E20" s="33">
        <f t="shared" si="1"/>
        <v>98074</v>
      </c>
      <c r="F20" s="33">
        <f t="shared" si="0"/>
        <v>17653.32</v>
      </c>
      <c r="G20" s="34">
        <f t="shared" si="2"/>
        <v>115727.32</v>
      </c>
      <c r="H20" s="35"/>
      <c r="I20" s="13"/>
    </row>
    <row r="21" spans="1:9" x14ac:dyDescent="0.25">
      <c r="A21" s="12" t="s">
        <v>25</v>
      </c>
      <c r="B21" s="33">
        <f>'[1]HD EX-WORKS'!H58</f>
        <v>94434</v>
      </c>
      <c r="C21" s="33">
        <v>1100</v>
      </c>
      <c r="D21" s="33">
        <f>'[1]Freight list'!$F$426</f>
        <v>3334</v>
      </c>
      <c r="E21" s="33">
        <f t="shared" si="1"/>
        <v>96668</v>
      </c>
      <c r="F21" s="33">
        <f t="shared" si="0"/>
        <v>17400.239999999998</v>
      </c>
      <c r="G21" s="34">
        <f t="shared" si="2"/>
        <v>114068.23999999999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92400</v>
      </c>
      <c r="C22" s="33">
        <v>1100</v>
      </c>
      <c r="D22" s="33">
        <f>'[1]Freight list'!$F$426</f>
        <v>3334</v>
      </c>
      <c r="E22" s="33">
        <f t="shared" si="1"/>
        <v>94634</v>
      </c>
      <c r="F22" s="33">
        <f t="shared" si="0"/>
        <v>17034.12</v>
      </c>
      <c r="G22" s="34">
        <f t="shared" si="2"/>
        <v>111668.12</v>
      </c>
      <c r="H22" s="35"/>
      <c r="I22" s="36"/>
    </row>
    <row r="23" spans="1:9" x14ac:dyDescent="0.25">
      <c r="A23" s="12" t="s">
        <v>98</v>
      </c>
      <c r="B23" s="33">
        <f>'[1]HD EX-WORKS'!N58</f>
        <v>95400</v>
      </c>
      <c r="C23" s="33">
        <v>1100</v>
      </c>
      <c r="D23" s="33">
        <f>'[1]Freight list'!$F$426</f>
        <v>3334</v>
      </c>
      <c r="E23" s="33">
        <f t="shared" si="1"/>
        <v>97634</v>
      </c>
      <c r="F23" s="33">
        <f t="shared" si="0"/>
        <v>17574.12</v>
      </c>
      <c r="G23" s="34">
        <f t="shared" si="2"/>
        <v>115208.12</v>
      </c>
      <c r="H23" s="35"/>
      <c r="I23" s="13"/>
    </row>
    <row r="24" spans="1:9" x14ac:dyDescent="0.25">
      <c r="A24" s="12" t="s">
        <v>99</v>
      </c>
      <c r="B24" s="33">
        <f>'[1]HD EX-WORKS'!O58</f>
        <v>95400</v>
      </c>
      <c r="C24" s="33">
        <v>1100</v>
      </c>
      <c r="D24" s="33">
        <f>'[1]Freight list'!$F$426</f>
        <v>3334</v>
      </c>
      <c r="E24" s="33">
        <f t="shared" si="1"/>
        <v>97634</v>
      </c>
      <c r="F24" s="33">
        <f t="shared" si="0"/>
        <v>17574.12</v>
      </c>
      <c r="G24" s="34">
        <f t="shared" si="2"/>
        <v>115208.12</v>
      </c>
      <c r="H24" s="35"/>
      <c r="I24" s="36"/>
    </row>
    <row r="25" spans="1:9" x14ac:dyDescent="0.25">
      <c r="A25" s="12" t="s">
        <v>100</v>
      </c>
      <c r="B25" s="33">
        <f>'[1]HD EX-WORKS'!K58</f>
        <v>93896</v>
      </c>
      <c r="C25" s="33">
        <v>1100</v>
      </c>
      <c r="D25" s="33">
        <f>'[1]Freight list'!$F$426</f>
        <v>3334</v>
      </c>
      <c r="E25" s="33">
        <f t="shared" si="1"/>
        <v>96130</v>
      </c>
      <c r="F25" s="33">
        <f t="shared" si="0"/>
        <v>17303.399999999998</v>
      </c>
      <c r="G25" s="34">
        <f t="shared" si="2"/>
        <v>113433.4</v>
      </c>
      <c r="H25" s="35"/>
      <c r="I25" s="16"/>
    </row>
    <row r="26" spans="1:9" x14ac:dyDescent="0.25">
      <c r="A26" s="12" t="s">
        <v>29</v>
      </c>
      <c r="B26" s="32">
        <f>'[1]HD EX-WORKS'!L58</f>
        <v>93290</v>
      </c>
      <c r="C26" s="33">
        <v>1100</v>
      </c>
      <c r="D26" s="33">
        <f>'[1]Freight list'!$F$426</f>
        <v>3334</v>
      </c>
      <c r="E26" s="33">
        <f t="shared" si="1"/>
        <v>95524</v>
      </c>
      <c r="F26" s="33">
        <f t="shared" si="0"/>
        <v>17194.32</v>
      </c>
      <c r="G26" s="34">
        <f t="shared" si="2"/>
        <v>112718.32</v>
      </c>
      <c r="H26" s="35"/>
      <c r="I26" s="13"/>
    </row>
    <row r="27" spans="1:9" x14ac:dyDescent="0.25">
      <c r="A27" s="12" t="s">
        <v>31</v>
      </c>
      <c r="B27" s="33">
        <f>'[1]HD EX-WORKS'!I58</f>
        <v>94600</v>
      </c>
      <c r="C27" s="33">
        <v>1100</v>
      </c>
      <c r="D27" s="33">
        <f>'[1]Freight list'!$F$426</f>
        <v>3334</v>
      </c>
      <c r="E27" s="33">
        <f t="shared" si="1"/>
        <v>96834</v>
      </c>
      <c r="F27" s="33">
        <f t="shared" si="0"/>
        <v>17430.12</v>
      </c>
      <c r="G27" s="34">
        <f t="shared" si="2"/>
        <v>114264.12</v>
      </c>
      <c r="H27" s="35"/>
      <c r="I27" s="13"/>
    </row>
    <row r="28" spans="1:9" x14ac:dyDescent="0.25">
      <c r="A28" s="12" t="s">
        <v>101</v>
      </c>
      <c r="B28" s="33">
        <f>'[1]HD EX-WORKS'!J58</f>
        <v>91896</v>
      </c>
      <c r="C28" s="33">
        <v>1100</v>
      </c>
      <c r="D28" s="33">
        <f>'[1]Freight list'!$F$426</f>
        <v>3334</v>
      </c>
      <c r="E28" s="33">
        <f t="shared" si="1"/>
        <v>94130</v>
      </c>
      <c r="F28" s="33">
        <f t="shared" si="0"/>
        <v>16943.399999999998</v>
      </c>
      <c r="G28" s="34">
        <f t="shared" si="2"/>
        <v>111073.4</v>
      </c>
      <c r="H28" s="35"/>
      <c r="I28" s="13"/>
    </row>
    <row r="29" spans="1:9" x14ac:dyDescent="0.25">
      <c r="A29" s="12" t="s">
        <v>27</v>
      </c>
      <c r="B29" s="33">
        <f>'[1]HD EX-WORKS'!W58</f>
        <v>91400</v>
      </c>
      <c r="C29" s="33">
        <v>1100</v>
      </c>
      <c r="D29" s="33">
        <f>'[1]Freight list'!$F$426</f>
        <v>3334</v>
      </c>
      <c r="E29" s="33">
        <f t="shared" si="1"/>
        <v>93634</v>
      </c>
      <c r="F29" s="33">
        <f t="shared" si="0"/>
        <v>16854.12</v>
      </c>
      <c r="G29" s="34">
        <f t="shared" si="2"/>
        <v>110488.12</v>
      </c>
      <c r="H29" s="35"/>
      <c r="I29" s="13"/>
    </row>
    <row r="30" spans="1:9" x14ac:dyDescent="0.25">
      <c r="A30" s="12" t="s">
        <v>102</v>
      </c>
      <c r="B30" s="33">
        <f>'[1]HD EX-WORKS'!X58</f>
        <v>89400</v>
      </c>
      <c r="C30" s="33">
        <v>1100</v>
      </c>
      <c r="D30" s="33">
        <f>'[1]Freight list'!$F$426</f>
        <v>3334</v>
      </c>
      <c r="E30" s="33">
        <f t="shared" si="1"/>
        <v>91634</v>
      </c>
      <c r="F30" s="33">
        <f t="shared" si="0"/>
        <v>16494.12</v>
      </c>
      <c r="G30" s="34">
        <f t="shared" si="2"/>
        <v>108128.12</v>
      </c>
      <c r="H30" s="35"/>
      <c r="I30" s="13"/>
    </row>
    <row r="31" spans="1:9" x14ac:dyDescent="0.25">
      <c r="A31" s="12" t="s">
        <v>103</v>
      </c>
      <c r="B31" s="33">
        <f>'[1]HD EX-WORKS'!Y58</f>
        <v>86736</v>
      </c>
      <c r="C31" s="33">
        <v>1100</v>
      </c>
      <c r="D31" s="33">
        <f>'[1]Freight list'!$F$426</f>
        <v>3334</v>
      </c>
      <c r="E31" s="33">
        <f t="shared" si="1"/>
        <v>88970</v>
      </c>
      <c r="F31" s="33">
        <f t="shared" si="0"/>
        <v>16014.599999999999</v>
      </c>
      <c r="G31" s="34">
        <f t="shared" si="2"/>
        <v>104984.6</v>
      </c>
      <c r="H31" s="35"/>
      <c r="I31" s="13"/>
    </row>
    <row r="32" spans="1:9" x14ac:dyDescent="0.25">
      <c r="A32" s="12" t="s">
        <v>104</v>
      </c>
      <c r="B32" s="33">
        <f>'[1]HD EX-WORKS'!Z58</f>
        <v>89434</v>
      </c>
      <c r="C32" s="33">
        <v>1100</v>
      </c>
      <c r="D32" s="33">
        <f>'[1]Freight list'!$F$426</f>
        <v>3334</v>
      </c>
      <c r="E32" s="33">
        <f t="shared" si="1"/>
        <v>91668</v>
      </c>
      <c r="F32" s="33">
        <f t="shared" si="0"/>
        <v>16500.239999999998</v>
      </c>
      <c r="G32" s="34">
        <f t="shared" si="2"/>
        <v>108168.23999999999</v>
      </c>
      <c r="H32" s="35"/>
      <c r="I32" s="13"/>
    </row>
    <row r="33" spans="1:9" x14ac:dyDescent="0.25">
      <c r="A33" s="12" t="s">
        <v>105</v>
      </c>
      <c r="B33" s="33">
        <f>'[1]HD EX-WORKS'!AA58</f>
        <v>89074</v>
      </c>
      <c r="C33" s="33">
        <v>1100</v>
      </c>
      <c r="D33" s="33">
        <f>'[1]Freight list'!$F$426</f>
        <v>3334</v>
      </c>
      <c r="E33" s="33">
        <f t="shared" si="1"/>
        <v>91308</v>
      </c>
      <c r="F33" s="33">
        <f t="shared" si="0"/>
        <v>16435.439999999999</v>
      </c>
      <c r="G33" s="34">
        <f t="shared" si="2"/>
        <v>107743.44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89829</v>
      </c>
      <c r="C35" s="33">
        <v>1100</v>
      </c>
      <c r="D35" s="33">
        <f>'[1]Freight list'!$F$426</f>
        <v>3334</v>
      </c>
      <c r="E35" s="33">
        <f t="shared" ref="E35:E44" si="3">+B35-C35+D35</f>
        <v>92063</v>
      </c>
      <c r="F35" s="33">
        <f t="shared" ref="F35:F69" si="4">+E35*0.18</f>
        <v>16571.34</v>
      </c>
      <c r="G35" s="34">
        <f t="shared" si="2"/>
        <v>108634.34</v>
      </c>
      <c r="H35" s="35"/>
      <c r="I35" s="13"/>
    </row>
    <row r="36" spans="1:9" x14ac:dyDescent="0.25">
      <c r="A36" s="12" t="s">
        <v>106</v>
      </c>
      <c r="B36" s="33">
        <f>'[1]PP EX-WORKS'!E47</f>
        <v>88139</v>
      </c>
      <c r="C36" s="33">
        <v>1100</v>
      </c>
      <c r="D36" s="33">
        <f>'[1]Freight list'!$F$426</f>
        <v>3334</v>
      </c>
      <c r="E36" s="33">
        <f t="shared" si="3"/>
        <v>90373</v>
      </c>
      <c r="F36" s="33">
        <f t="shared" si="4"/>
        <v>16267.14</v>
      </c>
      <c r="G36" s="34">
        <f t="shared" si="2"/>
        <v>106640.14</v>
      </c>
      <c r="H36" s="35"/>
      <c r="I36" s="13"/>
    </row>
    <row r="37" spans="1:9" x14ac:dyDescent="0.25">
      <c r="A37" s="12" t="s">
        <v>107</v>
      </c>
      <c r="B37" s="33">
        <f>'[1]PP EX-WORKS'!B47</f>
        <v>87619</v>
      </c>
      <c r="C37" s="33">
        <v>1100</v>
      </c>
      <c r="D37" s="33">
        <f>'[1]Freight list'!$F$426</f>
        <v>3334</v>
      </c>
      <c r="E37" s="33">
        <f t="shared" si="3"/>
        <v>89853</v>
      </c>
      <c r="F37" s="33">
        <f t="shared" si="4"/>
        <v>16173.539999999999</v>
      </c>
      <c r="G37" s="34">
        <f t="shared" si="2"/>
        <v>106026.54</v>
      </c>
      <c r="H37" s="35"/>
      <c r="I37" s="13"/>
    </row>
    <row r="38" spans="1:9" x14ac:dyDescent="0.25">
      <c r="A38" s="12" t="s">
        <v>108</v>
      </c>
      <c r="B38" s="33">
        <f>'[1]PP EX-WORKS'!H47</f>
        <v>90319</v>
      </c>
      <c r="C38" s="33">
        <v>1100</v>
      </c>
      <c r="D38" s="33">
        <f>'[1]Freight list'!$F$426</f>
        <v>3334</v>
      </c>
      <c r="E38" s="33">
        <f t="shared" si="3"/>
        <v>92553</v>
      </c>
      <c r="F38" s="33">
        <f t="shared" si="4"/>
        <v>16659.54</v>
      </c>
      <c r="G38" s="34">
        <f t="shared" si="2"/>
        <v>109212.54000000001</v>
      </c>
      <c r="H38" s="35"/>
      <c r="I38" s="13"/>
    </row>
    <row r="39" spans="1:9" x14ac:dyDescent="0.25">
      <c r="A39" s="12" t="s">
        <v>37</v>
      </c>
      <c r="B39" s="33">
        <f>'[1]PP EX-WORKS'!F47</f>
        <v>88639</v>
      </c>
      <c r="C39" s="33">
        <v>1100</v>
      </c>
      <c r="D39" s="33">
        <f>'[1]Freight list'!$F$426</f>
        <v>3334</v>
      </c>
      <c r="E39" s="33">
        <f t="shared" si="3"/>
        <v>90873</v>
      </c>
      <c r="F39" s="33">
        <f t="shared" si="4"/>
        <v>16357.14</v>
      </c>
      <c r="G39" s="34">
        <f t="shared" si="2"/>
        <v>107230.14</v>
      </c>
      <c r="H39" s="35"/>
      <c r="I39" s="13"/>
    </row>
    <row r="40" spans="1:9" x14ac:dyDescent="0.25">
      <c r="A40" s="12" t="s">
        <v>109</v>
      </c>
      <c r="B40" s="33">
        <f>+'[1]PP EX-WORKS'!X47</f>
        <v>83619</v>
      </c>
      <c r="C40" s="33">
        <v>1100</v>
      </c>
      <c r="D40" s="33">
        <f>'[1]Freight list'!$F$426</f>
        <v>3334</v>
      </c>
      <c r="E40" s="33">
        <f t="shared" si="3"/>
        <v>85853</v>
      </c>
      <c r="F40" s="33">
        <f t="shared" si="4"/>
        <v>15453.539999999999</v>
      </c>
      <c r="G40" s="34">
        <f t="shared" si="2"/>
        <v>101306.54</v>
      </c>
      <c r="H40" s="35"/>
      <c r="I40" s="13"/>
    </row>
    <row r="41" spans="1:9" x14ac:dyDescent="0.25">
      <c r="A41" s="12" t="s">
        <v>110</v>
      </c>
      <c r="B41" s="33">
        <f>'[1]PP EX-WORKS'!D47</f>
        <v>87119</v>
      </c>
      <c r="C41" s="33">
        <v>1100</v>
      </c>
      <c r="D41" s="33">
        <f>'[1]Freight list'!$F$426</f>
        <v>3334</v>
      </c>
      <c r="E41" s="33">
        <f t="shared" si="3"/>
        <v>89353</v>
      </c>
      <c r="F41" s="33">
        <f t="shared" si="4"/>
        <v>16083.539999999999</v>
      </c>
      <c r="G41" s="34">
        <f t="shared" si="2"/>
        <v>105436.54</v>
      </c>
      <c r="H41" s="35"/>
      <c r="I41" s="13"/>
    </row>
    <row r="42" spans="1:9" x14ac:dyDescent="0.25">
      <c r="A42" s="12" t="s">
        <v>111</v>
      </c>
      <c r="B42" s="33">
        <f>'[1]PP EX-WORKS'!C47</f>
        <v>87139</v>
      </c>
      <c r="C42" s="33">
        <v>1100</v>
      </c>
      <c r="D42" s="33">
        <f>'[1]Freight list'!$F$426</f>
        <v>3334</v>
      </c>
      <c r="E42" s="33">
        <f t="shared" si="3"/>
        <v>89373</v>
      </c>
      <c r="F42" s="33">
        <f t="shared" si="4"/>
        <v>16087.14</v>
      </c>
      <c r="G42" s="34">
        <f t="shared" si="2"/>
        <v>105460.14</v>
      </c>
      <c r="H42" s="35"/>
      <c r="I42" s="13"/>
    </row>
    <row r="43" spans="1:9" x14ac:dyDescent="0.25">
      <c r="A43" s="12" t="s">
        <v>112</v>
      </c>
      <c r="B43" s="33">
        <f>'[1]PP EX-WORKS'!J47</f>
        <v>91429</v>
      </c>
      <c r="C43" s="33">
        <v>1100</v>
      </c>
      <c r="D43" s="33">
        <f>'[1]Freight list'!$F$426</f>
        <v>3334</v>
      </c>
      <c r="E43" s="33">
        <f t="shared" si="3"/>
        <v>93663</v>
      </c>
      <c r="F43" s="33">
        <f t="shared" si="4"/>
        <v>16859.34</v>
      </c>
      <c r="G43" s="34">
        <f t="shared" si="2"/>
        <v>110522.34</v>
      </c>
      <c r="H43" s="35"/>
      <c r="I43" s="13"/>
    </row>
    <row r="44" spans="1:9" x14ac:dyDescent="0.25">
      <c r="A44" s="12" t="s">
        <v>113</v>
      </c>
      <c r="B44" s="33">
        <f>'[1]PP EX-WORKS'!Z47</f>
        <v>83619</v>
      </c>
      <c r="C44" s="33">
        <v>1100</v>
      </c>
      <c r="D44" s="33">
        <f>'[1]Freight list'!$F$426</f>
        <v>3334</v>
      </c>
      <c r="E44" s="33">
        <f t="shared" si="3"/>
        <v>85853</v>
      </c>
      <c r="F44" s="33">
        <f t="shared" si="4"/>
        <v>15453.539999999999</v>
      </c>
      <c r="G44" s="34">
        <f t="shared" si="2"/>
        <v>101306.54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95739</v>
      </c>
      <c r="C46" s="33">
        <v>1100</v>
      </c>
      <c r="D46" s="33">
        <f>'[1]Freight list'!$F$426</f>
        <v>3334</v>
      </c>
      <c r="E46" s="33">
        <f t="shared" ref="E46:E59" si="5">+B46-C46+D46</f>
        <v>97973</v>
      </c>
      <c r="F46" s="33">
        <f t="shared" si="4"/>
        <v>17635.14</v>
      </c>
      <c r="G46" s="34">
        <f t="shared" si="2"/>
        <v>115608.14</v>
      </c>
      <c r="H46" s="35"/>
      <c r="I46" s="13"/>
    </row>
    <row r="47" spans="1:9" x14ac:dyDescent="0.25">
      <c r="A47" s="12" t="s">
        <v>115</v>
      </c>
      <c r="B47" s="33">
        <f>+'[1]PP EX-WORKS'!S47</f>
        <v>95679</v>
      </c>
      <c r="C47" s="33">
        <v>1100</v>
      </c>
      <c r="D47" s="33">
        <f>'[1]Freight list'!$F$426</f>
        <v>3334</v>
      </c>
      <c r="E47" s="33">
        <f>+B47-C47+D47</f>
        <v>97913</v>
      </c>
      <c r="F47" s="33">
        <f>+E47*0.18</f>
        <v>17624.34</v>
      </c>
      <c r="G47" s="34">
        <f>SUM(E47:F47)</f>
        <v>115537.34</v>
      </c>
      <c r="H47" s="35"/>
      <c r="I47" s="13"/>
    </row>
    <row r="48" spans="1:9" x14ac:dyDescent="0.25">
      <c r="A48" s="12" t="s">
        <v>116</v>
      </c>
      <c r="B48" s="33">
        <f>+'[1]PP EX-WORKS'!P47-6000</f>
        <v>86429</v>
      </c>
      <c r="C48" s="33">
        <v>1100</v>
      </c>
      <c r="D48" s="33">
        <f>'[1]Freight list'!$F$426</f>
        <v>3334</v>
      </c>
      <c r="E48" s="33">
        <f t="shared" si="5"/>
        <v>88663</v>
      </c>
      <c r="F48" s="33">
        <f t="shared" si="4"/>
        <v>15959.34</v>
      </c>
      <c r="G48" s="34">
        <f t="shared" si="2"/>
        <v>104622.34</v>
      </c>
      <c r="H48" s="35"/>
      <c r="I48" s="13"/>
    </row>
    <row r="49" spans="1:9" x14ac:dyDescent="0.25">
      <c r="A49" s="12" t="s">
        <v>53</v>
      </c>
      <c r="B49" s="33">
        <f>'[1]PP EX-WORKS'!Q47</f>
        <v>94189</v>
      </c>
      <c r="C49" s="33">
        <v>1100</v>
      </c>
      <c r="D49" s="33">
        <f>'[1]Freight list'!$F$426</f>
        <v>3334</v>
      </c>
      <c r="E49" s="33">
        <f t="shared" si="5"/>
        <v>96423</v>
      </c>
      <c r="F49" s="33">
        <f t="shared" si="4"/>
        <v>17356.14</v>
      </c>
      <c r="G49" s="34">
        <f t="shared" si="2"/>
        <v>113779.14</v>
      </c>
      <c r="H49" s="35"/>
      <c r="I49" s="13"/>
    </row>
    <row r="50" spans="1:9" x14ac:dyDescent="0.25">
      <c r="A50" s="12" t="s">
        <v>117</v>
      </c>
      <c r="B50" s="33">
        <f>'[1]PP EX-WORKS'!P47</f>
        <v>92429</v>
      </c>
      <c r="C50" s="33">
        <v>1100</v>
      </c>
      <c r="D50" s="33">
        <f>'[1]Freight list'!$F$426</f>
        <v>3334</v>
      </c>
      <c r="E50" s="33">
        <f t="shared" si="5"/>
        <v>94663</v>
      </c>
      <c r="F50" s="33">
        <f t="shared" si="4"/>
        <v>17039.34</v>
      </c>
      <c r="G50" s="34">
        <f t="shared" si="2"/>
        <v>111702.34</v>
      </c>
      <c r="H50" s="35"/>
      <c r="I50" s="13"/>
    </row>
    <row r="51" spans="1:9" x14ac:dyDescent="0.25">
      <c r="A51" s="12" t="s">
        <v>44</v>
      </c>
      <c r="B51" s="33">
        <f>+'[1]PP EX-WORKS'!W47</f>
        <v>92919</v>
      </c>
      <c r="C51" s="33">
        <v>1100</v>
      </c>
      <c r="D51" s="33">
        <f>'[1]Freight list'!$F$426</f>
        <v>3334</v>
      </c>
      <c r="E51" s="33">
        <f>+B51-C51+D51</f>
        <v>95153</v>
      </c>
      <c r="F51" s="33">
        <f>+E51*0.18</f>
        <v>17127.54</v>
      </c>
      <c r="G51" s="34">
        <f>SUM(E51:F51)</f>
        <v>112280.54000000001</v>
      </c>
      <c r="H51" s="35"/>
      <c r="I51" s="13"/>
    </row>
    <row r="52" spans="1:9" x14ac:dyDescent="0.25">
      <c r="A52" s="12" t="s">
        <v>45</v>
      </c>
      <c r="B52" s="33">
        <f>+'[1]PP EX-WORKS'!V47</f>
        <v>94769</v>
      </c>
      <c r="C52" s="33">
        <v>1100</v>
      </c>
      <c r="D52" s="33">
        <f>'[1]Freight list'!$F$426</f>
        <v>3334</v>
      </c>
      <c r="E52" s="33">
        <f>+B52-C52+D52</f>
        <v>97003</v>
      </c>
      <c r="F52" s="33">
        <f>+E52*0.18</f>
        <v>17460.54</v>
      </c>
      <c r="G52" s="34">
        <f>SUM(E52:F52)</f>
        <v>114463.54000000001</v>
      </c>
      <c r="H52" s="35"/>
      <c r="I52" s="13"/>
    </row>
    <row r="53" spans="1:9" x14ac:dyDescent="0.25">
      <c r="A53" s="12" t="s">
        <v>46</v>
      </c>
      <c r="B53" s="33">
        <f>+'[1]PP EX-WORKS'!T47</f>
        <v>93899</v>
      </c>
      <c r="C53" s="33">
        <v>1100</v>
      </c>
      <c r="D53" s="33">
        <f>'[1]Freight list'!$F$426</f>
        <v>3334</v>
      </c>
      <c r="E53" s="33">
        <f>+B53-C53+D53</f>
        <v>96133</v>
      </c>
      <c r="F53" s="33">
        <f>+E53*0.18</f>
        <v>17303.939999999999</v>
      </c>
      <c r="G53" s="34">
        <f>SUM(E53:F53)</f>
        <v>113436.94</v>
      </c>
      <c r="H53" s="35"/>
      <c r="I53" s="13"/>
    </row>
    <row r="54" spans="1:9" x14ac:dyDescent="0.25">
      <c r="A54" s="12" t="s">
        <v>47</v>
      </c>
      <c r="B54" s="33">
        <f>+'[1]PP EX-WORKS'!U47</f>
        <v>93899</v>
      </c>
      <c r="C54" s="33">
        <v>1100</v>
      </c>
      <c r="D54" s="33">
        <f>'[1]Freight list'!$F$426</f>
        <v>3334</v>
      </c>
      <c r="E54" s="33">
        <f>+B54-C54+D54</f>
        <v>96133</v>
      </c>
      <c r="F54" s="33">
        <f>+E54*0.18</f>
        <v>17303.939999999999</v>
      </c>
      <c r="G54" s="34">
        <f>SUM(E54:F54)</f>
        <v>113436.94</v>
      </c>
      <c r="H54" s="35"/>
      <c r="I54" s="13"/>
    </row>
    <row r="55" spans="1:9" x14ac:dyDescent="0.25">
      <c r="A55" s="12" t="s">
        <v>118</v>
      </c>
      <c r="B55" s="33">
        <f>'[1]PP EX-WORKS'!O47</f>
        <v>92429</v>
      </c>
      <c r="C55" s="33">
        <v>1100</v>
      </c>
      <c r="D55" s="33">
        <f>'[1]Freight list'!$F$426</f>
        <v>3334</v>
      </c>
      <c r="E55" s="33">
        <f t="shared" si="5"/>
        <v>94663</v>
      </c>
      <c r="F55" s="33">
        <f t="shared" si="4"/>
        <v>17039.34</v>
      </c>
      <c r="G55" s="34">
        <f t="shared" si="2"/>
        <v>111702.34</v>
      </c>
      <c r="H55" s="35"/>
      <c r="I55" s="13"/>
    </row>
    <row r="56" spans="1:9" x14ac:dyDescent="0.25">
      <c r="A56" s="12" t="s">
        <v>119</v>
      </c>
      <c r="B56" s="33">
        <f>'[1]PP EX-WORKS'!N47</f>
        <v>91929</v>
      </c>
      <c r="C56" s="33">
        <v>1100</v>
      </c>
      <c r="D56" s="33">
        <f>'[1]Freight list'!$F$426</f>
        <v>3334</v>
      </c>
      <c r="E56" s="33">
        <f t="shared" si="5"/>
        <v>94163</v>
      </c>
      <c r="F56" s="33">
        <f t="shared" si="4"/>
        <v>16949.34</v>
      </c>
      <c r="G56" s="34">
        <f t="shared" si="2"/>
        <v>111112.34</v>
      </c>
      <c r="H56" s="35"/>
      <c r="I56" s="13"/>
    </row>
    <row r="57" spans="1:9" x14ac:dyDescent="0.25">
      <c r="A57" s="12" t="s">
        <v>120</v>
      </c>
      <c r="B57" s="33">
        <f>'[1]PP EX-WORKS'!K47</f>
        <v>95259</v>
      </c>
      <c r="C57" s="33">
        <v>1100</v>
      </c>
      <c r="D57" s="33">
        <f>'[1]Freight list'!$F$426</f>
        <v>3334</v>
      </c>
      <c r="E57" s="33">
        <f t="shared" si="5"/>
        <v>97493</v>
      </c>
      <c r="F57" s="33">
        <f t="shared" si="4"/>
        <v>17548.739999999998</v>
      </c>
      <c r="G57" s="34">
        <f t="shared" si="2"/>
        <v>115041.73999999999</v>
      </c>
      <c r="H57" s="35"/>
      <c r="I57" s="13"/>
    </row>
    <row r="58" spans="1:9" x14ac:dyDescent="0.25">
      <c r="A58" s="12" t="s">
        <v>121</v>
      </c>
      <c r="B58" s="33">
        <f>'[1]PP EX-WORKS'!M47</f>
        <v>98259</v>
      </c>
      <c r="C58" s="33">
        <v>1100</v>
      </c>
      <c r="D58" s="33">
        <f>'[1]Freight list'!$F$426</f>
        <v>3334</v>
      </c>
      <c r="E58" s="33">
        <f t="shared" si="5"/>
        <v>100493</v>
      </c>
      <c r="F58" s="33">
        <f t="shared" si="4"/>
        <v>18088.739999999998</v>
      </c>
      <c r="G58" s="34">
        <f t="shared" si="2"/>
        <v>118581.73999999999</v>
      </c>
      <c r="H58" s="35"/>
      <c r="I58" s="13"/>
    </row>
    <row r="59" spans="1:9" x14ac:dyDescent="0.25">
      <c r="A59" s="40" t="s">
        <v>122</v>
      </c>
      <c r="B59" s="33">
        <f>'[1]PP EX-WORKS'!L47</f>
        <v>97279</v>
      </c>
      <c r="C59" s="33">
        <v>1100</v>
      </c>
      <c r="D59" s="33">
        <f>'[1]Freight list'!$F$426</f>
        <v>3334</v>
      </c>
      <c r="E59" s="33">
        <f t="shared" si="5"/>
        <v>99513</v>
      </c>
      <c r="F59" s="33">
        <f t="shared" si="4"/>
        <v>17912.34</v>
      </c>
      <c r="G59" s="34">
        <f t="shared" si="2"/>
        <v>117425.34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94253</v>
      </c>
      <c r="C61" s="33">
        <v>1100</v>
      </c>
      <c r="D61" s="33">
        <f>'[1]Freight list'!$F$426</f>
        <v>3334</v>
      </c>
      <c r="E61" s="33">
        <f t="shared" ref="E61:E69" si="6">+B61-C61+D61</f>
        <v>96487</v>
      </c>
      <c r="F61" s="33">
        <f t="shared" si="4"/>
        <v>17367.66</v>
      </c>
      <c r="G61" s="34">
        <f t="shared" si="2"/>
        <v>113854.66</v>
      </c>
      <c r="H61" s="35"/>
      <c r="I61" s="13"/>
    </row>
    <row r="62" spans="1:9" x14ac:dyDescent="0.25">
      <c r="A62" s="12" t="s">
        <v>124</v>
      </c>
      <c r="B62" s="33">
        <f>'[1]LL PRICELIST'!B58</f>
        <v>93253</v>
      </c>
      <c r="C62" s="33">
        <v>1100</v>
      </c>
      <c r="D62" s="33">
        <f>'[1]Freight list'!$F$426</f>
        <v>3334</v>
      </c>
      <c r="E62" s="33">
        <f t="shared" si="6"/>
        <v>95487</v>
      </c>
      <c r="F62" s="33">
        <f t="shared" si="4"/>
        <v>17187.66</v>
      </c>
      <c r="G62" s="34">
        <f t="shared" si="2"/>
        <v>112674.66</v>
      </c>
      <c r="H62" s="35"/>
      <c r="I62" s="13"/>
    </row>
    <row r="63" spans="1:9" x14ac:dyDescent="0.25">
      <c r="A63" s="12" t="s">
        <v>125</v>
      </c>
      <c r="B63" s="33">
        <f>'[1]LL PRICELIST'!B58</f>
        <v>93253</v>
      </c>
      <c r="C63" s="33">
        <v>1100</v>
      </c>
      <c r="D63" s="33">
        <f>'[1]Freight list'!$F$426</f>
        <v>3334</v>
      </c>
      <c r="E63" s="33">
        <f t="shared" si="6"/>
        <v>95487</v>
      </c>
      <c r="F63" s="33">
        <f t="shared" si="4"/>
        <v>17187.66</v>
      </c>
      <c r="G63" s="34">
        <f t="shared" si="2"/>
        <v>112674.66</v>
      </c>
      <c r="H63" s="35"/>
      <c r="I63" s="13"/>
    </row>
    <row r="64" spans="1:9" x14ac:dyDescent="0.25">
      <c r="A64" s="12" t="s">
        <v>126</v>
      </c>
      <c r="B64" s="33">
        <f>'[1]LL PRICELIST'!D58</f>
        <v>100333</v>
      </c>
      <c r="C64" s="33">
        <v>1100</v>
      </c>
      <c r="D64" s="33">
        <f>'[1]Freight list'!$F$426</f>
        <v>3334</v>
      </c>
      <c r="E64" s="33">
        <f t="shared" si="6"/>
        <v>102567</v>
      </c>
      <c r="F64" s="33">
        <f t="shared" si="4"/>
        <v>18462.059999999998</v>
      </c>
      <c r="G64" s="34">
        <f t="shared" si="2"/>
        <v>121029.06</v>
      </c>
      <c r="H64" s="35"/>
      <c r="I64" s="13"/>
    </row>
    <row r="65" spans="1:9" x14ac:dyDescent="0.25">
      <c r="A65" s="12" t="s">
        <v>127</v>
      </c>
      <c r="B65" s="33">
        <f>'[1]LL PRICELIST'!E58</f>
        <v>102333</v>
      </c>
      <c r="C65" s="33">
        <v>1100</v>
      </c>
      <c r="D65" s="33">
        <f>'[1]Freight list'!$F$426</f>
        <v>3334</v>
      </c>
      <c r="E65" s="33">
        <f t="shared" si="6"/>
        <v>104567</v>
      </c>
      <c r="F65" s="33">
        <f t="shared" si="4"/>
        <v>18822.059999999998</v>
      </c>
      <c r="G65" s="34">
        <f t="shared" si="2"/>
        <v>123389.06</v>
      </c>
      <c r="H65" s="35"/>
      <c r="I65" s="13"/>
    </row>
    <row r="66" spans="1:9" x14ac:dyDescent="0.25">
      <c r="A66" s="12" t="s">
        <v>128</v>
      </c>
      <c r="B66" s="33">
        <f>'[1]LL PRICELIST'!F58</f>
        <v>104033</v>
      </c>
      <c r="C66" s="33">
        <v>1100</v>
      </c>
      <c r="D66" s="33">
        <f>'[1]Freight list'!$F$426</f>
        <v>3334</v>
      </c>
      <c r="E66" s="33">
        <f t="shared" si="6"/>
        <v>106267</v>
      </c>
      <c r="F66" s="33">
        <f t="shared" si="4"/>
        <v>19128.059999999998</v>
      </c>
      <c r="G66" s="34">
        <f t="shared" si="2"/>
        <v>125395.06</v>
      </c>
      <c r="H66" s="35"/>
      <c r="I66" s="13"/>
    </row>
    <row r="67" spans="1:9" x14ac:dyDescent="0.25">
      <c r="A67" s="12" t="s">
        <v>129</v>
      </c>
      <c r="B67" s="33">
        <f>'[1]LL PRICELIST'!B58-5500</f>
        <v>87753</v>
      </c>
      <c r="C67" s="33">
        <v>1100</v>
      </c>
      <c r="D67" s="33">
        <f>'[1]Freight list'!$F$426</f>
        <v>3334</v>
      </c>
      <c r="E67" s="33">
        <f t="shared" si="6"/>
        <v>89987</v>
      </c>
      <c r="F67" s="33">
        <f t="shared" si="4"/>
        <v>16197.66</v>
      </c>
      <c r="G67" s="34">
        <f t="shared" si="2"/>
        <v>106184.66</v>
      </c>
      <c r="H67" s="35"/>
      <c r="I67" s="13"/>
    </row>
    <row r="68" spans="1:9" x14ac:dyDescent="0.25">
      <c r="A68" s="12" t="s">
        <v>130</v>
      </c>
      <c r="B68" s="33">
        <f>'[1]LL PRICELIST'!I58</f>
        <v>89253</v>
      </c>
      <c r="C68" s="33">
        <v>1100</v>
      </c>
      <c r="D68" s="33">
        <f>'[1]Freight list'!$F$426</f>
        <v>3334</v>
      </c>
      <c r="E68" s="33">
        <f t="shared" si="6"/>
        <v>91487</v>
      </c>
      <c r="F68" s="33">
        <f t="shared" si="4"/>
        <v>16467.66</v>
      </c>
      <c r="G68" s="34">
        <f t="shared" si="2"/>
        <v>107954.66</v>
      </c>
      <c r="H68" s="35"/>
      <c r="I68" s="13"/>
    </row>
    <row r="69" spans="1:9" x14ac:dyDescent="0.25">
      <c r="A69" s="12" t="s">
        <v>131</v>
      </c>
      <c r="B69" s="33">
        <f>'[1]LL PRICELIST'!J58</f>
        <v>89253</v>
      </c>
      <c r="C69" s="33">
        <v>1100</v>
      </c>
      <c r="D69" s="33">
        <f>'[1]Freight list'!$F$426</f>
        <v>3334</v>
      </c>
      <c r="E69" s="33">
        <f t="shared" si="6"/>
        <v>91487</v>
      </c>
      <c r="F69" s="33">
        <f t="shared" si="4"/>
        <v>16467.66</v>
      </c>
      <c r="G69" s="34">
        <f t="shared" si="2"/>
        <v>107954.66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91628</v>
      </c>
      <c r="C9" s="33">
        <v>1100</v>
      </c>
      <c r="D9" s="33">
        <f>'[1]Freight list'!$F$207</f>
        <v>3498</v>
      </c>
      <c r="E9" s="33">
        <f t="shared" ref="E9:E32" si="0">+B9-C9+D9</f>
        <v>94026</v>
      </c>
      <c r="F9" s="33">
        <f>+E9*0.18</f>
        <v>16924.68</v>
      </c>
      <c r="G9" s="34">
        <f>SUM(E9:F9)</f>
        <v>110950.68</v>
      </c>
      <c r="H9" s="35"/>
      <c r="I9" s="49"/>
    </row>
    <row r="10" spans="1:9" x14ac:dyDescent="0.25">
      <c r="A10" s="12" t="s">
        <v>15</v>
      </c>
      <c r="B10" s="32">
        <f>'[1]HD EX-WORKS'!R48</f>
        <v>93628</v>
      </c>
      <c r="C10" s="33">
        <v>1100</v>
      </c>
      <c r="D10" s="33">
        <f>'[1]Freight list'!$F$207</f>
        <v>3498</v>
      </c>
      <c r="E10" s="33">
        <f t="shared" si="0"/>
        <v>96026</v>
      </c>
      <c r="F10" s="33">
        <f t="shared" ref="F10:F32" si="1">+E10*0.18</f>
        <v>17284.68</v>
      </c>
      <c r="G10" s="34">
        <f t="shared" ref="G10:G68" si="2">SUM(E10:F10)</f>
        <v>113310.68</v>
      </c>
      <c r="H10" s="35"/>
      <c r="I10" s="49"/>
    </row>
    <row r="11" spans="1:9" x14ac:dyDescent="0.25">
      <c r="A11" s="12" t="s">
        <v>90</v>
      </c>
      <c r="B11" s="32">
        <f>+'[1]HD EX-WORKS'!Q48</f>
        <v>94378</v>
      </c>
      <c r="C11" s="33">
        <v>1100</v>
      </c>
      <c r="D11" s="33">
        <f>'[1]Freight list'!$F$207</f>
        <v>3498</v>
      </c>
      <c r="E11" s="33">
        <f>+B11-C11+D11</f>
        <v>96776</v>
      </c>
      <c r="F11" s="33">
        <f>+E11*0.18</f>
        <v>17419.68</v>
      </c>
      <c r="G11" s="34">
        <f>SUM(E11:F11)</f>
        <v>114195.68</v>
      </c>
      <c r="H11" s="35"/>
      <c r="I11" s="49"/>
    </row>
    <row r="12" spans="1:9" x14ac:dyDescent="0.25">
      <c r="A12" s="12" t="s">
        <v>91</v>
      </c>
      <c r="B12" s="32">
        <f>'[1]HD EX-WORKS'!T48</f>
        <v>94378</v>
      </c>
      <c r="C12" s="33">
        <v>1100</v>
      </c>
      <c r="D12" s="33">
        <f>'[1]Freight list'!$F$207</f>
        <v>3498</v>
      </c>
      <c r="E12" s="33">
        <f t="shared" si="0"/>
        <v>96776</v>
      </c>
      <c r="F12" s="33">
        <f t="shared" si="1"/>
        <v>17419.68</v>
      </c>
      <c r="G12" s="34">
        <f t="shared" si="2"/>
        <v>114195.68</v>
      </c>
      <c r="H12" s="35"/>
      <c r="I12" s="49"/>
    </row>
    <row r="13" spans="1:9" x14ac:dyDescent="0.25">
      <c r="A13" s="12" t="s">
        <v>19</v>
      </c>
      <c r="B13" s="32">
        <f>+'[1]HD EX-WORKS'!U48</f>
        <v>96878</v>
      </c>
      <c r="C13" s="33">
        <v>1100</v>
      </c>
      <c r="D13" s="33">
        <f>'[1]Freight list'!$F$207</f>
        <v>3498</v>
      </c>
      <c r="E13" s="33">
        <f>+B13-C13+D13</f>
        <v>99276</v>
      </c>
      <c r="F13" s="33">
        <f>+E13*0.18</f>
        <v>17869.68</v>
      </c>
      <c r="G13" s="34">
        <f>SUM(E13:F13)</f>
        <v>117145.68</v>
      </c>
      <c r="H13" s="35"/>
      <c r="I13" s="49"/>
    </row>
    <row r="14" spans="1:9" x14ac:dyDescent="0.25">
      <c r="A14" s="12" t="s">
        <v>20</v>
      </c>
      <c r="B14" s="32">
        <f>+'[1]HD EX-WORKS'!V48</f>
        <v>96878</v>
      </c>
      <c r="C14" s="33">
        <v>1100</v>
      </c>
      <c r="D14" s="33">
        <f>'[1]Freight list'!$F$207</f>
        <v>3498</v>
      </c>
      <c r="E14" s="33">
        <f>+B14-C14+D14</f>
        <v>99276</v>
      </c>
      <c r="F14" s="33">
        <f>+E14*0.18</f>
        <v>17869.68</v>
      </c>
      <c r="G14" s="34">
        <f>SUM(E14:F14)</f>
        <v>117145.68</v>
      </c>
      <c r="H14" s="35"/>
      <c r="I14" s="49"/>
    </row>
    <row r="15" spans="1:9" x14ac:dyDescent="0.25">
      <c r="A15" s="12" t="s">
        <v>92</v>
      </c>
      <c r="B15" s="32">
        <f>'[1]HD EX-WORKS'!B48</f>
        <v>93578</v>
      </c>
      <c r="C15" s="33">
        <v>1100</v>
      </c>
      <c r="D15" s="33">
        <f>'[1]Freight list'!$F$207</f>
        <v>3498</v>
      </c>
      <c r="E15" s="33">
        <f t="shared" si="0"/>
        <v>95976</v>
      </c>
      <c r="F15" s="33">
        <f t="shared" si="1"/>
        <v>17275.68</v>
      </c>
      <c r="G15" s="34">
        <f t="shared" si="2"/>
        <v>113251.68</v>
      </c>
      <c r="H15" s="35"/>
      <c r="I15" s="18"/>
    </row>
    <row r="16" spans="1:9" x14ac:dyDescent="0.25">
      <c r="A16" s="12" t="s">
        <v>93</v>
      </c>
      <c r="B16" s="32">
        <f>'[1]HD EX-WORKS'!F48</f>
        <v>95278</v>
      </c>
      <c r="C16" s="33">
        <v>1100</v>
      </c>
      <c r="D16" s="33">
        <f>'[1]Freight list'!$F$207</f>
        <v>3498</v>
      </c>
      <c r="E16" s="33">
        <f t="shared" si="0"/>
        <v>97676</v>
      </c>
      <c r="F16" s="33">
        <f t="shared" si="1"/>
        <v>17581.68</v>
      </c>
      <c r="G16" s="34">
        <f t="shared" si="2"/>
        <v>115257.68</v>
      </c>
      <c r="H16" s="35"/>
      <c r="I16" s="49"/>
    </row>
    <row r="17" spans="1:9" x14ac:dyDescent="0.25">
      <c r="A17" s="12" t="s">
        <v>94</v>
      </c>
      <c r="B17" s="32">
        <f>'[1]HD EX-WORKS'!G48</f>
        <v>94028</v>
      </c>
      <c r="C17" s="33">
        <v>1100</v>
      </c>
      <c r="D17" s="33">
        <f>'[1]Freight list'!$F$207</f>
        <v>3498</v>
      </c>
      <c r="E17" s="33">
        <f t="shared" si="0"/>
        <v>96426</v>
      </c>
      <c r="F17" s="33">
        <f t="shared" si="1"/>
        <v>17356.68</v>
      </c>
      <c r="G17" s="34">
        <f t="shared" si="2"/>
        <v>113782.68</v>
      </c>
      <c r="H17" s="35"/>
      <c r="I17" s="49"/>
    </row>
    <row r="18" spans="1:9" x14ac:dyDescent="0.25">
      <c r="A18" s="12" t="s">
        <v>95</v>
      </c>
      <c r="B18" s="33">
        <f>'[1]HD EX-WORKS'!C48</f>
        <v>93528</v>
      </c>
      <c r="C18" s="33">
        <v>1100</v>
      </c>
      <c r="D18" s="33">
        <f>'[1]Freight list'!$F$207</f>
        <v>3498</v>
      </c>
      <c r="E18" s="33">
        <f t="shared" si="0"/>
        <v>95926</v>
      </c>
      <c r="F18" s="33">
        <f t="shared" si="1"/>
        <v>17266.68</v>
      </c>
      <c r="G18" s="34">
        <f t="shared" si="2"/>
        <v>113192.68</v>
      </c>
      <c r="H18" s="35"/>
      <c r="I18" s="49"/>
    </row>
    <row r="19" spans="1:9" x14ac:dyDescent="0.25">
      <c r="A19" s="12" t="s">
        <v>96</v>
      </c>
      <c r="B19" s="33">
        <f>'[1]HD EX-WORKS'!S48</f>
        <v>95222</v>
      </c>
      <c r="C19" s="33">
        <v>1100</v>
      </c>
      <c r="D19" s="33">
        <f>'[1]Freight list'!$F$207</f>
        <v>3498</v>
      </c>
      <c r="E19" s="33">
        <f t="shared" si="0"/>
        <v>97620</v>
      </c>
      <c r="F19" s="33">
        <f t="shared" si="1"/>
        <v>17571.599999999999</v>
      </c>
      <c r="G19" s="34">
        <f t="shared" si="2"/>
        <v>115191.6</v>
      </c>
      <c r="H19" s="35"/>
      <c r="I19" s="49"/>
    </row>
    <row r="20" spans="1:9" x14ac:dyDescent="0.25">
      <c r="A20" s="12" t="s">
        <v>25</v>
      </c>
      <c r="B20" s="33">
        <f>'[1]HD EX-WORKS'!H48</f>
        <v>94631</v>
      </c>
      <c r="C20" s="33">
        <v>1100</v>
      </c>
      <c r="D20" s="33">
        <f>'[1]Freight list'!$F$207</f>
        <v>3498</v>
      </c>
      <c r="E20" s="33">
        <f t="shared" si="0"/>
        <v>97029</v>
      </c>
      <c r="F20" s="33">
        <f t="shared" si="1"/>
        <v>17465.22</v>
      </c>
      <c r="G20" s="34">
        <f t="shared" si="2"/>
        <v>114494.22</v>
      </c>
      <c r="H20" s="35"/>
      <c r="I20" s="49"/>
    </row>
    <row r="21" spans="1:9" x14ac:dyDescent="0.25">
      <c r="A21" s="12" t="s">
        <v>97</v>
      </c>
      <c r="B21" s="33">
        <f>'[1]HD EX-WORKS'!N48-3000</f>
        <v>92356</v>
      </c>
      <c r="C21" s="33">
        <v>1100</v>
      </c>
      <c r="D21" s="33">
        <f>'[1]Freight list'!$F$207</f>
        <v>3498</v>
      </c>
      <c r="E21" s="33">
        <f t="shared" si="0"/>
        <v>94754</v>
      </c>
      <c r="F21" s="33">
        <f t="shared" si="1"/>
        <v>17055.72</v>
      </c>
      <c r="G21" s="34">
        <f t="shared" si="2"/>
        <v>111809.72</v>
      </c>
      <c r="H21" s="35"/>
      <c r="I21" s="49"/>
    </row>
    <row r="22" spans="1:9" x14ac:dyDescent="0.25">
      <c r="A22" s="12" t="s">
        <v>98</v>
      </c>
      <c r="B22" s="33">
        <f>'[1]HD EX-WORKS'!N48</f>
        <v>95356</v>
      </c>
      <c r="C22" s="33">
        <v>1100</v>
      </c>
      <c r="D22" s="33">
        <f>'[1]Freight list'!$F$207</f>
        <v>3498</v>
      </c>
      <c r="E22" s="33">
        <f t="shared" si="0"/>
        <v>97754</v>
      </c>
      <c r="F22" s="33">
        <f t="shared" si="1"/>
        <v>17595.72</v>
      </c>
      <c r="G22" s="34">
        <f t="shared" si="2"/>
        <v>115349.72</v>
      </c>
      <c r="H22" s="35"/>
      <c r="I22" s="49"/>
    </row>
    <row r="23" spans="1:9" x14ac:dyDescent="0.25">
      <c r="A23" s="12" t="s">
        <v>99</v>
      </c>
      <c r="B23" s="33">
        <f>'[1]HD EX-WORKS'!O48</f>
        <v>95356</v>
      </c>
      <c r="C23" s="33">
        <v>1100</v>
      </c>
      <c r="D23" s="33">
        <f>'[1]Freight list'!$F$207</f>
        <v>3498</v>
      </c>
      <c r="E23" s="33">
        <f t="shared" si="0"/>
        <v>97754</v>
      </c>
      <c r="F23" s="33">
        <f t="shared" si="1"/>
        <v>17595.72</v>
      </c>
      <c r="G23" s="34">
        <f t="shared" si="2"/>
        <v>115349.72</v>
      </c>
      <c r="H23" s="35"/>
      <c r="I23" s="49"/>
    </row>
    <row r="24" spans="1:9" x14ac:dyDescent="0.25">
      <c r="A24" s="12" t="s">
        <v>100</v>
      </c>
      <c r="B24" s="32">
        <f>'[1]HD EX-WORKS'!K48</f>
        <v>93285</v>
      </c>
      <c r="C24" s="33">
        <v>1100</v>
      </c>
      <c r="D24" s="33">
        <f>'[1]Freight list'!$F$207</f>
        <v>3498</v>
      </c>
      <c r="E24" s="33">
        <f t="shared" si="0"/>
        <v>95683</v>
      </c>
      <c r="F24" s="33">
        <f t="shared" si="1"/>
        <v>17222.939999999999</v>
      </c>
      <c r="G24" s="34">
        <f t="shared" si="2"/>
        <v>112905.94</v>
      </c>
      <c r="H24" s="35"/>
      <c r="I24" s="18"/>
    </row>
    <row r="25" spans="1:9" x14ac:dyDescent="0.25">
      <c r="A25" s="12" t="s">
        <v>29</v>
      </c>
      <c r="B25" s="33">
        <f>'[1]HD EX-WORKS'!L48</f>
        <v>92672</v>
      </c>
      <c r="C25" s="33">
        <v>1100</v>
      </c>
      <c r="D25" s="33">
        <f>'[1]Freight list'!$F$207</f>
        <v>3498</v>
      </c>
      <c r="E25" s="33">
        <f t="shared" si="0"/>
        <v>95070</v>
      </c>
      <c r="F25" s="33">
        <f t="shared" si="1"/>
        <v>17112.599999999999</v>
      </c>
      <c r="G25" s="34">
        <f t="shared" si="2"/>
        <v>112182.6</v>
      </c>
      <c r="H25" s="35"/>
      <c r="I25" s="49"/>
    </row>
    <row r="26" spans="1:9" x14ac:dyDescent="0.25">
      <c r="A26" s="12" t="s">
        <v>31</v>
      </c>
      <c r="B26" s="33">
        <f>'[1]HD EX-WORKS'!I48</f>
        <v>93982</v>
      </c>
      <c r="C26" s="33">
        <v>1100</v>
      </c>
      <c r="D26" s="33">
        <f>'[1]Freight list'!$F$207</f>
        <v>3498</v>
      </c>
      <c r="E26" s="33">
        <f t="shared" si="0"/>
        <v>96380</v>
      </c>
      <c r="F26" s="33">
        <f t="shared" si="1"/>
        <v>17348.399999999998</v>
      </c>
      <c r="G26" s="34">
        <f t="shared" si="2"/>
        <v>113728.4</v>
      </c>
      <c r="H26" s="35"/>
      <c r="I26" s="49"/>
    </row>
    <row r="27" spans="1:9" x14ac:dyDescent="0.25">
      <c r="A27" s="12" t="s">
        <v>101</v>
      </c>
      <c r="B27" s="33">
        <f>'[1]HD EX-WORKS'!J48</f>
        <v>91285</v>
      </c>
      <c r="C27" s="33">
        <v>1100</v>
      </c>
      <c r="D27" s="33">
        <f>'[1]Freight list'!$F$207</f>
        <v>3498</v>
      </c>
      <c r="E27" s="33">
        <f t="shared" si="0"/>
        <v>93683</v>
      </c>
      <c r="F27" s="33">
        <f t="shared" si="1"/>
        <v>16862.939999999999</v>
      </c>
      <c r="G27" s="34">
        <f t="shared" si="2"/>
        <v>110545.94</v>
      </c>
      <c r="H27" s="35"/>
      <c r="I27" s="49"/>
    </row>
    <row r="28" spans="1:9" x14ac:dyDescent="0.25">
      <c r="A28" s="12" t="s">
        <v>27</v>
      </c>
      <c r="B28" s="33">
        <f>'[1]HD EX-WORKS'!W48</f>
        <v>91356</v>
      </c>
      <c r="C28" s="33">
        <v>1100</v>
      </c>
      <c r="D28" s="33">
        <f>'[1]Freight list'!$F$207</f>
        <v>3498</v>
      </c>
      <c r="E28" s="33">
        <f t="shared" si="0"/>
        <v>93754</v>
      </c>
      <c r="F28" s="33">
        <f t="shared" si="1"/>
        <v>16875.72</v>
      </c>
      <c r="G28" s="34">
        <f t="shared" si="2"/>
        <v>110629.72</v>
      </c>
      <c r="H28" s="35"/>
      <c r="I28" s="49"/>
    </row>
    <row r="29" spans="1:9" x14ac:dyDescent="0.25">
      <c r="A29" s="12" t="s">
        <v>102</v>
      </c>
      <c r="B29" s="33">
        <f>'[1]HD EX-WORKS'!X48</f>
        <v>89356</v>
      </c>
      <c r="C29" s="33">
        <v>1100</v>
      </c>
      <c r="D29" s="33">
        <f>'[1]Freight list'!$F$207</f>
        <v>3498</v>
      </c>
      <c r="E29" s="33">
        <f t="shared" si="0"/>
        <v>91754</v>
      </c>
      <c r="F29" s="33">
        <f t="shared" si="1"/>
        <v>16515.72</v>
      </c>
      <c r="G29" s="34">
        <f t="shared" si="2"/>
        <v>108269.72</v>
      </c>
      <c r="H29" s="35"/>
      <c r="I29" s="49"/>
    </row>
    <row r="30" spans="1:9" x14ac:dyDescent="0.25">
      <c r="A30" s="12" t="s">
        <v>103</v>
      </c>
      <c r="B30" s="33">
        <f>'[1]HD EX-WORKS'!Y48</f>
        <v>86078</v>
      </c>
      <c r="C30" s="33">
        <v>1100</v>
      </c>
      <c r="D30" s="33">
        <f>'[1]Freight list'!$F$207</f>
        <v>3498</v>
      </c>
      <c r="E30" s="33">
        <f t="shared" si="0"/>
        <v>88476</v>
      </c>
      <c r="F30" s="33">
        <f t="shared" si="1"/>
        <v>15925.68</v>
      </c>
      <c r="G30" s="34">
        <f t="shared" si="2"/>
        <v>104401.68</v>
      </c>
      <c r="H30" s="35"/>
      <c r="I30" s="49"/>
    </row>
    <row r="31" spans="1:9" x14ac:dyDescent="0.25">
      <c r="A31" s="12" t="s">
        <v>104</v>
      </c>
      <c r="B31" s="33">
        <f>'[1]HD EX-WORKS'!Z48</f>
        <v>89631</v>
      </c>
      <c r="C31" s="33">
        <v>1100</v>
      </c>
      <c r="D31" s="33">
        <f>'[1]Freight list'!$F$207</f>
        <v>3498</v>
      </c>
      <c r="E31" s="33">
        <f t="shared" si="0"/>
        <v>92029</v>
      </c>
      <c r="F31" s="33">
        <f t="shared" si="1"/>
        <v>16565.22</v>
      </c>
      <c r="G31" s="34">
        <f t="shared" si="2"/>
        <v>108594.22</v>
      </c>
      <c r="H31" s="35"/>
      <c r="I31" s="49"/>
    </row>
    <row r="32" spans="1:9" x14ac:dyDescent="0.25">
      <c r="A32" s="12" t="s">
        <v>105</v>
      </c>
      <c r="B32" s="33">
        <f>'[1]HD EX-WORKS'!AA48</f>
        <v>88528</v>
      </c>
      <c r="C32" s="33">
        <v>1100</v>
      </c>
      <c r="D32" s="33">
        <f>'[1]Freight list'!$F$207</f>
        <v>3498</v>
      </c>
      <c r="E32" s="33">
        <f t="shared" si="0"/>
        <v>90926</v>
      </c>
      <c r="F32" s="33">
        <f t="shared" si="1"/>
        <v>16366.68</v>
      </c>
      <c r="G32" s="34">
        <f t="shared" si="2"/>
        <v>107292.68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89215</v>
      </c>
      <c r="C34" s="33">
        <v>1100</v>
      </c>
      <c r="D34" s="33">
        <f>'[1]Freight list'!$F$207</f>
        <v>3498</v>
      </c>
      <c r="E34" s="33">
        <f t="shared" ref="E34:E43" si="3">+B34-C34+D34</f>
        <v>91613</v>
      </c>
      <c r="F34" s="33">
        <f t="shared" ref="F34:F68" si="4">+E34*0.18</f>
        <v>16490.34</v>
      </c>
      <c r="G34" s="34">
        <f t="shared" si="2"/>
        <v>108103.34</v>
      </c>
      <c r="H34" s="35"/>
      <c r="I34" s="49"/>
    </row>
    <row r="35" spans="1:9" x14ac:dyDescent="0.25">
      <c r="A35" s="12" t="s">
        <v>106</v>
      </c>
      <c r="B35" s="33">
        <f>'[1]PP EX-WORKS'!E40</f>
        <v>87525</v>
      </c>
      <c r="C35" s="33">
        <v>1100</v>
      </c>
      <c r="D35" s="33">
        <f>'[1]Freight list'!$F$207</f>
        <v>3498</v>
      </c>
      <c r="E35" s="33">
        <f t="shared" si="3"/>
        <v>89923</v>
      </c>
      <c r="F35" s="33">
        <f t="shared" si="4"/>
        <v>16186.14</v>
      </c>
      <c r="G35" s="34">
        <f t="shared" si="2"/>
        <v>106109.14</v>
      </c>
      <c r="H35" s="35"/>
      <c r="I35" s="49"/>
    </row>
    <row r="36" spans="1:9" x14ac:dyDescent="0.25">
      <c r="A36" s="12" t="s">
        <v>107</v>
      </c>
      <c r="B36" s="33">
        <f>'[1]PP EX-WORKS'!B40</f>
        <v>87005</v>
      </c>
      <c r="C36" s="33">
        <v>1100</v>
      </c>
      <c r="D36" s="33">
        <f>'[1]Freight list'!$F$207</f>
        <v>3498</v>
      </c>
      <c r="E36" s="33">
        <f t="shared" si="3"/>
        <v>89403</v>
      </c>
      <c r="F36" s="33">
        <f t="shared" si="4"/>
        <v>16092.539999999999</v>
      </c>
      <c r="G36" s="34">
        <f t="shared" si="2"/>
        <v>105495.54</v>
      </c>
      <c r="H36" s="35"/>
      <c r="I36" s="49"/>
    </row>
    <row r="37" spans="1:9" x14ac:dyDescent="0.25">
      <c r="A37" s="12" t="s">
        <v>108</v>
      </c>
      <c r="B37" s="33">
        <f>'[1]PP EX-WORKS'!H40</f>
        <v>89705</v>
      </c>
      <c r="C37" s="33">
        <v>1100</v>
      </c>
      <c r="D37" s="33">
        <f>'[1]Freight list'!$F$207</f>
        <v>3498</v>
      </c>
      <c r="E37" s="33">
        <f t="shared" si="3"/>
        <v>92103</v>
      </c>
      <c r="F37" s="33">
        <f t="shared" si="4"/>
        <v>16578.54</v>
      </c>
      <c r="G37" s="34">
        <f t="shared" si="2"/>
        <v>108681.54000000001</v>
      </c>
      <c r="H37" s="35"/>
      <c r="I37" s="49"/>
    </row>
    <row r="38" spans="1:9" x14ac:dyDescent="0.25">
      <c r="A38" s="12" t="s">
        <v>37</v>
      </c>
      <c r="B38" s="33">
        <f>'[1]PP EX-WORKS'!F40</f>
        <v>88025</v>
      </c>
      <c r="C38" s="33">
        <v>1100</v>
      </c>
      <c r="D38" s="33">
        <f>'[1]Freight list'!$F$207</f>
        <v>3498</v>
      </c>
      <c r="E38" s="33">
        <f t="shared" si="3"/>
        <v>90423</v>
      </c>
      <c r="F38" s="33">
        <f t="shared" si="4"/>
        <v>16276.14</v>
      </c>
      <c r="G38" s="34">
        <f t="shared" si="2"/>
        <v>106699.14</v>
      </c>
      <c r="H38" s="35"/>
      <c r="I38" s="49"/>
    </row>
    <row r="39" spans="1:9" x14ac:dyDescent="0.25">
      <c r="A39" s="12" t="s">
        <v>109</v>
      </c>
      <c r="B39" s="33">
        <f>+'[1]PP EX-WORKS'!X40</f>
        <v>83005</v>
      </c>
      <c r="C39" s="33">
        <v>1100</v>
      </c>
      <c r="D39" s="33">
        <f>'[1]Freight list'!$F$207</f>
        <v>3498</v>
      </c>
      <c r="E39" s="33">
        <f t="shared" si="3"/>
        <v>85403</v>
      </c>
      <c r="F39" s="33">
        <f t="shared" si="4"/>
        <v>15372.539999999999</v>
      </c>
      <c r="G39" s="34">
        <f t="shared" si="2"/>
        <v>100775.54</v>
      </c>
      <c r="H39" s="35"/>
      <c r="I39" s="49"/>
    </row>
    <row r="40" spans="1:9" x14ac:dyDescent="0.25">
      <c r="A40" s="12" t="s">
        <v>110</v>
      </c>
      <c r="B40" s="33">
        <f>'[1]PP EX-WORKS'!D40</f>
        <v>86505</v>
      </c>
      <c r="C40" s="33">
        <v>1100</v>
      </c>
      <c r="D40" s="33">
        <f>'[1]Freight list'!$F$207</f>
        <v>3498</v>
      </c>
      <c r="E40" s="33">
        <f t="shared" si="3"/>
        <v>88903</v>
      </c>
      <c r="F40" s="33">
        <f t="shared" si="4"/>
        <v>16002.539999999999</v>
      </c>
      <c r="G40" s="34">
        <f t="shared" si="2"/>
        <v>104905.54</v>
      </c>
      <c r="H40" s="35"/>
      <c r="I40" s="49"/>
    </row>
    <row r="41" spans="1:9" x14ac:dyDescent="0.25">
      <c r="A41" s="12" t="s">
        <v>111</v>
      </c>
      <c r="B41" s="33">
        <f>'[1]PP EX-WORKS'!C40</f>
        <v>86525</v>
      </c>
      <c r="C41" s="33">
        <v>1100</v>
      </c>
      <c r="D41" s="33">
        <f>'[1]Freight list'!$F$207</f>
        <v>3498</v>
      </c>
      <c r="E41" s="33">
        <f t="shared" si="3"/>
        <v>88923</v>
      </c>
      <c r="F41" s="33">
        <f t="shared" si="4"/>
        <v>16006.14</v>
      </c>
      <c r="G41" s="34">
        <f t="shared" si="2"/>
        <v>104929.14</v>
      </c>
      <c r="H41" s="35"/>
      <c r="I41" s="49"/>
    </row>
    <row r="42" spans="1:9" x14ac:dyDescent="0.25">
      <c r="A42" s="12" t="s">
        <v>112</v>
      </c>
      <c r="B42" s="33">
        <f>'[1]PP EX-WORKS'!J40</f>
        <v>90815</v>
      </c>
      <c r="C42" s="33">
        <v>1100</v>
      </c>
      <c r="D42" s="33">
        <f>'[1]Freight list'!$F$207</f>
        <v>3498</v>
      </c>
      <c r="E42" s="33">
        <f t="shared" si="3"/>
        <v>93213</v>
      </c>
      <c r="F42" s="33">
        <f t="shared" si="4"/>
        <v>16778.34</v>
      </c>
      <c r="G42" s="34">
        <f t="shared" si="2"/>
        <v>109991.34</v>
      </c>
      <c r="H42" s="35"/>
      <c r="I42" s="49"/>
    </row>
    <row r="43" spans="1:9" x14ac:dyDescent="0.25">
      <c r="A43" s="12" t="s">
        <v>113</v>
      </c>
      <c r="B43" s="33">
        <f>'[1]PP EX-WORKS'!Z40</f>
        <v>83005</v>
      </c>
      <c r="C43" s="33">
        <v>1100</v>
      </c>
      <c r="D43" s="33">
        <f>'[1]Freight list'!$F$207</f>
        <v>3498</v>
      </c>
      <c r="E43" s="33">
        <f t="shared" si="3"/>
        <v>85403</v>
      </c>
      <c r="F43" s="33">
        <f t="shared" si="4"/>
        <v>15372.539999999999</v>
      </c>
      <c r="G43" s="34">
        <f t="shared" si="2"/>
        <v>100775.54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95125</v>
      </c>
      <c r="C45" s="33">
        <v>1100</v>
      </c>
      <c r="D45" s="33">
        <f>'[1]Freight list'!$F$207</f>
        <v>3498</v>
      </c>
      <c r="E45" s="33">
        <f t="shared" ref="E45:E58" si="5">+B45-C45+D45</f>
        <v>97523</v>
      </c>
      <c r="F45" s="33">
        <f t="shared" si="4"/>
        <v>17554.14</v>
      </c>
      <c r="G45" s="34">
        <f t="shared" si="2"/>
        <v>115077.14</v>
      </c>
      <c r="H45" s="35"/>
      <c r="I45" s="49"/>
    </row>
    <row r="46" spans="1:9" x14ac:dyDescent="0.25">
      <c r="A46" s="12" t="s">
        <v>115</v>
      </c>
      <c r="B46" s="33">
        <f>+'[1]PP EX-WORKS'!S40</f>
        <v>95065</v>
      </c>
      <c r="C46" s="33">
        <v>1100</v>
      </c>
      <c r="D46" s="33">
        <f>'[1]Freight list'!$F$207</f>
        <v>3498</v>
      </c>
      <c r="E46" s="33">
        <f>+B46-C46+D46</f>
        <v>97463</v>
      </c>
      <c r="F46" s="33">
        <f>+E46*0.18</f>
        <v>17543.34</v>
      </c>
      <c r="G46" s="34">
        <f>SUM(E46:F46)</f>
        <v>115006.34</v>
      </c>
      <c r="H46" s="35"/>
      <c r="I46" s="49"/>
    </row>
    <row r="47" spans="1:9" x14ac:dyDescent="0.25">
      <c r="A47" s="12" t="s">
        <v>116</v>
      </c>
      <c r="B47" s="33">
        <f>+'[1]PP EX-WORKS'!P40-6000</f>
        <v>85815</v>
      </c>
      <c r="C47" s="33">
        <v>1100</v>
      </c>
      <c r="D47" s="33">
        <f>'[1]Freight list'!$F$207</f>
        <v>3498</v>
      </c>
      <c r="E47" s="33">
        <f t="shared" si="5"/>
        <v>88213</v>
      </c>
      <c r="F47" s="33">
        <f t="shared" si="4"/>
        <v>15878.34</v>
      </c>
      <c r="G47" s="34">
        <f t="shared" si="2"/>
        <v>104091.34</v>
      </c>
      <c r="H47" s="35"/>
      <c r="I47" s="49"/>
    </row>
    <row r="48" spans="1:9" x14ac:dyDescent="0.25">
      <c r="A48" s="12" t="s">
        <v>53</v>
      </c>
      <c r="B48" s="33">
        <f>'[1]PP EX-WORKS'!Q40</f>
        <v>93575</v>
      </c>
      <c r="C48" s="33">
        <v>1100</v>
      </c>
      <c r="D48" s="33">
        <f>'[1]Freight list'!$F$207</f>
        <v>3498</v>
      </c>
      <c r="E48" s="33">
        <f t="shared" si="5"/>
        <v>95973</v>
      </c>
      <c r="F48" s="33">
        <f t="shared" si="4"/>
        <v>17275.14</v>
      </c>
      <c r="G48" s="34">
        <f t="shared" si="2"/>
        <v>113248.14</v>
      </c>
      <c r="H48" s="35"/>
      <c r="I48" s="49"/>
    </row>
    <row r="49" spans="1:9" x14ac:dyDescent="0.25">
      <c r="A49" s="12" t="s">
        <v>117</v>
      </c>
      <c r="B49" s="33">
        <f>'[1]PP EX-WORKS'!P40</f>
        <v>91815</v>
      </c>
      <c r="C49" s="33">
        <v>1100</v>
      </c>
      <c r="D49" s="33">
        <f>'[1]Freight list'!$F$207</f>
        <v>3498</v>
      </c>
      <c r="E49" s="33">
        <f t="shared" si="5"/>
        <v>94213</v>
      </c>
      <c r="F49" s="33">
        <f t="shared" si="4"/>
        <v>16958.34</v>
      </c>
      <c r="G49" s="34">
        <f t="shared" si="2"/>
        <v>111171.34</v>
      </c>
      <c r="H49" s="35"/>
      <c r="I49" s="49"/>
    </row>
    <row r="50" spans="1:9" x14ac:dyDescent="0.25">
      <c r="A50" s="12" t="s">
        <v>44</v>
      </c>
      <c r="B50" s="33">
        <f>+'[1]PP EX-WORKS'!W40</f>
        <v>92305</v>
      </c>
      <c r="C50" s="33">
        <v>1100</v>
      </c>
      <c r="D50" s="33">
        <f>'[1]Freight list'!$F$207</f>
        <v>3498</v>
      </c>
      <c r="E50" s="33">
        <f>+B50-C50+D50</f>
        <v>94703</v>
      </c>
      <c r="F50" s="33">
        <f>+E50*0.18</f>
        <v>17046.54</v>
      </c>
      <c r="G50" s="34">
        <f>SUM(E50:F50)</f>
        <v>111749.54000000001</v>
      </c>
      <c r="H50" s="35"/>
      <c r="I50" s="49"/>
    </row>
    <row r="51" spans="1:9" x14ac:dyDescent="0.25">
      <c r="A51" s="12" t="s">
        <v>45</v>
      </c>
      <c r="B51" s="33">
        <f>+'[1]PP EX-WORKS'!V40</f>
        <v>94155</v>
      </c>
      <c r="C51" s="33">
        <v>1100</v>
      </c>
      <c r="D51" s="33">
        <f>'[1]Freight list'!$F$207</f>
        <v>3498</v>
      </c>
      <c r="E51" s="33">
        <f>+B51-C51+D51</f>
        <v>96553</v>
      </c>
      <c r="F51" s="33">
        <f>+E51*0.18</f>
        <v>17379.54</v>
      </c>
      <c r="G51" s="34">
        <f>SUM(E51:F51)</f>
        <v>113932.54000000001</v>
      </c>
      <c r="H51" s="35"/>
      <c r="I51" s="49"/>
    </row>
    <row r="52" spans="1:9" x14ac:dyDescent="0.25">
      <c r="A52" s="12" t="s">
        <v>46</v>
      </c>
      <c r="B52" s="33">
        <f>+'[1]PP EX-WORKS'!T40</f>
        <v>93285</v>
      </c>
      <c r="C52" s="33">
        <v>1100</v>
      </c>
      <c r="D52" s="33">
        <f>'[1]Freight list'!$F$207</f>
        <v>3498</v>
      </c>
      <c r="E52" s="33">
        <f>+B52-C52+D52</f>
        <v>95683</v>
      </c>
      <c r="F52" s="33">
        <f>+E52*0.18</f>
        <v>17222.939999999999</v>
      </c>
      <c r="G52" s="34">
        <f>SUM(E52:F52)</f>
        <v>112905.94</v>
      </c>
      <c r="H52" s="35"/>
      <c r="I52" s="49"/>
    </row>
    <row r="53" spans="1:9" x14ac:dyDescent="0.25">
      <c r="A53" s="12" t="s">
        <v>47</v>
      </c>
      <c r="B53" s="33">
        <f>+'[1]PP EX-WORKS'!U40</f>
        <v>93285</v>
      </c>
      <c r="C53" s="33">
        <v>1100</v>
      </c>
      <c r="D53" s="33">
        <f>'[1]Freight list'!$F$207</f>
        <v>3498</v>
      </c>
      <c r="E53" s="33">
        <f>+B53-C53+D53</f>
        <v>95683</v>
      </c>
      <c r="F53" s="33">
        <f>+E53*0.18</f>
        <v>17222.939999999999</v>
      </c>
      <c r="G53" s="34">
        <f>SUM(E53:F53)</f>
        <v>112905.94</v>
      </c>
      <c r="H53" s="35"/>
      <c r="I53" s="49"/>
    </row>
    <row r="54" spans="1:9" x14ac:dyDescent="0.25">
      <c r="A54" s="12" t="s">
        <v>173</v>
      </c>
      <c r="B54" s="33">
        <f>'[1]PP EX-WORKS'!O40</f>
        <v>91815</v>
      </c>
      <c r="C54" s="33">
        <v>1100</v>
      </c>
      <c r="D54" s="33">
        <f>'[1]Freight list'!$F$207</f>
        <v>3498</v>
      </c>
      <c r="E54" s="33">
        <f t="shared" si="5"/>
        <v>94213</v>
      </c>
      <c r="F54" s="33">
        <f t="shared" si="4"/>
        <v>16958.34</v>
      </c>
      <c r="G54" s="34">
        <f t="shared" si="2"/>
        <v>111171.34</v>
      </c>
      <c r="H54" s="35"/>
      <c r="I54" s="49"/>
    </row>
    <row r="55" spans="1:9" x14ac:dyDescent="0.25">
      <c r="A55" s="12" t="s">
        <v>174</v>
      </c>
      <c r="B55" s="33">
        <f>'[1]PP EX-WORKS'!N40</f>
        <v>91315</v>
      </c>
      <c r="C55" s="33">
        <v>1100</v>
      </c>
      <c r="D55" s="33">
        <f>'[1]Freight list'!$F$207</f>
        <v>3498</v>
      </c>
      <c r="E55" s="33">
        <f t="shared" si="5"/>
        <v>93713</v>
      </c>
      <c r="F55" s="33">
        <f t="shared" si="4"/>
        <v>16868.34</v>
      </c>
      <c r="G55" s="34">
        <f t="shared" si="2"/>
        <v>110581.34</v>
      </c>
      <c r="H55" s="35"/>
      <c r="I55" s="49"/>
    </row>
    <row r="56" spans="1:9" x14ac:dyDescent="0.25">
      <c r="A56" s="12" t="s">
        <v>120</v>
      </c>
      <c r="B56" s="33">
        <f>'[1]PP EX-WORKS'!K40</f>
        <v>94786</v>
      </c>
      <c r="C56" s="33">
        <v>1100</v>
      </c>
      <c r="D56" s="33">
        <f>'[1]Freight list'!$F$207</f>
        <v>3498</v>
      </c>
      <c r="E56" s="33">
        <f t="shared" si="5"/>
        <v>97184</v>
      </c>
      <c r="F56" s="33">
        <f t="shared" si="4"/>
        <v>17493.12</v>
      </c>
      <c r="G56" s="34">
        <f t="shared" si="2"/>
        <v>114677.12</v>
      </c>
      <c r="H56" s="35"/>
      <c r="I56" s="49"/>
    </row>
    <row r="57" spans="1:9" x14ac:dyDescent="0.25">
      <c r="A57" s="12" t="s">
        <v>121</v>
      </c>
      <c r="B57" s="33">
        <f>'[1]PP EX-WORKS'!M40</f>
        <v>97786</v>
      </c>
      <c r="C57" s="33">
        <v>1100</v>
      </c>
      <c r="D57" s="33">
        <f>'[1]Freight list'!$F$207</f>
        <v>3498</v>
      </c>
      <c r="E57" s="33">
        <f t="shared" si="5"/>
        <v>100184</v>
      </c>
      <c r="F57" s="33">
        <f t="shared" si="4"/>
        <v>18033.12</v>
      </c>
      <c r="G57" s="34">
        <f t="shared" si="2"/>
        <v>118217.12</v>
      </c>
      <c r="H57" s="35"/>
      <c r="I57" s="49"/>
    </row>
    <row r="58" spans="1:9" x14ac:dyDescent="0.25">
      <c r="A58" s="40" t="s">
        <v>122</v>
      </c>
      <c r="B58" s="32">
        <f>'[1]PP EX-WORKS'!L40</f>
        <v>96806</v>
      </c>
      <c r="C58" s="33">
        <v>1100</v>
      </c>
      <c r="D58" s="33">
        <f>'[1]Freight list'!$F$207</f>
        <v>3498</v>
      </c>
      <c r="E58" s="33">
        <f t="shared" si="5"/>
        <v>99204</v>
      </c>
      <c r="F58" s="33">
        <f t="shared" si="4"/>
        <v>17856.719999999998</v>
      </c>
      <c r="G58" s="34">
        <f t="shared" si="2"/>
        <v>117060.72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93635</v>
      </c>
      <c r="C60" s="33">
        <v>1100</v>
      </c>
      <c r="D60" s="33">
        <f>'[1]Freight list'!$F$207</f>
        <v>3498</v>
      </c>
      <c r="E60" s="33">
        <f t="shared" ref="E60:E68" si="6">+B60-C60+D60</f>
        <v>96033</v>
      </c>
      <c r="F60" s="33">
        <f t="shared" si="4"/>
        <v>17285.939999999999</v>
      </c>
      <c r="G60" s="34">
        <f t="shared" si="2"/>
        <v>113318.94</v>
      </c>
      <c r="H60" s="35"/>
      <c r="I60" s="49"/>
    </row>
    <row r="61" spans="1:9" x14ac:dyDescent="0.25">
      <c r="A61" s="12" t="s">
        <v>124</v>
      </c>
      <c r="B61" s="33">
        <f>'[1]LL PRICELIST'!B48</f>
        <v>92635</v>
      </c>
      <c r="C61" s="33">
        <v>1100</v>
      </c>
      <c r="D61" s="33">
        <f>'[1]Freight list'!$F$207</f>
        <v>3498</v>
      </c>
      <c r="E61" s="33">
        <f t="shared" si="6"/>
        <v>95033</v>
      </c>
      <c r="F61" s="33">
        <f t="shared" si="4"/>
        <v>17105.939999999999</v>
      </c>
      <c r="G61" s="34">
        <f t="shared" si="2"/>
        <v>112138.94</v>
      </c>
      <c r="H61" s="35"/>
      <c r="I61" s="49"/>
    </row>
    <row r="62" spans="1:9" x14ac:dyDescent="0.25">
      <c r="A62" s="12" t="s">
        <v>125</v>
      </c>
      <c r="B62" s="33">
        <f>'[1]LL PRICELIST'!B48</f>
        <v>92635</v>
      </c>
      <c r="C62" s="33">
        <v>1100</v>
      </c>
      <c r="D62" s="33">
        <f>'[1]Freight list'!$F$207</f>
        <v>3498</v>
      </c>
      <c r="E62" s="33">
        <f t="shared" si="6"/>
        <v>95033</v>
      </c>
      <c r="F62" s="33">
        <f t="shared" si="4"/>
        <v>17105.939999999999</v>
      </c>
      <c r="G62" s="34">
        <f t="shared" si="2"/>
        <v>112138.94</v>
      </c>
      <c r="H62" s="35"/>
      <c r="I62" s="49"/>
    </row>
    <row r="63" spans="1:9" x14ac:dyDescent="0.25">
      <c r="A63" s="12" t="s">
        <v>126</v>
      </c>
      <c r="B63" s="33">
        <f>'[1]LL PRICELIST'!D48</f>
        <v>99725</v>
      </c>
      <c r="C63" s="33">
        <v>1100</v>
      </c>
      <c r="D63" s="33">
        <f>'[1]Freight list'!$F$207</f>
        <v>3498</v>
      </c>
      <c r="E63" s="33">
        <f t="shared" si="6"/>
        <v>102123</v>
      </c>
      <c r="F63" s="33">
        <f t="shared" si="4"/>
        <v>18382.14</v>
      </c>
      <c r="G63" s="34">
        <f t="shared" si="2"/>
        <v>120505.14</v>
      </c>
      <c r="H63" s="35"/>
      <c r="I63" s="49"/>
    </row>
    <row r="64" spans="1:9" x14ac:dyDescent="0.25">
      <c r="A64" s="12" t="s">
        <v>127</v>
      </c>
      <c r="B64" s="33">
        <f>'[1]LL PRICELIST'!E48</f>
        <v>101725</v>
      </c>
      <c r="C64" s="33">
        <v>1100</v>
      </c>
      <c r="D64" s="33">
        <f>'[1]Freight list'!$F$207</f>
        <v>3498</v>
      </c>
      <c r="E64" s="33">
        <f t="shared" si="6"/>
        <v>104123</v>
      </c>
      <c r="F64" s="33">
        <f t="shared" si="4"/>
        <v>18742.14</v>
      </c>
      <c r="G64" s="34">
        <f t="shared" si="2"/>
        <v>122865.14</v>
      </c>
      <c r="H64" s="35"/>
      <c r="I64" s="49"/>
    </row>
    <row r="65" spans="1:9" x14ac:dyDescent="0.25">
      <c r="A65" s="12" t="s">
        <v>128</v>
      </c>
      <c r="B65" s="33">
        <f>'[1]LL PRICELIST'!F48</f>
        <v>103425</v>
      </c>
      <c r="C65" s="33">
        <v>1100</v>
      </c>
      <c r="D65" s="33">
        <f>'[1]Freight list'!$F$207</f>
        <v>3498</v>
      </c>
      <c r="E65" s="33">
        <f t="shared" si="6"/>
        <v>105823</v>
      </c>
      <c r="F65" s="33">
        <f t="shared" si="4"/>
        <v>19048.14</v>
      </c>
      <c r="G65" s="34">
        <f t="shared" si="2"/>
        <v>124871.14</v>
      </c>
      <c r="H65" s="35"/>
      <c r="I65" s="49"/>
    </row>
    <row r="66" spans="1:9" x14ac:dyDescent="0.25">
      <c r="A66" s="12" t="s">
        <v>129</v>
      </c>
      <c r="B66" s="33">
        <f>'[1]LL PRICELIST'!B48-5500</f>
        <v>87135</v>
      </c>
      <c r="C66" s="33">
        <v>1100</v>
      </c>
      <c r="D66" s="33">
        <f>'[1]Freight list'!$F$207</f>
        <v>3498</v>
      </c>
      <c r="E66" s="33">
        <f t="shared" si="6"/>
        <v>89533</v>
      </c>
      <c r="F66" s="33">
        <f t="shared" si="4"/>
        <v>16115.939999999999</v>
      </c>
      <c r="G66" s="34">
        <f t="shared" si="2"/>
        <v>105648.94</v>
      </c>
      <c r="H66" s="35"/>
      <c r="I66" s="49"/>
    </row>
    <row r="67" spans="1:9" x14ac:dyDescent="0.25">
      <c r="A67" s="12" t="s">
        <v>130</v>
      </c>
      <c r="B67" s="33">
        <f>'[1]LL PRICELIST'!I48</f>
        <v>88635</v>
      </c>
      <c r="C67" s="33">
        <v>1100</v>
      </c>
      <c r="D67" s="33">
        <f>'[1]Freight list'!$F$207</f>
        <v>3498</v>
      </c>
      <c r="E67" s="33">
        <f t="shared" si="6"/>
        <v>91033</v>
      </c>
      <c r="F67" s="33">
        <f t="shared" si="4"/>
        <v>16385.939999999999</v>
      </c>
      <c r="G67" s="34">
        <f t="shared" si="2"/>
        <v>107418.94</v>
      </c>
      <c r="H67" s="35"/>
      <c r="I67" s="49"/>
    </row>
    <row r="68" spans="1:9" x14ac:dyDescent="0.25">
      <c r="A68" s="12" t="s">
        <v>131</v>
      </c>
      <c r="B68" s="33">
        <f>'[1]LL PRICELIST'!J48</f>
        <v>88635</v>
      </c>
      <c r="C68" s="33">
        <v>1100</v>
      </c>
      <c r="D68" s="33">
        <f>'[1]Freight list'!$F$207</f>
        <v>3498</v>
      </c>
      <c r="E68" s="33">
        <f t="shared" si="6"/>
        <v>91033</v>
      </c>
      <c r="F68" s="33">
        <f t="shared" si="4"/>
        <v>16385.939999999999</v>
      </c>
      <c r="G68" s="34">
        <f t="shared" si="2"/>
        <v>107418.94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D15" sqref="D15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91628</v>
      </c>
      <c r="C9" s="33">
        <v>1100</v>
      </c>
      <c r="D9" s="33">
        <f t="shared" ref="D9:D32" si="0">+B9-C9</f>
        <v>90528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93628</v>
      </c>
      <c r="C10" s="33">
        <v>1100</v>
      </c>
      <c r="D10" s="33">
        <f t="shared" si="0"/>
        <v>92528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94378</v>
      </c>
      <c r="C11" s="33">
        <v>1100</v>
      </c>
      <c r="D11" s="33">
        <f>+B11-C11</f>
        <v>93278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94378</v>
      </c>
      <c r="C12" s="33">
        <v>1100</v>
      </c>
      <c r="D12" s="33">
        <f t="shared" si="0"/>
        <v>93278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96878</v>
      </c>
      <c r="C13" s="33">
        <v>1100</v>
      </c>
      <c r="D13" s="33">
        <f>+B13-C13</f>
        <v>95778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96878</v>
      </c>
      <c r="C14" s="33">
        <v>1100</v>
      </c>
      <c r="D14" s="33">
        <f>+B14-C14</f>
        <v>95778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93578</v>
      </c>
      <c r="C15" s="33">
        <v>1100</v>
      </c>
      <c r="D15" s="33">
        <f t="shared" si="0"/>
        <v>92478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95278</v>
      </c>
      <c r="C16" s="33">
        <v>1100</v>
      </c>
      <c r="D16" s="33">
        <f t="shared" si="0"/>
        <v>94178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94028</v>
      </c>
      <c r="C17" s="33">
        <v>1100</v>
      </c>
      <c r="D17" s="33">
        <f t="shared" si="0"/>
        <v>92928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93528</v>
      </c>
      <c r="C18" s="33">
        <v>1100</v>
      </c>
      <c r="D18" s="33">
        <f t="shared" si="0"/>
        <v>92428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95222</v>
      </c>
      <c r="C19" s="33">
        <v>1100</v>
      </c>
      <c r="D19" s="33">
        <f t="shared" si="0"/>
        <v>94122</v>
      </c>
      <c r="E19" s="28" t="s">
        <v>183</v>
      </c>
      <c r="F19" s="55">
        <f>'[1]Freight list'!F204</f>
        <v>3478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94631</v>
      </c>
      <c r="C20" s="33">
        <v>1100</v>
      </c>
      <c r="D20" s="33">
        <f t="shared" si="0"/>
        <v>93531</v>
      </c>
      <c r="E20" s="28" t="s">
        <v>11</v>
      </c>
      <c r="F20" s="55">
        <f>'[1]Freight list'!F207</f>
        <v>3498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92356</v>
      </c>
      <c r="C21" s="33">
        <v>1100</v>
      </c>
      <c r="D21" s="33">
        <f t="shared" si="0"/>
        <v>91256</v>
      </c>
      <c r="E21" s="28" t="s">
        <v>184</v>
      </c>
      <c r="F21" s="55">
        <f>'[1]Freight list'!F232</f>
        <v>3718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95356</v>
      </c>
      <c r="C22" s="33">
        <v>1100</v>
      </c>
      <c r="D22" s="33">
        <f t="shared" si="0"/>
        <v>94256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95356</v>
      </c>
      <c r="C23" s="33">
        <v>1100</v>
      </c>
      <c r="D23" s="33">
        <f t="shared" si="0"/>
        <v>94256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93285</v>
      </c>
      <c r="C24" s="33">
        <v>1100</v>
      </c>
      <c r="D24" s="33">
        <f t="shared" si="0"/>
        <v>92185</v>
      </c>
      <c r="E24" s="28" t="s">
        <v>185</v>
      </c>
      <c r="F24" s="55">
        <f>'[1]Freight list'!F218</f>
        <v>3818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92672</v>
      </c>
      <c r="C25" s="33">
        <v>1100</v>
      </c>
      <c r="D25" s="33">
        <f t="shared" si="0"/>
        <v>91572</v>
      </c>
      <c r="E25" s="28" t="s">
        <v>186</v>
      </c>
      <c r="F25" s="55">
        <f>'[1]Freight list'!F209</f>
        <v>3168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93982</v>
      </c>
      <c r="C26" s="33">
        <v>1100</v>
      </c>
      <c r="D26" s="33">
        <f t="shared" si="0"/>
        <v>92882</v>
      </c>
      <c r="E26" s="28" t="s">
        <v>187</v>
      </c>
      <c r="F26" s="55">
        <f>'[1]Freight list'!F212</f>
        <v>3518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91285</v>
      </c>
      <c r="C27" s="33">
        <v>1100</v>
      </c>
      <c r="D27" s="33">
        <f t="shared" si="0"/>
        <v>90185</v>
      </c>
      <c r="E27" s="28" t="s">
        <v>188</v>
      </c>
      <c r="F27" s="55">
        <f>'[1]Freight list'!F234</f>
        <v>3618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91356</v>
      </c>
      <c r="C28" s="33">
        <v>1100</v>
      </c>
      <c r="D28" s="33">
        <f t="shared" si="0"/>
        <v>90256</v>
      </c>
      <c r="E28" s="28" t="s">
        <v>189</v>
      </c>
      <c r="F28" s="55">
        <f>'[1]Freight list'!F213</f>
        <v>3918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89356</v>
      </c>
      <c r="C29" s="33">
        <v>1100</v>
      </c>
      <c r="D29" s="33">
        <f t="shared" si="0"/>
        <v>88256</v>
      </c>
      <c r="E29" s="28" t="s">
        <v>190</v>
      </c>
      <c r="F29" s="55">
        <f>'[1]Freight list'!F216</f>
        <v>3618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86078</v>
      </c>
      <c r="C30" s="33">
        <v>1100</v>
      </c>
      <c r="D30" s="33">
        <f t="shared" si="0"/>
        <v>84978</v>
      </c>
      <c r="E30" s="28" t="s">
        <v>191</v>
      </c>
      <c r="F30" s="55">
        <f>'[1]Freight list'!F219</f>
        <v>3818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89631</v>
      </c>
      <c r="C31" s="33">
        <v>1100</v>
      </c>
      <c r="D31" s="33">
        <f t="shared" si="0"/>
        <v>88531</v>
      </c>
      <c r="E31" s="28" t="s">
        <v>192</v>
      </c>
      <c r="F31" s="55">
        <f>'[1]Freight list'!F227</f>
        <v>3598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88528</v>
      </c>
      <c r="C32" s="33">
        <v>1100</v>
      </c>
      <c r="D32" s="33">
        <f t="shared" si="0"/>
        <v>87428</v>
      </c>
      <c r="E32" s="28" t="s">
        <v>193</v>
      </c>
      <c r="F32" s="55">
        <f>'[1]Freight list'!F220</f>
        <v>4040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194</v>
      </c>
      <c r="F33" s="55">
        <f>'[1]Freight list'!F221</f>
        <v>2917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89215</v>
      </c>
      <c r="C34" s="33">
        <v>1100</v>
      </c>
      <c r="D34" s="33">
        <f t="shared" ref="D34:D43" si="1">+B34-C34</f>
        <v>88115</v>
      </c>
      <c r="E34" s="56" t="s">
        <v>195</v>
      </c>
      <c r="F34" s="57">
        <f>'[1]Freight list'!F230</f>
        <v>3198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87525</v>
      </c>
      <c r="C35" s="33">
        <v>1100</v>
      </c>
      <c r="D35" s="33">
        <f t="shared" si="1"/>
        <v>86425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87005</v>
      </c>
      <c r="C36" s="33">
        <v>1100</v>
      </c>
      <c r="D36" s="33">
        <f t="shared" si="1"/>
        <v>85905</v>
      </c>
      <c r="E36" s="28" t="s">
        <v>196</v>
      </c>
      <c r="F36" s="55">
        <f>'[1]Freight list'!F225</f>
        <v>3968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89705</v>
      </c>
      <c r="C37" s="33">
        <v>1100</v>
      </c>
      <c r="D37" s="33">
        <f t="shared" si="1"/>
        <v>88605</v>
      </c>
      <c r="E37" s="28" t="s">
        <v>197</v>
      </c>
      <c r="F37" s="55">
        <f>'[1]Freight list'!F224</f>
        <v>3718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88025</v>
      </c>
      <c r="C38" s="33">
        <v>1100</v>
      </c>
      <c r="D38" s="33">
        <f t="shared" si="1"/>
        <v>86925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83005</v>
      </c>
      <c r="C39" s="33">
        <v>1100</v>
      </c>
      <c r="D39" s="33">
        <f t="shared" si="1"/>
        <v>81905</v>
      </c>
      <c r="E39" s="28" t="s">
        <v>198</v>
      </c>
      <c r="F39" s="55">
        <f>'[1]Freight list'!F233</f>
        <v>3518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86505</v>
      </c>
      <c r="C40" s="33">
        <v>1100</v>
      </c>
      <c r="D40" s="33">
        <f t="shared" si="1"/>
        <v>85405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86525</v>
      </c>
      <c r="C41" s="33">
        <v>1100</v>
      </c>
      <c r="D41" s="33">
        <f t="shared" si="1"/>
        <v>85425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90815</v>
      </c>
      <c r="C42" s="33">
        <v>1100</v>
      </c>
      <c r="D42" s="33">
        <f t="shared" si="1"/>
        <v>89715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83005</v>
      </c>
      <c r="C43" s="33">
        <v>1100</v>
      </c>
      <c r="D43" s="33">
        <f t="shared" si="1"/>
        <v>81905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95125</v>
      </c>
      <c r="C45" s="33">
        <v>1100</v>
      </c>
      <c r="D45" s="33">
        <f t="shared" ref="D45:D58" si="2">+B45-C45</f>
        <v>94025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95065</v>
      </c>
      <c r="C46" s="33">
        <v>1100</v>
      </c>
      <c r="D46" s="33">
        <f>+B46-C46</f>
        <v>93965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85815</v>
      </c>
      <c r="C47" s="33">
        <v>1100</v>
      </c>
      <c r="D47" s="33">
        <f t="shared" si="2"/>
        <v>84715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93575</v>
      </c>
      <c r="C48" s="33">
        <v>1100</v>
      </c>
      <c r="D48" s="33">
        <f t="shared" si="2"/>
        <v>92475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91815</v>
      </c>
      <c r="C49" s="33">
        <v>1100</v>
      </c>
      <c r="D49" s="33">
        <f t="shared" si="2"/>
        <v>90715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92305</v>
      </c>
      <c r="C50" s="33">
        <v>1100</v>
      </c>
      <c r="D50" s="33">
        <f t="shared" si="2"/>
        <v>91205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94155</v>
      </c>
      <c r="C51" s="33">
        <v>1100</v>
      </c>
      <c r="D51" s="33">
        <f t="shared" si="2"/>
        <v>93055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93285</v>
      </c>
      <c r="C52" s="33">
        <v>1100</v>
      </c>
      <c r="D52" s="33">
        <f t="shared" si="2"/>
        <v>92185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93285</v>
      </c>
      <c r="C53" s="33">
        <v>1100</v>
      </c>
      <c r="D53" s="33">
        <f t="shared" si="2"/>
        <v>92185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91815</v>
      </c>
      <c r="C54" s="33">
        <v>1100</v>
      </c>
      <c r="D54" s="33">
        <f t="shared" si="2"/>
        <v>90715</v>
      </c>
      <c r="E54" s="35"/>
      <c r="F54" s="39"/>
      <c r="G54" s="13"/>
      <c r="H54" s="13"/>
      <c r="I54" s="13"/>
    </row>
    <row r="55" spans="1:9" x14ac:dyDescent="0.25">
      <c r="A55" s="12" t="s">
        <v>199</v>
      </c>
      <c r="B55" s="32">
        <f>[1]BHIWANDI!$B55</f>
        <v>91315</v>
      </c>
      <c r="C55" s="33">
        <v>1100</v>
      </c>
      <c r="D55" s="33">
        <f t="shared" si="2"/>
        <v>90215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94786</v>
      </c>
      <c r="C56" s="33">
        <v>1100</v>
      </c>
      <c r="D56" s="33">
        <f t="shared" si="2"/>
        <v>93686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97786</v>
      </c>
      <c r="C57" s="33">
        <v>1100</v>
      </c>
      <c r="D57" s="33">
        <f t="shared" si="2"/>
        <v>96686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96806</v>
      </c>
      <c r="C58" s="33">
        <v>1100</v>
      </c>
      <c r="D58" s="33">
        <f t="shared" si="2"/>
        <v>95706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93635</v>
      </c>
      <c r="C60" s="33">
        <v>1100</v>
      </c>
      <c r="D60" s="33">
        <f t="shared" ref="D60:D68" si="3">+B60-C60</f>
        <v>92535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92635</v>
      </c>
      <c r="C61" s="33">
        <v>1100</v>
      </c>
      <c r="D61" s="33">
        <f t="shared" si="3"/>
        <v>91535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92635</v>
      </c>
      <c r="C62" s="33">
        <v>1100</v>
      </c>
      <c r="D62" s="33">
        <f t="shared" si="3"/>
        <v>91535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99725</v>
      </c>
      <c r="C63" s="33">
        <v>1100</v>
      </c>
      <c r="D63" s="33">
        <f t="shared" si="3"/>
        <v>98625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101725</v>
      </c>
      <c r="C64" s="33">
        <v>1100</v>
      </c>
      <c r="D64" s="33">
        <f t="shared" si="3"/>
        <v>100625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103425</v>
      </c>
      <c r="C65" s="33">
        <v>1100</v>
      </c>
      <c r="D65" s="33">
        <f t="shared" si="3"/>
        <v>102325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87135</v>
      </c>
      <c r="C66" s="33">
        <v>1100</v>
      </c>
      <c r="D66" s="33">
        <f t="shared" si="3"/>
        <v>86035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88635</v>
      </c>
      <c r="C67" s="33">
        <v>1100</v>
      </c>
      <c r="D67" s="33">
        <f t="shared" si="3"/>
        <v>87535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88635</v>
      </c>
      <c r="C68" s="33">
        <v>1100</v>
      </c>
      <c r="D68" s="33">
        <f t="shared" si="3"/>
        <v>87535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D17" sqref="D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200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09.10.25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92150</v>
      </c>
      <c r="C10" s="33">
        <v>1100</v>
      </c>
      <c r="D10" s="33">
        <f t="shared" ref="D10:D33" si="0">+B10-C10</f>
        <v>91050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94150</v>
      </c>
      <c r="C11" s="33">
        <v>1100</v>
      </c>
      <c r="D11" s="33">
        <f t="shared" si="0"/>
        <v>93050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94900</v>
      </c>
      <c r="C12" s="33">
        <v>1100</v>
      </c>
      <c r="D12" s="33">
        <f>+B12-C12</f>
        <v>93800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94900</v>
      </c>
      <c r="C13" s="33">
        <v>1100</v>
      </c>
      <c r="D13" s="33">
        <f t="shared" si="0"/>
        <v>93800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97400</v>
      </c>
      <c r="C14" s="33">
        <v>1100</v>
      </c>
      <c r="D14" s="33">
        <f>+B14-C14</f>
        <v>96300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97400</v>
      </c>
      <c r="C15" s="33">
        <v>1100</v>
      </c>
      <c r="D15" s="33">
        <f>+B15-C15</f>
        <v>96300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94203</v>
      </c>
      <c r="C16" s="33">
        <v>1100</v>
      </c>
      <c r="D16" s="33">
        <f t="shared" si="0"/>
        <v>93103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96083</v>
      </c>
      <c r="C17" s="33">
        <v>1100</v>
      </c>
      <c r="D17" s="33">
        <f t="shared" si="0"/>
        <v>94983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94833</v>
      </c>
      <c r="C18" s="33">
        <v>1100</v>
      </c>
      <c r="D18" s="33">
        <f t="shared" si="0"/>
        <v>93733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94333</v>
      </c>
      <c r="C19" s="33">
        <v>1100</v>
      </c>
      <c r="D19" s="33">
        <f t="shared" si="0"/>
        <v>93233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95868</v>
      </c>
      <c r="C20" s="33">
        <v>1100</v>
      </c>
      <c r="D20" s="33">
        <f t="shared" si="0"/>
        <v>94768</v>
      </c>
      <c r="E20" s="62" t="s">
        <v>201</v>
      </c>
      <c r="F20" s="63">
        <f>'[1]Freight list'!F424</f>
        <v>3309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94557</v>
      </c>
      <c r="C21" s="33">
        <v>1100</v>
      </c>
      <c r="D21" s="33">
        <f t="shared" si="0"/>
        <v>93457</v>
      </c>
      <c r="E21" s="62" t="s">
        <v>202</v>
      </c>
      <c r="F21" s="63">
        <f>'[1]Freight list'!F421</f>
        <v>3163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92621</v>
      </c>
      <c r="C22" s="33">
        <v>1100</v>
      </c>
      <c r="D22" s="33">
        <f t="shared" si="0"/>
        <v>91521</v>
      </c>
      <c r="E22" s="62" t="s">
        <v>203</v>
      </c>
      <c r="F22" s="63">
        <f>'[1]Freight list'!F422</f>
        <v>3309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95621</v>
      </c>
      <c r="C23" s="33">
        <v>1100</v>
      </c>
      <c r="D23" s="33">
        <f t="shared" si="0"/>
        <v>94521</v>
      </c>
      <c r="E23" s="62" t="s">
        <v>204</v>
      </c>
      <c r="F23" s="63">
        <f>'[1]Freight list'!F423</f>
        <v>3309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95621</v>
      </c>
      <c r="C24" s="33">
        <v>1100</v>
      </c>
      <c r="D24" s="33">
        <f t="shared" si="0"/>
        <v>94521</v>
      </c>
      <c r="E24" s="62" t="s">
        <v>205</v>
      </c>
      <c r="F24" s="63">
        <f>+'[1]Freight list'!F188</f>
        <v>3568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93936</v>
      </c>
      <c r="C25" s="33">
        <v>1100</v>
      </c>
      <c r="D25" s="33">
        <f t="shared" si="0"/>
        <v>92836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93318</v>
      </c>
      <c r="C26" s="33">
        <v>1100</v>
      </c>
      <c r="D26" s="33">
        <f t="shared" si="0"/>
        <v>92218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94628</v>
      </c>
      <c r="C27" s="33">
        <v>1100</v>
      </c>
      <c r="D27" s="33">
        <f t="shared" si="0"/>
        <v>93528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91936</v>
      </c>
      <c r="C28" s="33">
        <v>1100</v>
      </c>
      <c r="D28" s="33">
        <f t="shared" si="0"/>
        <v>90836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91621</v>
      </c>
      <c r="C29" s="33">
        <v>1100</v>
      </c>
      <c r="D29" s="33">
        <f t="shared" si="0"/>
        <v>90521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89621</v>
      </c>
      <c r="C30" s="33">
        <v>1100</v>
      </c>
      <c r="D30" s="33">
        <f t="shared" si="0"/>
        <v>88521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86703</v>
      </c>
      <c r="C31" s="33">
        <v>1100</v>
      </c>
      <c r="D31" s="33">
        <f t="shared" si="0"/>
        <v>85603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89557</v>
      </c>
      <c r="C32" s="33">
        <v>1100</v>
      </c>
      <c r="D32" s="33">
        <f t="shared" si="0"/>
        <v>88457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89333</v>
      </c>
      <c r="C33" s="33">
        <v>1100</v>
      </c>
      <c r="D33" s="33">
        <f t="shared" si="0"/>
        <v>88233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89851</v>
      </c>
      <c r="C35" s="33">
        <v>1100</v>
      </c>
      <c r="D35" s="33">
        <f t="shared" ref="D35:D44" si="1">+B35-C35</f>
        <v>88751</v>
      </c>
      <c r="E35" s="58" t="s">
        <v>206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88161</v>
      </c>
      <c r="C36" s="33">
        <v>1100</v>
      </c>
      <c r="D36" s="33">
        <f t="shared" si="1"/>
        <v>87061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87641</v>
      </c>
      <c r="C37" s="33">
        <v>1100</v>
      </c>
      <c r="D37" s="33">
        <f t="shared" si="1"/>
        <v>86541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90341</v>
      </c>
      <c r="C38" s="33">
        <v>1100</v>
      </c>
      <c r="D38" s="33">
        <f t="shared" si="1"/>
        <v>89241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88661</v>
      </c>
      <c r="C39" s="33">
        <v>1100</v>
      </c>
      <c r="D39" s="33">
        <f t="shared" si="1"/>
        <v>87561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83641</v>
      </c>
      <c r="C40" s="33">
        <v>1100</v>
      </c>
      <c r="D40" s="33">
        <f t="shared" si="1"/>
        <v>82541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87141</v>
      </c>
      <c r="C41" s="33">
        <v>1100</v>
      </c>
      <c r="D41" s="33">
        <f t="shared" si="1"/>
        <v>86041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87161</v>
      </c>
      <c r="C42" s="33">
        <v>1100</v>
      </c>
      <c r="D42" s="33">
        <f t="shared" si="1"/>
        <v>86061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91451</v>
      </c>
      <c r="C43" s="33">
        <v>1100</v>
      </c>
      <c r="D43" s="33">
        <f t="shared" si="1"/>
        <v>90351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83641</v>
      </c>
      <c r="C44" s="33">
        <v>1100</v>
      </c>
      <c r="D44" s="33">
        <f t="shared" si="1"/>
        <v>82541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95761</v>
      </c>
      <c r="C46" s="33">
        <v>1100</v>
      </c>
      <c r="D46" s="33">
        <f t="shared" ref="D46:D59" si="2">+B46-C46</f>
        <v>94661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95701</v>
      </c>
      <c r="C47" s="33">
        <v>1100</v>
      </c>
      <c r="D47" s="33">
        <f>+B47-C47</f>
        <v>94601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86451</v>
      </c>
      <c r="C48" s="33">
        <v>1100</v>
      </c>
      <c r="D48" s="33">
        <f t="shared" si="2"/>
        <v>85351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94211</v>
      </c>
      <c r="C49" s="33">
        <v>1100</v>
      </c>
      <c r="D49" s="33">
        <f t="shared" si="2"/>
        <v>93111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92451</v>
      </c>
      <c r="C50" s="33">
        <v>1100</v>
      </c>
      <c r="D50" s="33">
        <f t="shared" si="2"/>
        <v>91351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92941</v>
      </c>
      <c r="C51" s="33">
        <v>1100</v>
      </c>
      <c r="D51" s="33">
        <f t="shared" si="2"/>
        <v>91841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94791</v>
      </c>
      <c r="C52" s="33">
        <v>1100</v>
      </c>
      <c r="D52" s="33">
        <f t="shared" si="2"/>
        <v>93691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93921</v>
      </c>
      <c r="C53" s="33">
        <v>1100</v>
      </c>
      <c r="D53" s="33">
        <f t="shared" si="2"/>
        <v>92821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93921</v>
      </c>
      <c r="C54" s="33">
        <v>1100</v>
      </c>
      <c r="D54" s="33">
        <f t="shared" si="2"/>
        <v>92821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92451</v>
      </c>
      <c r="C55" s="33">
        <v>1100</v>
      </c>
      <c r="D55" s="33">
        <f t="shared" si="2"/>
        <v>91351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91951</v>
      </c>
      <c r="C56" s="33">
        <v>1100</v>
      </c>
      <c r="D56" s="33">
        <f t="shared" si="2"/>
        <v>90851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95424</v>
      </c>
      <c r="C57" s="33">
        <v>1100</v>
      </c>
      <c r="D57" s="33">
        <f t="shared" si="2"/>
        <v>94324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98424</v>
      </c>
      <c r="C58" s="33">
        <v>1100</v>
      </c>
      <c r="D58" s="33">
        <f t="shared" si="2"/>
        <v>97324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97444</v>
      </c>
      <c r="C59" s="33">
        <v>1100</v>
      </c>
      <c r="D59" s="33">
        <f t="shared" si="2"/>
        <v>96344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94281</v>
      </c>
      <c r="C61" s="33">
        <v>1100</v>
      </c>
      <c r="D61" s="33">
        <f t="shared" ref="D61:D69" si="3">+B61-C61</f>
        <v>93181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93281</v>
      </c>
      <c r="C62" s="33">
        <v>1100</v>
      </c>
      <c r="D62" s="33">
        <f t="shared" si="3"/>
        <v>92181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93281</v>
      </c>
      <c r="C63" s="33">
        <v>1100</v>
      </c>
      <c r="D63" s="33">
        <f t="shared" si="3"/>
        <v>92181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100371</v>
      </c>
      <c r="C64" s="33">
        <v>1100</v>
      </c>
      <c r="D64" s="33">
        <f t="shared" si="3"/>
        <v>99271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102371</v>
      </c>
      <c r="C65" s="33">
        <v>1100</v>
      </c>
      <c r="D65" s="33">
        <f t="shared" si="3"/>
        <v>101271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104061</v>
      </c>
      <c r="C66" s="33">
        <v>1100</v>
      </c>
      <c r="D66" s="33">
        <f t="shared" si="3"/>
        <v>102961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87781</v>
      </c>
      <c r="C67" s="33">
        <v>1100</v>
      </c>
      <c r="D67" s="33">
        <f t="shared" si="3"/>
        <v>86681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89281</v>
      </c>
      <c r="C68" s="33">
        <v>1100</v>
      </c>
      <c r="D68" s="33">
        <f t="shared" si="3"/>
        <v>88181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89281</v>
      </c>
      <c r="C69" s="33">
        <v>1100</v>
      </c>
      <c r="D69" s="33">
        <f t="shared" si="3"/>
        <v>88181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207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E18" sqref="E1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208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92724</v>
      </c>
      <c r="C9" s="33">
        <v>1100</v>
      </c>
      <c r="D9" s="33">
        <f t="shared" ref="D9:D32" si="0">+B9-C9</f>
        <v>91624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94724</v>
      </c>
      <c r="C10" s="33">
        <v>1100</v>
      </c>
      <c r="D10" s="33">
        <f t="shared" si="0"/>
        <v>93624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95474</v>
      </c>
      <c r="C11" s="33">
        <v>1100</v>
      </c>
      <c r="D11" s="33">
        <f>+B11-C11</f>
        <v>94374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95474</v>
      </c>
      <c r="C12" s="33">
        <v>1100</v>
      </c>
      <c r="D12" s="33">
        <f t="shared" si="0"/>
        <v>94374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97974</v>
      </c>
      <c r="C13" s="33">
        <v>1100</v>
      </c>
      <c r="D13" s="33">
        <f>+B13-C13</f>
        <v>96874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97974</v>
      </c>
      <c r="C14" s="33">
        <v>1100</v>
      </c>
      <c r="D14" s="33">
        <f>+B14-C14</f>
        <v>96874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94739</v>
      </c>
      <c r="C15" s="33">
        <v>1100</v>
      </c>
      <c r="D15" s="33">
        <f t="shared" si="0"/>
        <v>93639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96224</v>
      </c>
      <c r="C16" s="33">
        <v>1100</v>
      </c>
      <c r="D16" s="33">
        <f t="shared" si="0"/>
        <v>95124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94974</v>
      </c>
      <c r="C17" s="33">
        <v>1100</v>
      </c>
      <c r="D17" s="33">
        <f t="shared" si="0"/>
        <v>93874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94474</v>
      </c>
      <c r="C18" s="33">
        <v>1100</v>
      </c>
      <c r="D18" s="33">
        <f t="shared" si="0"/>
        <v>93374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96489</v>
      </c>
      <c r="C19" s="33">
        <v>1100</v>
      </c>
      <c r="D19" s="33">
        <f t="shared" si="0"/>
        <v>95389</v>
      </c>
      <c r="E19" s="62" t="s">
        <v>209</v>
      </c>
      <c r="F19" s="55">
        <f>'[1]Freight list'!F228</f>
        <v>3868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95048</v>
      </c>
      <c r="C20" s="33">
        <v>1100</v>
      </c>
      <c r="D20" s="33">
        <f t="shared" si="0"/>
        <v>93948</v>
      </c>
      <c r="E20" s="62" t="s">
        <v>210</v>
      </c>
      <c r="F20" s="55">
        <f>'[1]Freight list'!F229</f>
        <v>3968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93602</v>
      </c>
      <c r="C21" s="33">
        <v>1100</v>
      </c>
      <c r="D21" s="33">
        <f t="shared" si="0"/>
        <v>92502</v>
      </c>
      <c r="E21" s="62" t="s">
        <v>211</v>
      </c>
      <c r="F21" s="55">
        <f>'[1]Freight list'!F214</f>
        <v>3858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96602</v>
      </c>
      <c r="C22" s="33">
        <v>1100</v>
      </c>
      <c r="D22" s="33">
        <f t="shared" si="0"/>
        <v>95502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96602</v>
      </c>
      <c r="C23" s="33">
        <v>1100</v>
      </c>
      <c r="D23" s="33">
        <f t="shared" si="0"/>
        <v>95502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94478</v>
      </c>
      <c r="C24" s="33">
        <v>1100</v>
      </c>
      <c r="D24" s="33">
        <f t="shared" si="0"/>
        <v>93378</v>
      </c>
      <c r="E24" s="62" t="s">
        <v>212</v>
      </c>
      <c r="F24" s="55">
        <f>'[1]Freight list'!F235</f>
        <v>4090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93408</v>
      </c>
      <c r="C25" s="33">
        <v>1100</v>
      </c>
      <c r="D25" s="33">
        <f t="shared" si="0"/>
        <v>92308</v>
      </c>
      <c r="E25" s="62" t="s">
        <v>213</v>
      </c>
      <c r="F25" s="55">
        <f>'[1]Freight list'!F231</f>
        <v>3818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94908</v>
      </c>
      <c r="C26" s="33">
        <v>1100</v>
      </c>
      <c r="D26" s="33">
        <f t="shared" si="0"/>
        <v>93808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92478</v>
      </c>
      <c r="C27" s="33">
        <v>1100</v>
      </c>
      <c r="D27" s="33">
        <f t="shared" si="0"/>
        <v>91378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92602</v>
      </c>
      <c r="C28" s="33">
        <v>1100</v>
      </c>
      <c r="D28" s="33">
        <f t="shared" si="0"/>
        <v>91502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90602</v>
      </c>
      <c r="C29" s="33">
        <v>1100</v>
      </c>
      <c r="D29" s="33">
        <f t="shared" si="0"/>
        <v>89502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87239</v>
      </c>
      <c r="C30" s="33">
        <v>1100</v>
      </c>
      <c r="D30" s="33">
        <f t="shared" si="0"/>
        <v>86139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90048</v>
      </c>
      <c r="C31" s="33">
        <v>1100</v>
      </c>
      <c r="D31" s="33">
        <f t="shared" si="0"/>
        <v>88948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89474</v>
      </c>
      <c r="C32" s="33">
        <v>1100</v>
      </c>
      <c r="D32" s="33">
        <f t="shared" si="0"/>
        <v>88374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89215</v>
      </c>
      <c r="C34" s="33">
        <v>1100</v>
      </c>
      <c r="D34" s="33">
        <f t="shared" ref="D34:D43" si="1">+B34-C34</f>
        <v>88115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87525</v>
      </c>
      <c r="C35" s="33">
        <v>1100</v>
      </c>
      <c r="D35" s="33">
        <f t="shared" si="1"/>
        <v>86425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87005</v>
      </c>
      <c r="C36" s="33">
        <v>1100</v>
      </c>
      <c r="D36" s="33">
        <f t="shared" si="1"/>
        <v>85905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89705</v>
      </c>
      <c r="C37" s="33">
        <v>1100</v>
      </c>
      <c r="D37" s="33">
        <f t="shared" si="1"/>
        <v>88605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88025</v>
      </c>
      <c r="C38" s="33">
        <v>1100</v>
      </c>
      <c r="D38" s="33">
        <f t="shared" si="1"/>
        <v>86925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83005</v>
      </c>
      <c r="C39" s="33">
        <v>1100</v>
      </c>
      <c r="D39" s="33">
        <f t="shared" si="1"/>
        <v>81905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86505</v>
      </c>
      <c r="C40" s="33">
        <v>1100</v>
      </c>
      <c r="D40" s="33">
        <f t="shared" si="1"/>
        <v>85405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86525</v>
      </c>
      <c r="C41" s="33">
        <v>1100</v>
      </c>
      <c r="D41" s="33">
        <f t="shared" si="1"/>
        <v>85425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90815</v>
      </c>
      <c r="C42" s="33">
        <v>1100</v>
      </c>
      <c r="D42" s="33">
        <f t="shared" si="1"/>
        <v>89715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83005</v>
      </c>
      <c r="C43" s="33">
        <v>1100</v>
      </c>
      <c r="D43" s="33">
        <f t="shared" si="1"/>
        <v>81905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95125</v>
      </c>
      <c r="C45" s="33">
        <v>1100</v>
      </c>
      <c r="D45" s="33">
        <f t="shared" ref="D45:D58" si="2">+B45-C45</f>
        <v>94025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95065</v>
      </c>
      <c r="C46" s="33">
        <v>1100</v>
      </c>
      <c r="D46" s="33">
        <f>+B46-C46</f>
        <v>93965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85815</v>
      </c>
      <c r="C47" s="33">
        <v>1100</v>
      </c>
      <c r="D47" s="33">
        <f t="shared" si="2"/>
        <v>84715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93575</v>
      </c>
      <c r="C48" s="33">
        <v>1100</v>
      </c>
      <c r="D48" s="33">
        <f t="shared" si="2"/>
        <v>92475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91815</v>
      </c>
      <c r="C49" s="33">
        <v>1100</v>
      </c>
      <c r="D49" s="33">
        <f t="shared" si="2"/>
        <v>90715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92305</v>
      </c>
      <c r="C50" s="33">
        <v>1100</v>
      </c>
      <c r="D50" s="33">
        <f t="shared" si="2"/>
        <v>91205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94155</v>
      </c>
      <c r="C51" s="33">
        <v>1100</v>
      </c>
      <c r="D51" s="33">
        <f t="shared" si="2"/>
        <v>93055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93285</v>
      </c>
      <c r="C52" s="33">
        <v>1100</v>
      </c>
      <c r="D52" s="33">
        <f t="shared" si="2"/>
        <v>92185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93285</v>
      </c>
      <c r="C53" s="33">
        <v>1100</v>
      </c>
      <c r="D53" s="33">
        <f t="shared" si="2"/>
        <v>92185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91815</v>
      </c>
      <c r="C54" s="33">
        <v>1100</v>
      </c>
      <c r="D54" s="33">
        <f t="shared" si="2"/>
        <v>90715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91315</v>
      </c>
      <c r="C55" s="33">
        <v>1100</v>
      </c>
      <c r="D55" s="33">
        <f t="shared" si="2"/>
        <v>90215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94786</v>
      </c>
      <c r="C56" s="33">
        <v>1100</v>
      </c>
      <c r="D56" s="33">
        <f t="shared" si="2"/>
        <v>93686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97786</v>
      </c>
      <c r="C57" s="33">
        <v>1100</v>
      </c>
      <c r="D57" s="33">
        <f t="shared" si="2"/>
        <v>96686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96806</v>
      </c>
      <c r="C58" s="33">
        <v>1100</v>
      </c>
      <c r="D58" s="33">
        <f t="shared" si="2"/>
        <v>95706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94904</v>
      </c>
      <c r="C60" s="33">
        <v>1100</v>
      </c>
      <c r="D60" s="33">
        <f t="shared" ref="D60:D68" si="3">+B60-C60</f>
        <v>93804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93904</v>
      </c>
      <c r="C61" s="33">
        <v>1100</v>
      </c>
      <c r="D61" s="33">
        <f t="shared" si="3"/>
        <v>92804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93904</v>
      </c>
      <c r="C62" s="33">
        <v>1100</v>
      </c>
      <c r="D62" s="33">
        <f t="shared" si="3"/>
        <v>92804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100994</v>
      </c>
      <c r="C63" s="33">
        <v>1100</v>
      </c>
      <c r="D63" s="33">
        <f t="shared" si="3"/>
        <v>99894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102994</v>
      </c>
      <c r="C64" s="33">
        <v>1100</v>
      </c>
      <c r="D64" s="33">
        <f t="shared" si="3"/>
        <v>101894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104664</v>
      </c>
      <c r="C65" s="33">
        <v>1100</v>
      </c>
      <c r="D65" s="33">
        <f t="shared" si="3"/>
        <v>103564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88404</v>
      </c>
      <c r="C66" s="33">
        <v>1100</v>
      </c>
      <c r="D66" s="33">
        <f t="shared" si="3"/>
        <v>87304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89904</v>
      </c>
      <c r="C67" s="33">
        <v>1100</v>
      </c>
      <c r="D67" s="33">
        <f t="shared" si="3"/>
        <v>88804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89904</v>
      </c>
      <c r="C68" s="33">
        <v>1100</v>
      </c>
      <c r="D68" s="33">
        <f t="shared" si="3"/>
        <v>88804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0" sqref="H10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214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09.10.25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92903</v>
      </c>
      <c r="C9" s="33">
        <v>1100</v>
      </c>
      <c r="D9" s="33">
        <f t="shared" ref="D9:D32" si="0">+B9-C9</f>
        <v>91803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94903</v>
      </c>
      <c r="C10" s="33">
        <v>1100</v>
      </c>
      <c r="D10" s="33">
        <f t="shared" si="0"/>
        <v>93803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95653</v>
      </c>
      <c r="C11" s="33">
        <v>1100</v>
      </c>
      <c r="D11" s="33">
        <f>+B11-C11</f>
        <v>94553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95653</v>
      </c>
      <c r="C12" s="33">
        <v>1100</v>
      </c>
      <c r="D12" s="33">
        <f t="shared" si="0"/>
        <v>94553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98153</v>
      </c>
      <c r="C13" s="33">
        <v>1100</v>
      </c>
      <c r="D13" s="33">
        <f>+B13-C13</f>
        <v>97053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98153</v>
      </c>
      <c r="C14" s="33">
        <v>1100</v>
      </c>
      <c r="D14" s="33">
        <f>+B14-C14</f>
        <v>97053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95294</v>
      </c>
      <c r="C15" s="33">
        <v>1100</v>
      </c>
      <c r="D15" s="33">
        <f t="shared" si="0"/>
        <v>94194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95430</v>
      </c>
      <c r="C16" s="33">
        <v>1100</v>
      </c>
      <c r="D16" s="33">
        <f t="shared" si="0"/>
        <v>94330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96503</v>
      </c>
      <c r="C17" s="33">
        <v>1100</v>
      </c>
      <c r="D17" s="33">
        <f t="shared" si="0"/>
        <v>95403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94753</v>
      </c>
      <c r="C18" s="33">
        <v>1100</v>
      </c>
      <c r="D18" s="33">
        <f t="shared" si="0"/>
        <v>93653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97053</v>
      </c>
      <c r="C19" s="33">
        <v>1100</v>
      </c>
      <c r="D19" s="33">
        <f t="shared" si="0"/>
        <v>95953</v>
      </c>
      <c r="E19" s="62" t="s">
        <v>215</v>
      </c>
      <c r="F19" s="68">
        <f>+'[1]Freight list'!F205</f>
        <v>2918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96451</v>
      </c>
      <c r="C20" s="33">
        <v>1100</v>
      </c>
      <c r="D20" s="33">
        <f t="shared" si="0"/>
        <v>95351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93583</v>
      </c>
      <c r="C21" s="33">
        <v>1100</v>
      </c>
      <c r="D21" s="33">
        <f t="shared" si="0"/>
        <v>92483</v>
      </c>
      <c r="E21" s="62" t="s">
        <v>216</v>
      </c>
      <c r="F21" s="68">
        <f>+'[1]Freight list'!F208</f>
        <v>3118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96583</v>
      </c>
      <c r="C22" s="33">
        <v>1100</v>
      </c>
      <c r="D22" s="33">
        <f t="shared" si="0"/>
        <v>95483</v>
      </c>
      <c r="E22" s="62" t="s">
        <v>217</v>
      </c>
      <c r="F22" s="69">
        <f>+'[1]Freight list'!F210</f>
        <v>3018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96583</v>
      </c>
      <c r="C23" s="33">
        <v>1100</v>
      </c>
      <c r="D23" s="33">
        <f t="shared" si="0"/>
        <v>95483</v>
      </c>
      <c r="E23" s="62" t="s">
        <v>218</v>
      </c>
      <c r="F23" s="70">
        <f>+'[1]Freight list'!F215</f>
        <v>3748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95110</v>
      </c>
      <c r="C24" s="33">
        <v>1100</v>
      </c>
      <c r="D24" s="33">
        <f t="shared" si="0"/>
        <v>94010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94411</v>
      </c>
      <c r="C25" s="33">
        <v>1100</v>
      </c>
      <c r="D25" s="33">
        <f t="shared" si="0"/>
        <v>93311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95711</v>
      </c>
      <c r="C26" s="33">
        <v>1100</v>
      </c>
      <c r="D26" s="33">
        <f t="shared" si="0"/>
        <v>94611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93110</v>
      </c>
      <c r="C27" s="33">
        <v>1100</v>
      </c>
      <c r="D27" s="33">
        <f t="shared" si="0"/>
        <v>92010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92583</v>
      </c>
      <c r="C28" s="33">
        <v>1100</v>
      </c>
      <c r="D28" s="33">
        <f t="shared" si="0"/>
        <v>91483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90583</v>
      </c>
      <c r="C29" s="33">
        <v>1100</v>
      </c>
      <c r="D29" s="33">
        <f t="shared" si="0"/>
        <v>89483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87794</v>
      </c>
      <c r="C30" s="33">
        <v>1100</v>
      </c>
      <c r="D30" s="33">
        <f t="shared" si="0"/>
        <v>86694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91451</v>
      </c>
      <c r="C31" s="33">
        <v>1100</v>
      </c>
      <c r="D31" s="33">
        <f t="shared" si="0"/>
        <v>90351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89753</v>
      </c>
      <c r="C32" s="33">
        <v>1100</v>
      </c>
      <c r="D32" s="33">
        <f t="shared" si="0"/>
        <v>88653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91040</v>
      </c>
      <c r="C34" s="33">
        <v>1100</v>
      </c>
      <c r="D34" s="33">
        <f t="shared" ref="D34:D43" si="1">+B34-C34</f>
        <v>89940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89350</v>
      </c>
      <c r="C35" s="33">
        <v>1100</v>
      </c>
      <c r="D35" s="33">
        <f t="shared" si="1"/>
        <v>88250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88830</v>
      </c>
      <c r="C36" s="33">
        <v>1100</v>
      </c>
      <c r="D36" s="33">
        <f t="shared" si="1"/>
        <v>87730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91530</v>
      </c>
      <c r="C37" s="33">
        <v>1100</v>
      </c>
      <c r="D37" s="33">
        <f t="shared" si="1"/>
        <v>90430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89850</v>
      </c>
      <c r="C38" s="33">
        <v>1100</v>
      </c>
      <c r="D38" s="33">
        <f t="shared" si="1"/>
        <v>88750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84830</v>
      </c>
      <c r="C39" s="33">
        <v>1100</v>
      </c>
      <c r="D39" s="33">
        <f t="shared" si="1"/>
        <v>83730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88330</v>
      </c>
      <c r="C40" s="33">
        <v>1100</v>
      </c>
      <c r="D40" s="33">
        <f t="shared" si="1"/>
        <v>87230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88350</v>
      </c>
      <c r="C41" s="33">
        <v>1100</v>
      </c>
      <c r="D41" s="33">
        <f t="shared" si="1"/>
        <v>87250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92640</v>
      </c>
      <c r="C42" s="33">
        <v>1100</v>
      </c>
      <c r="D42" s="33">
        <f t="shared" si="1"/>
        <v>91540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84830</v>
      </c>
      <c r="C43" s="33">
        <v>1100</v>
      </c>
      <c r="D43" s="33">
        <f t="shared" si="1"/>
        <v>83730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96884</v>
      </c>
      <c r="C45" s="33">
        <v>1100</v>
      </c>
      <c r="D45" s="33">
        <f t="shared" ref="D45:D58" si="2">+B45-C45</f>
        <v>95784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96804</v>
      </c>
      <c r="C46" s="33">
        <v>1100</v>
      </c>
      <c r="D46" s="33">
        <f>+B46-C46</f>
        <v>95704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87554</v>
      </c>
      <c r="C47" s="33">
        <v>1100</v>
      </c>
      <c r="D47" s="33">
        <f t="shared" si="2"/>
        <v>86454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95334</v>
      </c>
      <c r="C48" s="33">
        <v>1100</v>
      </c>
      <c r="D48" s="33">
        <f t="shared" si="2"/>
        <v>94234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93554</v>
      </c>
      <c r="C49" s="33">
        <v>1100</v>
      </c>
      <c r="D49" s="33">
        <f t="shared" si="2"/>
        <v>92454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94130</v>
      </c>
      <c r="C50" s="33">
        <v>1100</v>
      </c>
      <c r="D50" s="33">
        <f t="shared" si="2"/>
        <v>93030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95980</v>
      </c>
      <c r="C51" s="33">
        <v>1100</v>
      </c>
      <c r="D51" s="33">
        <f t="shared" si="2"/>
        <v>94880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95034</v>
      </c>
      <c r="C52" s="33">
        <v>1100</v>
      </c>
      <c r="D52" s="33">
        <f t="shared" si="2"/>
        <v>93934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95084</v>
      </c>
      <c r="C53" s="33">
        <v>1100</v>
      </c>
      <c r="D53" s="33">
        <f t="shared" si="2"/>
        <v>93984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93584</v>
      </c>
      <c r="C54" s="33">
        <v>1100</v>
      </c>
      <c r="D54" s="33">
        <f t="shared" si="2"/>
        <v>92484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93084</v>
      </c>
      <c r="C55" s="33">
        <v>1100</v>
      </c>
      <c r="D55" s="33">
        <f t="shared" si="2"/>
        <v>91984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96613</v>
      </c>
      <c r="C56" s="33">
        <v>1100</v>
      </c>
      <c r="D56" s="33">
        <f t="shared" si="2"/>
        <v>95513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99613</v>
      </c>
      <c r="C57" s="33">
        <v>1100</v>
      </c>
      <c r="D57" s="33">
        <f t="shared" si="2"/>
        <v>98513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98633</v>
      </c>
      <c r="C58" s="33">
        <v>1100</v>
      </c>
      <c r="D58" s="33">
        <f t="shared" si="2"/>
        <v>97533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95460</v>
      </c>
      <c r="C60" s="33">
        <v>1100</v>
      </c>
      <c r="D60" s="33">
        <f t="shared" ref="D60:D68" si="3">+B60-C60</f>
        <v>94360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94460</v>
      </c>
      <c r="C61" s="33">
        <v>1100</v>
      </c>
      <c r="D61" s="33">
        <f t="shared" si="3"/>
        <v>93360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94460</v>
      </c>
      <c r="C62" s="33">
        <v>1100</v>
      </c>
      <c r="D62" s="33">
        <f t="shared" si="3"/>
        <v>93360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101560</v>
      </c>
      <c r="C63" s="33">
        <v>1100</v>
      </c>
      <c r="D63" s="33">
        <f t="shared" si="3"/>
        <v>100460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103560</v>
      </c>
      <c r="C64" s="33">
        <v>1100</v>
      </c>
      <c r="D64" s="33">
        <f t="shared" si="3"/>
        <v>102460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105043</v>
      </c>
      <c r="C65" s="33">
        <v>1100</v>
      </c>
      <c r="D65" s="33">
        <f t="shared" si="3"/>
        <v>103943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88960</v>
      </c>
      <c r="C66" s="33">
        <v>1100</v>
      </c>
      <c r="D66" s="33">
        <f t="shared" si="3"/>
        <v>87860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90460</v>
      </c>
      <c r="C67" s="33">
        <v>1100</v>
      </c>
      <c r="D67" s="33">
        <f t="shared" si="3"/>
        <v>89360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90460</v>
      </c>
      <c r="C68" s="33">
        <v>1100</v>
      </c>
      <c r="D68" s="33">
        <f t="shared" si="3"/>
        <v>89360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K15" sqref="K15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92194</v>
      </c>
      <c r="C10" s="33">
        <v>1100</v>
      </c>
      <c r="D10" s="33">
        <f>'[1]Freight list'!$F$429</f>
        <v>3334</v>
      </c>
      <c r="E10" s="33">
        <f t="shared" ref="E10:E33" si="0">+B10-C10+D10</f>
        <v>94428</v>
      </c>
      <c r="F10" s="33">
        <f t="shared" ref="F10:F33" si="1">+E10*0.18</f>
        <v>16997.04</v>
      </c>
      <c r="G10" s="34">
        <f>E10+F10</f>
        <v>111425.04000000001</v>
      </c>
      <c r="H10" s="35"/>
      <c r="I10" s="62"/>
    </row>
    <row r="11" spans="1:9" x14ac:dyDescent="0.25">
      <c r="A11" s="12" t="s">
        <v>15</v>
      </c>
      <c r="B11" s="32">
        <f>[1]DAMAN!$B11</f>
        <v>94194</v>
      </c>
      <c r="C11" s="33">
        <v>1100</v>
      </c>
      <c r="D11" s="33">
        <f>'[1]Freight list'!$F$429</f>
        <v>3334</v>
      </c>
      <c r="E11" s="33">
        <f t="shared" si="0"/>
        <v>96428</v>
      </c>
      <c r="F11" s="33">
        <f t="shared" si="1"/>
        <v>17357.04</v>
      </c>
      <c r="G11" s="34">
        <f t="shared" ref="G11:G69" si="2">E11+F11</f>
        <v>113785.04000000001</v>
      </c>
      <c r="H11" s="35"/>
      <c r="I11" s="62"/>
    </row>
    <row r="12" spans="1:9" x14ac:dyDescent="0.25">
      <c r="A12" s="12" t="s">
        <v>90</v>
      </c>
      <c r="B12" s="32">
        <f>+'[1]HD EX-WORKS'!Q58</f>
        <v>94944</v>
      </c>
      <c r="C12" s="33">
        <v>1100</v>
      </c>
      <c r="D12" s="33">
        <f>'[1]Freight list'!$F$429</f>
        <v>3334</v>
      </c>
      <c r="E12" s="33">
        <f>+B12-C12+D12</f>
        <v>97178</v>
      </c>
      <c r="F12" s="33">
        <f>+E12*0.18</f>
        <v>17492.04</v>
      </c>
      <c r="G12" s="34">
        <f>E12+F12</f>
        <v>114670.04000000001</v>
      </c>
      <c r="H12" s="35"/>
      <c r="I12" s="62"/>
    </row>
    <row r="13" spans="1:9" x14ac:dyDescent="0.25">
      <c r="A13" s="12" t="s">
        <v>91</v>
      </c>
      <c r="B13" s="32">
        <f>[1]DAMAN!$B13</f>
        <v>94944</v>
      </c>
      <c r="C13" s="33">
        <v>1100</v>
      </c>
      <c r="D13" s="33">
        <f>'[1]Freight list'!$F$429</f>
        <v>3334</v>
      </c>
      <c r="E13" s="33">
        <f t="shared" si="0"/>
        <v>97178</v>
      </c>
      <c r="F13" s="33">
        <f t="shared" si="1"/>
        <v>17492.04</v>
      </c>
      <c r="G13" s="34">
        <f t="shared" si="2"/>
        <v>114670.04000000001</v>
      </c>
      <c r="H13" s="35"/>
      <c r="I13" s="62"/>
    </row>
    <row r="14" spans="1:9" x14ac:dyDescent="0.25">
      <c r="A14" s="12" t="s">
        <v>19</v>
      </c>
      <c r="B14" s="32">
        <f>+'[1]HD EX-WORKS'!U58</f>
        <v>97444</v>
      </c>
      <c r="C14" s="33">
        <v>1100</v>
      </c>
      <c r="D14" s="33">
        <f>'[1]Freight list'!$F$429</f>
        <v>3334</v>
      </c>
      <c r="E14" s="33">
        <f>+B14-C14+D14</f>
        <v>99678</v>
      </c>
      <c r="F14" s="33">
        <f>+E14*0.18</f>
        <v>17942.04</v>
      </c>
      <c r="G14" s="34">
        <f>E14+F14</f>
        <v>117620.04000000001</v>
      </c>
      <c r="H14" s="35"/>
      <c r="I14" s="62"/>
    </row>
    <row r="15" spans="1:9" x14ac:dyDescent="0.25">
      <c r="A15" s="12" t="s">
        <v>20</v>
      </c>
      <c r="B15" s="32">
        <f>+'[1]HD EX-WORKS'!V58</f>
        <v>97444</v>
      </c>
      <c r="C15" s="33">
        <v>1100</v>
      </c>
      <c r="D15" s="33">
        <f>'[1]Freight list'!$F$429</f>
        <v>3334</v>
      </c>
      <c r="E15" s="33">
        <f>+B15-C15+D15</f>
        <v>99678</v>
      </c>
      <c r="F15" s="33">
        <f>+E15*0.18</f>
        <v>17942.04</v>
      </c>
      <c r="G15" s="34">
        <f>E15+F15</f>
        <v>117620.04000000001</v>
      </c>
      <c r="H15" s="35"/>
      <c r="I15" s="62"/>
    </row>
    <row r="16" spans="1:9" x14ac:dyDescent="0.25">
      <c r="A16" s="12" t="s">
        <v>92</v>
      </c>
      <c r="B16" s="32">
        <f>[1]DAMAN!$B16</f>
        <v>94236</v>
      </c>
      <c r="C16" s="33">
        <v>1100</v>
      </c>
      <c r="D16" s="33">
        <f>'[1]Freight list'!$F$429</f>
        <v>3334</v>
      </c>
      <c r="E16" s="33">
        <f t="shared" si="0"/>
        <v>96470</v>
      </c>
      <c r="F16" s="33">
        <f t="shared" si="1"/>
        <v>17364.599999999999</v>
      </c>
      <c r="G16" s="34">
        <f t="shared" si="2"/>
        <v>113834.6</v>
      </c>
      <c r="H16" s="35"/>
      <c r="I16" s="72"/>
    </row>
    <row r="17" spans="1:9" x14ac:dyDescent="0.25">
      <c r="A17" s="12" t="s">
        <v>93</v>
      </c>
      <c r="B17" s="32">
        <f>[1]DAMAN!$B17</f>
        <v>95824</v>
      </c>
      <c r="C17" s="33">
        <v>1100</v>
      </c>
      <c r="D17" s="33">
        <f>'[1]Freight list'!$F$429</f>
        <v>3334</v>
      </c>
      <c r="E17" s="33">
        <f t="shared" si="0"/>
        <v>98058</v>
      </c>
      <c r="F17" s="33">
        <f t="shared" si="1"/>
        <v>17650.439999999999</v>
      </c>
      <c r="G17" s="34">
        <f t="shared" si="2"/>
        <v>115708.44</v>
      </c>
      <c r="H17" s="35"/>
      <c r="I17" s="62"/>
    </row>
    <row r="18" spans="1:9" x14ac:dyDescent="0.25">
      <c r="A18" s="12" t="s">
        <v>94</v>
      </c>
      <c r="B18" s="32">
        <f>[1]DAMAN!$B18</f>
        <v>94574</v>
      </c>
      <c r="C18" s="33">
        <v>1100</v>
      </c>
      <c r="D18" s="33">
        <f>'[1]Freight list'!$F$429</f>
        <v>3334</v>
      </c>
      <c r="E18" s="33">
        <f t="shared" si="0"/>
        <v>96808</v>
      </c>
      <c r="F18" s="33">
        <f t="shared" si="1"/>
        <v>17425.439999999999</v>
      </c>
      <c r="G18" s="34">
        <f t="shared" si="2"/>
        <v>114233.44</v>
      </c>
      <c r="H18" s="35"/>
      <c r="I18" s="62"/>
    </row>
    <row r="19" spans="1:9" x14ac:dyDescent="0.25">
      <c r="A19" s="12" t="s">
        <v>95</v>
      </c>
      <c r="B19" s="32">
        <f>[1]DAMAN!$B19</f>
        <v>94074</v>
      </c>
      <c r="C19" s="33">
        <v>1100</v>
      </c>
      <c r="D19" s="33">
        <f>'[1]Freight list'!$F$429</f>
        <v>3334</v>
      </c>
      <c r="E19" s="33">
        <f t="shared" si="0"/>
        <v>96308</v>
      </c>
      <c r="F19" s="33">
        <f t="shared" si="1"/>
        <v>17335.439999999999</v>
      </c>
      <c r="G19" s="34">
        <f t="shared" si="2"/>
        <v>113643.44</v>
      </c>
      <c r="H19" s="35"/>
      <c r="I19" s="62"/>
    </row>
    <row r="20" spans="1:9" x14ac:dyDescent="0.25">
      <c r="A20" s="12" t="s">
        <v>96</v>
      </c>
      <c r="B20" s="32">
        <f>[1]DAMAN!$B20</f>
        <v>95840</v>
      </c>
      <c r="C20" s="33">
        <v>1100</v>
      </c>
      <c r="D20" s="33">
        <f>'[1]Freight list'!$F$429</f>
        <v>3334</v>
      </c>
      <c r="E20" s="33">
        <f t="shared" si="0"/>
        <v>98074</v>
      </c>
      <c r="F20" s="33">
        <f t="shared" si="1"/>
        <v>17653.32</v>
      </c>
      <c r="G20" s="34">
        <f t="shared" si="2"/>
        <v>115727.32</v>
      </c>
      <c r="H20" s="35"/>
      <c r="I20" s="62"/>
    </row>
    <row r="21" spans="1:9" x14ac:dyDescent="0.25">
      <c r="A21" s="12" t="s">
        <v>25</v>
      </c>
      <c r="B21" s="32">
        <f>[1]DAMAN!$B21</f>
        <v>94434</v>
      </c>
      <c r="C21" s="33">
        <v>1100</v>
      </c>
      <c r="D21" s="33">
        <f>'[1]Freight list'!$F$429</f>
        <v>3334</v>
      </c>
      <c r="E21" s="33">
        <f t="shared" si="0"/>
        <v>96668</v>
      </c>
      <c r="F21" s="33">
        <f t="shared" si="1"/>
        <v>17400.239999999998</v>
      </c>
      <c r="G21" s="34">
        <f t="shared" si="2"/>
        <v>114068.23999999999</v>
      </c>
      <c r="H21" s="35"/>
      <c r="I21" s="62"/>
    </row>
    <row r="22" spans="1:9" x14ac:dyDescent="0.25">
      <c r="A22" s="12" t="s">
        <v>97</v>
      </c>
      <c r="B22" s="32">
        <f>[1]DAMAN!$B22</f>
        <v>92400</v>
      </c>
      <c r="C22" s="33">
        <v>1100</v>
      </c>
      <c r="D22" s="33">
        <f>'[1]Freight list'!$F$429</f>
        <v>3334</v>
      </c>
      <c r="E22" s="33">
        <f t="shared" si="0"/>
        <v>94634</v>
      </c>
      <c r="F22" s="33">
        <f t="shared" si="1"/>
        <v>17034.12</v>
      </c>
      <c r="G22" s="34">
        <f t="shared" si="2"/>
        <v>111668.12</v>
      </c>
      <c r="H22" s="35"/>
      <c r="I22" s="62"/>
    </row>
    <row r="23" spans="1:9" x14ac:dyDescent="0.25">
      <c r="A23" s="12" t="s">
        <v>98</v>
      </c>
      <c r="B23" s="32">
        <f>[1]DAMAN!$B23</f>
        <v>95400</v>
      </c>
      <c r="C23" s="33">
        <v>1100</v>
      </c>
      <c r="D23" s="33">
        <f>'[1]Freight list'!$F$429</f>
        <v>3334</v>
      </c>
      <c r="E23" s="33">
        <f t="shared" si="0"/>
        <v>97634</v>
      </c>
      <c r="F23" s="33">
        <f t="shared" si="1"/>
        <v>17574.12</v>
      </c>
      <c r="G23" s="34">
        <f t="shared" si="2"/>
        <v>115208.12</v>
      </c>
      <c r="H23" s="35"/>
      <c r="I23" s="62"/>
    </row>
    <row r="24" spans="1:9" x14ac:dyDescent="0.25">
      <c r="A24" s="12" t="s">
        <v>99</v>
      </c>
      <c r="B24" s="32">
        <f>[1]DAMAN!$B24</f>
        <v>95400</v>
      </c>
      <c r="C24" s="33">
        <v>1100</v>
      </c>
      <c r="D24" s="33">
        <f>'[1]Freight list'!$F$429</f>
        <v>3334</v>
      </c>
      <c r="E24" s="33">
        <f t="shared" si="0"/>
        <v>97634</v>
      </c>
      <c r="F24" s="33">
        <f t="shared" si="1"/>
        <v>17574.12</v>
      </c>
      <c r="G24" s="34">
        <f t="shared" si="2"/>
        <v>115208.12</v>
      </c>
      <c r="H24" s="35"/>
      <c r="I24" s="62"/>
    </row>
    <row r="25" spans="1:9" x14ac:dyDescent="0.25">
      <c r="A25" s="12" t="s">
        <v>100</v>
      </c>
      <c r="B25" s="32">
        <f>[1]DAMAN!$B25</f>
        <v>93896</v>
      </c>
      <c r="C25" s="33">
        <v>1100</v>
      </c>
      <c r="D25" s="33">
        <f>'[1]Freight list'!$F$429</f>
        <v>3334</v>
      </c>
      <c r="E25" s="33">
        <f t="shared" si="0"/>
        <v>96130</v>
      </c>
      <c r="F25" s="33">
        <f t="shared" si="1"/>
        <v>17303.399999999998</v>
      </c>
      <c r="G25" s="34">
        <f t="shared" si="2"/>
        <v>113433.4</v>
      </c>
      <c r="H25" s="35"/>
      <c r="I25" s="72"/>
    </row>
    <row r="26" spans="1:9" x14ac:dyDescent="0.25">
      <c r="A26" s="12" t="s">
        <v>29</v>
      </c>
      <c r="B26" s="32">
        <f>[1]DAMAN!$B26</f>
        <v>93290</v>
      </c>
      <c r="C26" s="33">
        <v>1100</v>
      </c>
      <c r="D26" s="33">
        <f>'[1]Freight list'!$F$429</f>
        <v>3334</v>
      </c>
      <c r="E26" s="33">
        <f t="shared" si="0"/>
        <v>95524</v>
      </c>
      <c r="F26" s="33">
        <f t="shared" si="1"/>
        <v>17194.32</v>
      </c>
      <c r="G26" s="34">
        <f t="shared" si="2"/>
        <v>112718.32</v>
      </c>
      <c r="H26" s="35"/>
      <c r="I26" s="62"/>
    </row>
    <row r="27" spans="1:9" x14ac:dyDescent="0.25">
      <c r="A27" s="12" t="s">
        <v>31</v>
      </c>
      <c r="B27" s="32">
        <f>[1]DAMAN!$B27</f>
        <v>94600</v>
      </c>
      <c r="C27" s="33">
        <v>1100</v>
      </c>
      <c r="D27" s="33">
        <f>'[1]Freight list'!$F$429</f>
        <v>3334</v>
      </c>
      <c r="E27" s="33">
        <f t="shared" si="0"/>
        <v>96834</v>
      </c>
      <c r="F27" s="33">
        <f t="shared" si="1"/>
        <v>17430.12</v>
      </c>
      <c r="G27" s="34">
        <f t="shared" si="2"/>
        <v>114264.12</v>
      </c>
      <c r="H27" s="35"/>
      <c r="I27" s="67"/>
    </row>
    <row r="28" spans="1:9" x14ac:dyDescent="0.25">
      <c r="A28" s="12" t="s">
        <v>101</v>
      </c>
      <c r="B28" s="32">
        <f>[1]DAMAN!$B28</f>
        <v>91896</v>
      </c>
      <c r="C28" s="33">
        <v>1100</v>
      </c>
      <c r="D28" s="33">
        <f>'[1]Freight list'!$F$429</f>
        <v>3334</v>
      </c>
      <c r="E28" s="33">
        <f t="shared" si="0"/>
        <v>94130</v>
      </c>
      <c r="F28" s="33">
        <f t="shared" si="1"/>
        <v>16943.399999999998</v>
      </c>
      <c r="G28" s="34">
        <f t="shared" si="2"/>
        <v>111073.4</v>
      </c>
      <c r="H28" s="35"/>
      <c r="I28" s="67"/>
    </row>
    <row r="29" spans="1:9" x14ac:dyDescent="0.25">
      <c r="A29" s="12" t="s">
        <v>27</v>
      </c>
      <c r="B29" s="32">
        <f>[1]DAMAN!$B29</f>
        <v>91400</v>
      </c>
      <c r="C29" s="33">
        <v>1100</v>
      </c>
      <c r="D29" s="33">
        <f>'[1]Freight list'!$F$429</f>
        <v>3334</v>
      </c>
      <c r="E29" s="33">
        <f t="shared" si="0"/>
        <v>93634</v>
      </c>
      <c r="F29" s="33">
        <f t="shared" si="1"/>
        <v>16854.12</v>
      </c>
      <c r="G29" s="34">
        <f t="shared" si="2"/>
        <v>110488.12</v>
      </c>
      <c r="H29" s="35"/>
      <c r="I29" s="67"/>
    </row>
    <row r="30" spans="1:9" x14ac:dyDescent="0.25">
      <c r="A30" s="12" t="s">
        <v>102</v>
      </c>
      <c r="B30" s="32">
        <f>[1]DAMAN!$B30</f>
        <v>89400</v>
      </c>
      <c r="C30" s="33">
        <v>1100</v>
      </c>
      <c r="D30" s="33">
        <f>'[1]Freight list'!$F$429</f>
        <v>3334</v>
      </c>
      <c r="E30" s="33">
        <f t="shared" si="0"/>
        <v>91634</v>
      </c>
      <c r="F30" s="33">
        <f t="shared" si="1"/>
        <v>16494.12</v>
      </c>
      <c r="G30" s="34">
        <f t="shared" si="2"/>
        <v>108128.12</v>
      </c>
      <c r="H30" s="35"/>
      <c r="I30" s="67"/>
    </row>
    <row r="31" spans="1:9" x14ac:dyDescent="0.25">
      <c r="A31" s="12" t="s">
        <v>103</v>
      </c>
      <c r="B31" s="32">
        <f>[1]DAMAN!$B31</f>
        <v>86736</v>
      </c>
      <c r="C31" s="33">
        <v>1100</v>
      </c>
      <c r="D31" s="33">
        <f>'[1]Freight list'!$F$429</f>
        <v>3334</v>
      </c>
      <c r="E31" s="33">
        <f t="shared" si="0"/>
        <v>88970</v>
      </c>
      <c r="F31" s="33">
        <f t="shared" si="1"/>
        <v>16014.599999999999</v>
      </c>
      <c r="G31" s="34">
        <f t="shared" si="2"/>
        <v>104984.6</v>
      </c>
      <c r="H31" s="35"/>
      <c r="I31" s="67"/>
    </row>
    <row r="32" spans="1:9" x14ac:dyDescent="0.25">
      <c r="A32" s="12" t="s">
        <v>104</v>
      </c>
      <c r="B32" s="32">
        <f>[1]DAMAN!$B32</f>
        <v>89434</v>
      </c>
      <c r="C32" s="33">
        <v>1100</v>
      </c>
      <c r="D32" s="33">
        <f>'[1]Freight list'!$F$429</f>
        <v>3334</v>
      </c>
      <c r="E32" s="33">
        <f t="shared" si="0"/>
        <v>91668</v>
      </c>
      <c r="F32" s="33">
        <f t="shared" si="1"/>
        <v>16500.239999999998</v>
      </c>
      <c r="G32" s="34">
        <f t="shared" si="2"/>
        <v>108168.23999999999</v>
      </c>
      <c r="H32" s="35"/>
      <c r="I32" s="67"/>
    </row>
    <row r="33" spans="1:9" x14ac:dyDescent="0.25">
      <c r="A33" s="12" t="s">
        <v>105</v>
      </c>
      <c r="B33" s="32">
        <f>[1]DAMAN!$B33</f>
        <v>89074</v>
      </c>
      <c r="C33" s="33">
        <v>1100</v>
      </c>
      <c r="D33" s="33">
        <f>'[1]Freight list'!$F$429</f>
        <v>3334</v>
      </c>
      <c r="E33" s="33">
        <f t="shared" si="0"/>
        <v>91308</v>
      </c>
      <c r="F33" s="33">
        <f t="shared" si="1"/>
        <v>16435.439999999999</v>
      </c>
      <c r="G33" s="34">
        <f t="shared" si="2"/>
        <v>107743.44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89829</v>
      </c>
      <c r="C35" s="33">
        <v>1100</v>
      </c>
      <c r="D35" s="33">
        <f>'[1]Freight list'!$F$429</f>
        <v>3334</v>
      </c>
      <c r="E35" s="33">
        <f t="shared" ref="E35:E44" si="3">+B35-C35+D35</f>
        <v>92063</v>
      </c>
      <c r="F35" s="33">
        <f t="shared" ref="F35:F69" si="4">+E35*0.18</f>
        <v>16571.34</v>
      </c>
      <c r="G35" s="34">
        <f t="shared" si="2"/>
        <v>108634.34</v>
      </c>
      <c r="H35" s="35"/>
      <c r="I35" s="67"/>
    </row>
    <row r="36" spans="1:9" x14ac:dyDescent="0.25">
      <c r="A36" s="12" t="s">
        <v>106</v>
      </c>
      <c r="B36" s="32">
        <f>[1]DAMAN!$B36</f>
        <v>88139</v>
      </c>
      <c r="C36" s="33">
        <v>1100</v>
      </c>
      <c r="D36" s="33">
        <f>'[1]Freight list'!$F$429</f>
        <v>3334</v>
      </c>
      <c r="E36" s="33">
        <f t="shared" si="3"/>
        <v>90373</v>
      </c>
      <c r="F36" s="33">
        <f t="shared" si="4"/>
        <v>16267.14</v>
      </c>
      <c r="G36" s="34">
        <f t="shared" si="2"/>
        <v>106640.14</v>
      </c>
      <c r="H36" s="35"/>
      <c r="I36" s="67"/>
    </row>
    <row r="37" spans="1:9" x14ac:dyDescent="0.25">
      <c r="A37" s="12" t="s">
        <v>107</v>
      </c>
      <c r="B37" s="32">
        <f>[1]DAMAN!$B37</f>
        <v>87619</v>
      </c>
      <c r="C37" s="33">
        <v>1100</v>
      </c>
      <c r="D37" s="33">
        <f>'[1]Freight list'!$F$429</f>
        <v>3334</v>
      </c>
      <c r="E37" s="33">
        <f t="shared" si="3"/>
        <v>89853</v>
      </c>
      <c r="F37" s="33">
        <f t="shared" si="4"/>
        <v>16173.539999999999</v>
      </c>
      <c r="G37" s="34">
        <f t="shared" si="2"/>
        <v>106026.54</v>
      </c>
      <c r="H37" s="35"/>
      <c r="I37" s="67"/>
    </row>
    <row r="38" spans="1:9" x14ac:dyDescent="0.25">
      <c r="A38" s="12" t="s">
        <v>108</v>
      </c>
      <c r="B38" s="32">
        <f>[1]DAMAN!$B38</f>
        <v>90319</v>
      </c>
      <c r="C38" s="33">
        <v>1100</v>
      </c>
      <c r="D38" s="33">
        <f>'[1]Freight list'!$F$429</f>
        <v>3334</v>
      </c>
      <c r="E38" s="33">
        <f t="shared" si="3"/>
        <v>92553</v>
      </c>
      <c r="F38" s="33">
        <f t="shared" si="4"/>
        <v>16659.54</v>
      </c>
      <c r="G38" s="34">
        <f t="shared" si="2"/>
        <v>109212.54000000001</v>
      </c>
      <c r="H38" s="35"/>
      <c r="I38" s="67"/>
    </row>
    <row r="39" spans="1:9" x14ac:dyDescent="0.25">
      <c r="A39" s="12" t="s">
        <v>37</v>
      </c>
      <c r="B39" s="32">
        <f>[1]DAMAN!$B39</f>
        <v>88639</v>
      </c>
      <c r="C39" s="33">
        <v>1100</v>
      </c>
      <c r="D39" s="33">
        <f>'[1]Freight list'!$F$429</f>
        <v>3334</v>
      </c>
      <c r="E39" s="33">
        <f t="shared" si="3"/>
        <v>90873</v>
      </c>
      <c r="F39" s="33">
        <f t="shared" si="4"/>
        <v>16357.14</v>
      </c>
      <c r="G39" s="34">
        <f t="shared" si="2"/>
        <v>107230.14</v>
      </c>
      <c r="H39" s="35"/>
      <c r="I39" s="67"/>
    </row>
    <row r="40" spans="1:9" x14ac:dyDescent="0.25">
      <c r="A40" s="12" t="s">
        <v>109</v>
      </c>
      <c r="B40" s="32">
        <f>+'[1]PP EX-WORKS'!Y47</f>
        <v>83619</v>
      </c>
      <c r="C40" s="33">
        <v>1100</v>
      </c>
      <c r="D40" s="33">
        <f>'[1]Freight list'!$F$429</f>
        <v>3334</v>
      </c>
      <c r="E40" s="33">
        <f t="shared" si="3"/>
        <v>85853</v>
      </c>
      <c r="F40" s="33">
        <f t="shared" si="4"/>
        <v>15453.539999999999</v>
      </c>
      <c r="G40" s="34">
        <f t="shared" si="2"/>
        <v>101306.54</v>
      </c>
      <c r="H40" s="35"/>
      <c r="I40" s="67"/>
    </row>
    <row r="41" spans="1:9" x14ac:dyDescent="0.25">
      <c r="A41" s="12" t="s">
        <v>110</v>
      </c>
      <c r="B41" s="32">
        <f>[1]DAMAN!$B41</f>
        <v>87119</v>
      </c>
      <c r="C41" s="33">
        <v>1100</v>
      </c>
      <c r="D41" s="33">
        <f>'[1]Freight list'!$F$429</f>
        <v>3334</v>
      </c>
      <c r="E41" s="33">
        <f t="shared" si="3"/>
        <v>89353</v>
      </c>
      <c r="F41" s="33">
        <f t="shared" si="4"/>
        <v>16083.539999999999</v>
      </c>
      <c r="G41" s="34">
        <f t="shared" si="2"/>
        <v>105436.54</v>
      </c>
      <c r="H41" s="35"/>
      <c r="I41" s="67"/>
    </row>
    <row r="42" spans="1:9" x14ac:dyDescent="0.25">
      <c r="A42" s="12" t="s">
        <v>111</v>
      </c>
      <c r="B42" s="32">
        <f>[1]DAMAN!$B42</f>
        <v>87139</v>
      </c>
      <c r="C42" s="33">
        <v>1100</v>
      </c>
      <c r="D42" s="33">
        <f>'[1]Freight list'!$F$429</f>
        <v>3334</v>
      </c>
      <c r="E42" s="33">
        <f t="shared" si="3"/>
        <v>89373</v>
      </c>
      <c r="F42" s="33">
        <f t="shared" si="4"/>
        <v>16087.14</v>
      </c>
      <c r="G42" s="34">
        <f t="shared" si="2"/>
        <v>105460.14</v>
      </c>
      <c r="H42" s="35"/>
      <c r="I42" s="67"/>
    </row>
    <row r="43" spans="1:9" x14ac:dyDescent="0.25">
      <c r="A43" s="12" t="s">
        <v>112</v>
      </c>
      <c r="B43" s="32">
        <f>[1]DAMAN!$B43</f>
        <v>91429</v>
      </c>
      <c r="C43" s="33">
        <v>1100</v>
      </c>
      <c r="D43" s="33">
        <f>'[1]Freight list'!$F$429</f>
        <v>3334</v>
      </c>
      <c r="E43" s="33">
        <f t="shared" si="3"/>
        <v>93663</v>
      </c>
      <c r="F43" s="33">
        <f t="shared" si="4"/>
        <v>16859.34</v>
      </c>
      <c r="G43" s="34">
        <f t="shared" si="2"/>
        <v>110522.34</v>
      </c>
      <c r="H43" s="35"/>
      <c r="I43" s="67"/>
    </row>
    <row r="44" spans="1:9" x14ac:dyDescent="0.25">
      <c r="A44" s="12" t="s">
        <v>113</v>
      </c>
      <c r="B44" s="32">
        <f>[1]DAMAN!$B44</f>
        <v>83619</v>
      </c>
      <c r="C44" s="33">
        <v>1100</v>
      </c>
      <c r="D44" s="33">
        <f>'[1]Freight list'!$F$429</f>
        <v>3334</v>
      </c>
      <c r="E44" s="33">
        <f t="shared" si="3"/>
        <v>85853</v>
      </c>
      <c r="F44" s="33">
        <f t="shared" si="4"/>
        <v>15453.539999999999</v>
      </c>
      <c r="G44" s="34">
        <f t="shared" si="2"/>
        <v>101306.54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95739</v>
      </c>
      <c r="C46" s="33">
        <v>1100</v>
      </c>
      <c r="D46" s="33">
        <f>'[1]Freight list'!$F$429</f>
        <v>3334</v>
      </c>
      <c r="E46" s="33">
        <f t="shared" ref="E46:E59" si="5">+B46-C46+D46</f>
        <v>97973</v>
      </c>
      <c r="F46" s="33">
        <f t="shared" si="4"/>
        <v>17635.14</v>
      </c>
      <c r="G46" s="34">
        <f t="shared" si="2"/>
        <v>115608.14</v>
      </c>
      <c r="H46" s="35"/>
      <c r="I46" s="67"/>
    </row>
    <row r="47" spans="1:9" x14ac:dyDescent="0.25">
      <c r="A47" s="12" t="s">
        <v>115</v>
      </c>
      <c r="B47" s="32">
        <f>+'[1]PP EX-WORKS'!S47</f>
        <v>95679</v>
      </c>
      <c r="C47" s="33">
        <v>1100</v>
      </c>
      <c r="D47" s="33">
        <f>'[1]Freight list'!$F$429</f>
        <v>3334</v>
      </c>
      <c r="E47" s="33">
        <f>+B47-C47+D47</f>
        <v>97913</v>
      </c>
      <c r="F47" s="33">
        <f>+E47*0.18</f>
        <v>17624.34</v>
      </c>
      <c r="G47" s="34">
        <f>E47+F47</f>
        <v>115537.34</v>
      </c>
      <c r="H47" s="35"/>
      <c r="I47" s="67"/>
    </row>
    <row r="48" spans="1:9" x14ac:dyDescent="0.25">
      <c r="A48" s="12" t="s">
        <v>116</v>
      </c>
      <c r="B48" s="32">
        <f>+'[1]PP EX-WORKS'!P47-6000</f>
        <v>86429</v>
      </c>
      <c r="C48" s="33">
        <v>1100</v>
      </c>
      <c r="D48" s="33">
        <f>'[1]Freight list'!$F$429</f>
        <v>3334</v>
      </c>
      <c r="E48" s="33">
        <f t="shared" si="5"/>
        <v>88663</v>
      </c>
      <c r="F48" s="33">
        <f t="shared" si="4"/>
        <v>15959.34</v>
      </c>
      <c r="G48" s="34">
        <f t="shared" si="2"/>
        <v>104622.34</v>
      </c>
      <c r="H48" s="35"/>
      <c r="I48" s="67"/>
    </row>
    <row r="49" spans="1:9" x14ac:dyDescent="0.25">
      <c r="A49" s="12" t="s">
        <v>53</v>
      </c>
      <c r="B49" s="32">
        <f>[1]DAMAN!$B49</f>
        <v>94189</v>
      </c>
      <c r="C49" s="33">
        <v>1100</v>
      </c>
      <c r="D49" s="33">
        <f>'[1]Freight list'!$F$429</f>
        <v>3334</v>
      </c>
      <c r="E49" s="33">
        <f t="shared" si="5"/>
        <v>96423</v>
      </c>
      <c r="F49" s="33">
        <f t="shared" si="4"/>
        <v>17356.14</v>
      </c>
      <c r="G49" s="34">
        <f t="shared" si="2"/>
        <v>113779.14</v>
      </c>
      <c r="H49" s="35"/>
      <c r="I49" s="67"/>
    </row>
    <row r="50" spans="1:9" x14ac:dyDescent="0.25">
      <c r="A50" s="12" t="s">
        <v>117</v>
      </c>
      <c r="B50" s="32">
        <f>[1]DAMAN!$B50</f>
        <v>92429</v>
      </c>
      <c r="C50" s="33">
        <v>1100</v>
      </c>
      <c r="D50" s="33">
        <f>'[1]Freight list'!$F$429</f>
        <v>3334</v>
      </c>
      <c r="E50" s="33">
        <f t="shared" si="5"/>
        <v>94663</v>
      </c>
      <c r="F50" s="33">
        <f t="shared" si="4"/>
        <v>17039.34</v>
      </c>
      <c r="G50" s="34">
        <f t="shared" si="2"/>
        <v>111702.34</v>
      </c>
      <c r="H50" s="35"/>
      <c r="I50" s="67"/>
    </row>
    <row r="51" spans="1:9" x14ac:dyDescent="0.25">
      <c r="A51" s="12" t="s">
        <v>44</v>
      </c>
      <c r="B51" s="32">
        <f>+'[1]PP EX-WORKS'!W47</f>
        <v>92919</v>
      </c>
      <c r="C51" s="33">
        <v>1100</v>
      </c>
      <c r="D51" s="33">
        <f>'[1]Freight list'!$F$429</f>
        <v>3334</v>
      </c>
      <c r="E51" s="33">
        <f>+B51-C51+D51</f>
        <v>95153</v>
      </c>
      <c r="F51" s="33">
        <f>+E51*0.18</f>
        <v>17127.54</v>
      </c>
      <c r="G51" s="34">
        <f>E51+F51</f>
        <v>112280.54000000001</v>
      </c>
      <c r="H51" s="35"/>
      <c r="I51" s="67"/>
    </row>
    <row r="52" spans="1:9" x14ac:dyDescent="0.25">
      <c r="A52" s="12" t="s">
        <v>45</v>
      </c>
      <c r="B52" s="32">
        <f>+'[1]PP EX-WORKS'!V47</f>
        <v>94769</v>
      </c>
      <c r="C52" s="33">
        <v>1100</v>
      </c>
      <c r="D52" s="33">
        <f>'[1]Freight list'!$F$429</f>
        <v>3334</v>
      </c>
      <c r="E52" s="33">
        <f>+B52-C52+D52</f>
        <v>97003</v>
      </c>
      <c r="F52" s="33">
        <f>+E52*0.18</f>
        <v>17460.54</v>
      </c>
      <c r="G52" s="34">
        <f>E52+F52</f>
        <v>114463.54000000001</v>
      </c>
      <c r="H52" s="35"/>
      <c r="I52" s="67"/>
    </row>
    <row r="53" spans="1:9" x14ac:dyDescent="0.25">
      <c r="A53" s="12" t="s">
        <v>46</v>
      </c>
      <c r="B53" s="32">
        <f>+'[1]PP EX-WORKS'!T47</f>
        <v>93899</v>
      </c>
      <c r="C53" s="33">
        <v>1100</v>
      </c>
      <c r="D53" s="33">
        <f>'[1]Freight list'!$F$429</f>
        <v>3334</v>
      </c>
      <c r="E53" s="33">
        <f>+B53-C53+D53</f>
        <v>96133</v>
      </c>
      <c r="F53" s="33">
        <f>+E53*0.18</f>
        <v>17303.939999999999</v>
      </c>
      <c r="G53" s="34">
        <f>E53+F53</f>
        <v>113436.94</v>
      </c>
      <c r="H53" s="35"/>
      <c r="I53" s="67"/>
    </row>
    <row r="54" spans="1:9" x14ac:dyDescent="0.25">
      <c r="A54" s="12" t="s">
        <v>47</v>
      </c>
      <c r="B54" s="32">
        <f>+'[1]PP EX-WORKS'!U47</f>
        <v>93899</v>
      </c>
      <c r="C54" s="33">
        <v>1100</v>
      </c>
      <c r="D54" s="33">
        <f>'[1]Freight list'!$F$429</f>
        <v>3334</v>
      </c>
      <c r="E54" s="33">
        <f>+B54-C54+D54</f>
        <v>96133</v>
      </c>
      <c r="F54" s="33">
        <f>+E54*0.18</f>
        <v>17303.939999999999</v>
      </c>
      <c r="G54" s="34">
        <f>E54+F54</f>
        <v>113436.94</v>
      </c>
      <c r="H54" s="35"/>
      <c r="I54" s="67"/>
    </row>
    <row r="55" spans="1:9" x14ac:dyDescent="0.25">
      <c r="A55" s="12" t="s">
        <v>118</v>
      </c>
      <c r="B55" s="32">
        <f>[1]DAMAN!$B55</f>
        <v>92429</v>
      </c>
      <c r="C55" s="33">
        <v>1100</v>
      </c>
      <c r="D55" s="33">
        <f>'[1]Freight list'!$F$429</f>
        <v>3334</v>
      </c>
      <c r="E55" s="33">
        <f t="shared" si="5"/>
        <v>94663</v>
      </c>
      <c r="F55" s="33">
        <f t="shared" si="4"/>
        <v>17039.34</v>
      </c>
      <c r="G55" s="34">
        <f t="shared" si="2"/>
        <v>111702.34</v>
      </c>
      <c r="H55" s="35"/>
      <c r="I55" s="67"/>
    </row>
    <row r="56" spans="1:9" x14ac:dyDescent="0.25">
      <c r="A56" s="12" t="s">
        <v>174</v>
      </c>
      <c r="B56" s="32">
        <f>[1]DAMAN!$B56</f>
        <v>91929</v>
      </c>
      <c r="C56" s="33">
        <v>1100</v>
      </c>
      <c r="D56" s="33">
        <f>'[1]Freight list'!$F$429</f>
        <v>3334</v>
      </c>
      <c r="E56" s="33">
        <f t="shared" si="5"/>
        <v>94163</v>
      </c>
      <c r="F56" s="33">
        <f t="shared" si="4"/>
        <v>16949.34</v>
      </c>
      <c r="G56" s="34">
        <f t="shared" si="2"/>
        <v>111112.34</v>
      </c>
      <c r="H56" s="35"/>
      <c r="I56" s="67"/>
    </row>
    <row r="57" spans="1:9" x14ac:dyDescent="0.25">
      <c r="A57" s="12" t="s">
        <v>120</v>
      </c>
      <c r="B57" s="32">
        <f>[1]DAMAN!$B57</f>
        <v>95259</v>
      </c>
      <c r="C57" s="33">
        <v>1100</v>
      </c>
      <c r="D57" s="33">
        <f>'[1]Freight list'!$F$429</f>
        <v>3334</v>
      </c>
      <c r="E57" s="33">
        <f t="shared" si="5"/>
        <v>97493</v>
      </c>
      <c r="F57" s="33">
        <f t="shared" si="4"/>
        <v>17548.739999999998</v>
      </c>
      <c r="G57" s="34">
        <f t="shared" si="2"/>
        <v>115041.73999999999</v>
      </c>
      <c r="H57" s="35"/>
      <c r="I57" s="67"/>
    </row>
    <row r="58" spans="1:9" x14ac:dyDescent="0.25">
      <c r="A58" s="12" t="s">
        <v>121</v>
      </c>
      <c r="B58" s="32">
        <f>[1]DAMAN!$B58</f>
        <v>98259</v>
      </c>
      <c r="C58" s="33">
        <v>1100</v>
      </c>
      <c r="D58" s="33">
        <f>'[1]Freight list'!$F$429</f>
        <v>3334</v>
      </c>
      <c r="E58" s="33">
        <f t="shared" si="5"/>
        <v>100493</v>
      </c>
      <c r="F58" s="33">
        <f t="shared" si="4"/>
        <v>18088.739999999998</v>
      </c>
      <c r="G58" s="34">
        <f t="shared" si="2"/>
        <v>118581.73999999999</v>
      </c>
      <c r="H58" s="35"/>
      <c r="I58" s="67"/>
    </row>
    <row r="59" spans="1:9" x14ac:dyDescent="0.25">
      <c r="A59" s="40" t="s">
        <v>122</v>
      </c>
      <c r="B59" s="32">
        <f>[1]DAMAN!$B59</f>
        <v>97279</v>
      </c>
      <c r="C59" s="33">
        <v>1100</v>
      </c>
      <c r="D59" s="33">
        <f>'[1]Freight list'!$F$429</f>
        <v>3334</v>
      </c>
      <c r="E59" s="33">
        <f t="shared" si="5"/>
        <v>99513</v>
      </c>
      <c r="F59" s="33">
        <f t="shared" si="4"/>
        <v>17912.34</v>
      </c>
      <c r="G59" s="34">
        <f t="shared" si="2"/>
        <v>117425.34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94253</v>
      </c>
      <c r="C61" s="33">
        <v>1100</v>
      </c>
      <c r="D61" s="33">
        <f>'[1]Freight list'!$F$429</f>
        <v>3334</v>
      </c>
      <c r="E61" s="33">
        <f t="shared" ref="E61:E69" si="6">+B61-C61+D61</f>
        <v>96487</v>
      </c>
      <c r="F61" s="33">
        <f t="shared" si="4"/>
        <v>17367.66</v>
      </c>
      <c r="G61" s="34">
        <f t="shared" si="2"/>
        <v>113854.66</v>
      </c>
      <c r="H61" s="35"/>
      <c r="I61" s="67"/>
    </row>
    <row r="62" spans="1:9" x14ac:dyDescent="0.25">
      <c r="A62" s="12" t="s">
        <v>124</v>
      </c>
      <c r="B62" s="32">
        <f>[1]DAMAN!$B62</f>
        <v>93253</v>
      </c>
      <c r="C62" s="33">
        <v>1100</v>
      </c>
      <c r="D62" s="33">
        <f>'[1]Freight list'!$F$429</f>
        <v>3334</v>
      </c>
      <c r="E62" s="33">
        <f t="shared" si="6"/>
        <v>95487</v>
      </c>
      <c r="F62" s="33">
        <f t="shared" si="4"/>
        <v>17187.66</v>
      </c>
      <c r="G62" s="34">
        <f t="shared" si="2"/>
        <v>112674.66</v>
      </c>
      <c r="H62" s="35"/>
      <c r="I62" s="67"/>
    </row>
    <row r="63" spans="1:9" x14ac:dyDescent="0.25">
      <c r="A63" s="12" t="s">
        <v>125</v>
      </c>
      <c r="B63" s="32">
        <f>[1]DAMAN!$B63</f>
        <v>93253</v>
      </c>
      <c r="C63" s="33">
        <v>1100</v>
      </c>
      <c r="D63" s="33">
        <f>'[1]Freight list'!$F$429</f>
        <v>3334</v>
      </c>
      <c r="E63" s="33">
        <f t="shared" si="6"/>
        <v>95487</v>
      </c>
      <c r="F63" s="33">
        <f t="shared" si="4"/>
        <v>17187.66</v>
      </c>
      <c r="G63" s="34">
        <f t="shared" si="2"/>
        <v>112674.66</v>
      </c>
      <c r="H63" s="35"/>
      <c r="I63" s="67"/>
    </row>
    <row r="64" spans="1:9" x14ac:dyDescent="0.25">
      <c r="A64" s="12" t="s">
        <v>126</v>
      </c>
      <c r="B64" s="32">
        <f>[1]DAMAN!$B64</f>
        <v>100333</v>
      </c>
      <c r="C64" s="33">
        <v>1100</v>
      </c>
      <c r="D64" s="33">
        <f>'[1]Freight list'!$F$429</f>
        <v>3334</v>
      </c>
      <c r="E64" s="33">
        <f t="shared" si="6"/>
        <v>102567</v>
      </c>
      <c r="F64" s="33">
        <f t="shared" si="4"/>
        <v>18462.059999999998</v>
      </c>
      <c r="G64" s="34">
        <f t="shared" si="2"/>
        <v>121029.06</v>
      </c>
      <c r="H64" s="35"/>
      <c r="I64" s="67"/>
    </row>
    <row r="65" spans="1:9" x14ac:dyDescent="0.25">
      <c r="A65" s="12" t="s">
        <v>127</v>
      </c>
      <c r="B65" s="32">
        <f>[1]DAMAN!$B65</f>
        <v>102333</v>
      </c>
      <c r="C65" s="33">
        <v>1100</v>
      </c>
      <c r="D65" s="33">
        <f>'[1]Freight list'!$F$429</f>
        <v>3334</v>
      </c>
      <c r="E65" s="33">
        <f t="shared" si="6"/>
        <v>104567</v>
      </c>
      <c r="F65" s="33">
        <f t="shared" si="4"/>
        <v>18822.059999999998</v>
      </c>
      <c r="G65" s="34">
        <f t="shared" si="2"/>
        <v>123389.06</v>
      </c>
      <c r="H65" s="35"/>
      <c r="I65" s="67"/>
    </row>
    <row r="66" spans="1:9" x14ac:dyDescent="0.25">
      <c r="A66" s="12" t="s">
        <v>128</v>
      </c>
      <c r="B66" s="32">
        <f>[1]DAMAN!$B66</f>
        <v>104033</v>
      </c>
      <c r="C66" s="33">
        <v>1100</v>
      </c>
      <c r="D66" s="33">
        <f>'[1]Freight list'!$F$429</f>
        <v>3334</v>
      </c>
      <c r="E66" s="33">
        <f t="shared" si="6"/>
        <v>106267</v>
      </c>
      <c r="F66" s="33">
        <f t="shared" si="4"/>
        <v>19128.059999999998</v>
      </c>
      <c r="G66" s="34">
        <f t="shared" si="2"/>
        <v>125395.06</v>
      </c>
      <c r="H66" s="35"/>
      <c r="I66" s="67"/>
    </row>
    <row r="67" spans="1:9" x14ac:dyDescent="0.25">
      <c r="A67" s="12" t="s">
        <v>129</v>
      </c>
      <c r="B67" s="32">
        <f>[1]DAMAN!$B67</f>
        <v>87753</v>
      </c>
      <c r="C67" s="33">
        <v>1100</v>
      </c>
      <c r="D67" s="33">
        <f>'[1]Freight list'!$F$429</f>
        <v>3334</v>
      </c>
      <c r="E67" s="33">
        <f t="shared" si="6"/>
        <v>89987</v>
      </c>
      <c r="F67" s="33">
        <f t="shared" si="4"/>
        <v>16197.66</v>
      </c>
      <c r="G67" s="34">
        <f t="shared" si="2"/>
        <v>106184.66</v>
      </c>
      <c r="H67" s="35"/>
      <c r="I67" s="67"/>
    </row>
    <row r="68" spans="1:9" x14ac:dyDescent="0.25">
      <c r="A68" s="12" t="s">
        <v>130</v>
      </c>
      <c r="B68" s="32">
        <f>[1]DAMAN!$B68</f>
        <v>89253</v>
      </c>
      <c r="C68" s="33">
        <v>1100</v>
      </c>
      <c r="D68" s="33">
        <f>'[1]Freight list'!$F$429</f>
        <v>3334</v>
      </c>
      <c r="E68" s="33">
        <f t="shared" si="6"/>
        <v>91487</v>
      </c>
      <c r="F68" s="33">
        <f t="shared" si="4"/>
        <v>16467.66</v>
      </c>
      <c r="G68" s="34">
        <f t="shared" si="2"/>
        <v>107954.66</v>
      </c>
      <c r="H68" s="35"/>
      <c r="I68" s="49"/>
    </row>
    <row r="69" spans="1:9" x14ac:dyDescent="0.25">
      <c r="A69" s="12" t="s">
        <v>131</v>
      </c>
      <c r="B69" s="32">
        <f>[1]DAMAN!$B69</f>
        <v>89253</v>
      </c>
      <c r="C69" s="33">
        <v>1100</v>
      </c>
      <c r="D69" s="33">
        <f>'[1]Freight list'!$F$429</f>
        <v>3334</v>
      </c>
      <c r="E69" s="33">
        <f t="shared" si="6"/>
        <v>91487</v>
      </c>
      <c r="F69" s="33">
        <f t="shared" si="4"/>
        <v>16467.66</v>
      </c>
      <c r="G69" s="34">
        <f t="shared" si="2"/>
        <v>107954.66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J13" sqref="J13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09.10.25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92194</v>
      </c>
      <c r="C10" s="33">
        <v>1100</v>
      </c>
      <c r="D10" s="33">
        <f>'[1]Freight list'!$F$425</f>
        <v>3334</v>
      </c>
      <c r="E10" s="33">
        <f t="shared" ref="E10:E33" si="0">+B10-C10+D10</f>
        <v>94428</v>
      </c>
      <c r="F10" s="33">
        <f t="shared" ref="F10:F33" si="1">+E10*0.18</f>
        <v>16997.04</v>
      </c>
      <c r="G10" s="34">
        <f>E10+F10</f>
        <v>111425.04000000001</v>
      </c>
      <c r="H10" s="35"/>
      <c r="I10" s="62"/>
    </row>
    <row r="11" spans="1:9" x14ac:dyDescent="0.25">
      <c r="A11" s="12" t="s">
        <v>15</v>
      </c>
      <c r="B11" s="32">
        <f>[1]DAMAN!$B11</f>
        <v>94194</v>
      </c>
      <c r="C11" s="33">
        <v>1100</v>
      </c>
      <c r="D11" s="33">
        <f>'[1]Freight list'!$F$425</f>
        <v>3334</v>
      </c>
      <c r="E11" s="33">
        <f t="shared" si="0"/>
        <v>96428</v>
      </c>
      <c r="F11" s="33">
        <f t="shared" si="1"/>
        <v>17357.04</v>
      </c>
      <c r="G11" s="34">
        <f t="shared" ref="G11:G69" si="2">E11+F11</f>
        <v>113785.04000000001</v>
      </c>
      <c r="H11" s="35"/>
      <c r="I11" s="62"/>
    </row>
    <row r="12" spans="1:9" x14ac:dyDescent="0.25">
      <c r="A12" s="12" t="s">
        <v>90</v>
      </c>
      <c r="B12" s="32">
        <f>+'[1]HD EX-WORKS'!Q58</f>
        <v>94944</v>
      </c>
      <c r="C12" s="33">
        <v>1100</v>
      </c>
      <c r="D12" s="33">
        <f>'[1]Freight list'!$F$425</f>
        <v>3334</v>
      </c>
      <c r="E12" s="33">
        <f>+B12-C12+D12</f>
        <v>97178</v>
      </c>
      <c r="F12" s="33">
        <f>+E12*0.18</f>
        <v>17492.04</v>
      </c>
      <c r="G12" s="34">
        <f>E12+F12</f>
        <v>114670.04000000001</v>
      </c>
      <c r="H12" s="35"/>
      <c r="I12" s="62"/>
    </row>
    <row r="13" spans="1:9" x14ac:dyDescent="0.25">
      <c r="A13" s="12" t="s">
        <v>91</v>
      </c>
      <c r="B13" s="32">
        <f>[1]DAMAN!$B13</f>
        <v>94944</v>
      </c>
      <c r="C13" s="33">
        <v>1100</v>
      </c>
      <c r="D13" s="33">
        <f>'[1]Freight list'!$F$425</f>
        <v>3334</v>
      </c>
      <c r="E13" s="33">
        <f t="shared" si="0"/>
        <v>97178</v>
      </c>
      <c r="F13" s="33">
        <f t="shared" si="1"/>
        <v>17492.04</v>
      </c>
      <c r="G13" s="34">
        <f t="shared" si="2"/>
        <v>114670.04000000001</v>
      </c>
      <c r="H13" s="35"/>
      <c r="I13" s="62"/>
    </row>
    <row r="14" spans="1:9" x14ac:dyDescent="0.25">
      <c r="A14" s="12" t="s">
        <v>19</v>
      </c>
      <c r="B14" s="32">
        <f>+'[1]HD EX-WORKS'!U58</f>
        <v>97444</v>
      </c>
      <c r="C14" s="33">
        <v>1100</v>
      </c>
      <c r="D14" s="33">
        <f>'[1]Freight list'!$F$425</f>
        <v>3334</v>
      </c>
      <c r="E14" s="33">
        <f>+B14-C14+D14</f>
        <v>99678</v>
      </c>
      <c r="F14" s="33">
        <f>+E14*0.18</f>
        <v>17942.04</v>
      </c>
      <c r="G14" s="34">
        <f>E14+F14</f>
        <v>117620.04000000001</v>
      </c>
      <c r="H14" s="35"/>
      <c r="I14" s="62"/>
    </row>
    <row r="15" spans="1:9" x14ac:dyDescent="0.25">
      <c r="A15" s="12" t="s">
        <v>20</v>
      </c>
      <c r="B15" s="32">
        <f>+'[1]HD EX-WORKS'!V58</f>
        <v>97444</v>
      </c>
      <c r="C15" s="33">
        <v>1100</v>
      </c>
      <c r="D15" s="33">
        <f>'[1]Freight list'!$F$425</f>
        <v>3334</v>
      </c>
      <c r="E15" s="33">
        <f>+B15-C15+D15</f>
        <v>99678</v>
      </c>
      <c r="F15" s="33">
        <f>+E15*0.18</f>
        <v>17942.04</v>
      </c>
      <c r="G15" s="34">
        <f>E15+F15</f>
        <v>117620.04000000001</v>
      </c>
      <c r="H15" s="35"/>
      <c r="I15" s="62"/>
    </row>
    <row r="16" spans="1:9" x14ac:dyDescent="0.25">
      <c r="A16" s="12" t="s">
        <v>92</v>
      </c>
      <c r="B16" s="32">
        <f>[1]DAMAN!$B16</f>
        <v>94236</v>
      </c>
      <c r="C16" s="33">
        <v>1100</v>
      </c>
      <c r="D16" s="33">
        <f>'[1]Freight list'!$F$425</f>
        <v>3334</v>
      </c>
      <c r="E16" s="33">
        <f t="shared" si="0"/>
        <v>96470</v>
      </c>
      <c r="F16" s="33">
        <f t="shared" si="1"/>
        <v>17364.599999999999</v>
      </c>
      <c r="G16" s="34">
        <f t="shared" si="2"/>
        <v>113834.6</v>
      </c>
      <c r="H16" s="35"/>
      <c r="I16" s="72"/>
    </row>
    <row r="17" spans="1:9" x14ac:dyDescent="0.25">
      <c r="A17" s="12" t="s">
        <v>93</v>
      </c>
      <c r="B17" s="32">
        <f>[1]DAMAN!$B17</f>
        <v>95824</v>
      </c>
      <c r="C17" s="33">
        <v>1100</v>
      </c>
      <c r="D17" s="33">
        <f>'[1]Freight list'!$F$425</f>
        <v>3334</v>
      </c>
      <c r="E17" s="33">
        <f t="shared" si="0"/>
        <v>98058</v>
      </c>
      <c r="F17" s="33">
        <f t="shared" si="1"/>
        <v>17650.439999999999</v>
      </c>
      <c r="G17" s="34">
        <f t="shared" si="2"/>
        <v>115708.44</v>
      </c>
      <c r="H17" s="35"/>
      <c r="I17" s="62"/>
    </row>
    <row r="18" spans="1:9" x14ac:dyDescent="0.25">
      <c r="A18" s="12" t="s">
        <v>94</v>
      </c>
      <c r="B18" s="32">
        <f>[1]DAMAN!$B18</f>
        <v>94574</v>
      </c>
      <c r="C18" s="33">
        <v>1100</v>
      </c>
      <c r="D18" s="33">
        <f>'[1]Freight list'!$F$425</f>
        <v>3334</v>
      </c>
      <c r="E18" s="33">
        <f t="shared" si="0"/>
        <v>96808</v>
      </c>
      <c r="F18" s="33">
        <f t="shared" si="1"/>
        <v>17425.439999999999</v>
      </c>
      <c r="G18" s="34">
        <f t="shared" si="2"/>
        <v>114233.44</v>
      </c>
      <c r="H18" s="35"/>
      <c r="I18" s="62"/>
    </row>
    <row r="19" spans="1:9" x14ac:dyDescent="0.25">
      <c r="A19" s="12" t="s">
        <v>95</v>
      </c>
      <c r="B19" s="32">
        <f>[1]DAMAN!$B19</f>
        <v>94074</v>
      </c>
      <c r="C19" s="33">
        <v>1100</v>
      </c>
      <c r="D19" s="33">
        <f>'[1]Freight list'!$F$425</f>
        <v>3334</v>
      </c>
      <c r="E19" s="33">
        <f t="shared" si="0"/>
        <v>96308</v>
      </c>
      <c r="F19" s="33">
        <f t="shared" si="1"/>
        <v>17335.439999999999</v>
      </c>
      <c r="G19" s="34">
        <f t="shared" si="2"/>
        <v>113643.44</v>
      </c>
      <c r="H19" s="35"/>
      <c r="I19" s="62"/>
    </row>
    <row r="20" spans="1:9" x14ac:dyDescent="0.25">
      <c r="A20" s="12" t="s">
        <v>96</v>
      </c>
      <c r="B20" s="32">
        <f>[1]DAMAN!$B20</f>
        <v>95840</v>
      </c>
      <c r="C20" s="33">
        <v>1100</v>
      </c>
      <c r="D20" s="33">
        <f>'[1]Freight list'!$F$425</f>
        <v>3334</v>
      </c>
      <c r="E20" s="33">
        <f t="shared" si="0"/>
        <v>98074</v>
      </c>
      <c r="F20" s="33">
        <f t="shared" si="1"/>
        <v>17653.32</v>
      </c>
      <c r="G20" s="34">
        <f t="shared" si="2"/>
        <v>115727.32</v>
      </c>
      <c r="H20" s="35"/>
      <c r="I20" s="62"/>
    </row>
    <row r="21" spans="1:9" x14ac:dyDescent="0.25">
      <c r="A21" s="12" t="s">
        <v>25</v>
      </c>
      <c r="B21" s="32">
        <f>[1]DAMAN!$B21</f>
        <v>94434</v>
      </c>
      <c r="C21" s="33">
        <v>1100</v>
      </c>
      <c r="D21" s="33">
        <f>'[1]Freight list'!$F$425</f>
        <v>3334</v>
      </c>
      <c r="E21" s="33">
        <f t="shared" si="0"/>
        <v>96668</v>
      </c>
      <c r="F21" s="33">
        <f t="shared" si="1"/>
        <v>17400.239999999998</v>
      </c>
      <c r="G21" s="34">
        <f t="shared" si="2"/>
        <v>114068.23999999999</v>
      </c>
      <c r="H21" s="35"/>
      <c r="I21" s="62"/>
    </row>
    <row r="22" spans="1:9" x14ac:dyDescent="0.25">
      <c r="A22" s="12" t="s">
        <v>97</v>
      </c>
      <c r="B22" s="32">
        <f>[1]DAMAN!$B22</f>
        <v>92400</v>
      </c>
      <c r="C22" s="33">
        <v>1100</v>
      </c>
      <c r="D22" s="33">
        <f>'[1]Freight list'!$F$425</f>
        <v>3334</v>
      </c>
      <c r="E22" s="33">
        <f t="shared" si="0"/>
        <v>94634</v>
      </c>
      <c r="F22" s="33">
        <f t="shared" si="1"/>
        <v>17034.12</v>
      </c>
      <c r="G22" s="34">
        <f t="shared" si="2"/>
        <v>111668.12</v>
      </c>
      <c r="H22" s="35"/>
      <c r="I22" s="62"/>
    </row>
    <row r="23" spans="1:9" x14ac:dyDescent="0.25">
      <c r="A23" s="12" t="s">
        <v>98</v>
      </c>
      <c r="B23" s="32">
        <f>[1]DAMAN!$B23</f>
        <v>95400</v>
      </c>
      <c r="C23" s="33">
        <v>1100</v>
      </c>
      <c r="D23" s="33">
        <f>'[1]Freight list'!$F$425</f>
        <v>3334</v>
      </c>
      <c r="E23" s="33">
        <f t="shared" si="0"/>
        <v>97634</v>
      </c>
      <c r="F23" s="33">
        <f t="shared" si="1"/>
        <v>17574.12</v>
      </c>
      <c r="G23" s="34">
        <f t="shared" si="2"/>
        <v>115208.12</v>
      </c>
      <c r="H23" s="35"/>
      <c r="I23" s="62"/>
    </row>
    <row r="24" spans="1:9" x14ac:dyDescent="0.25">
      <c r="A24" s="12" t="s">
        <v>99</v>
      </c>
      <c r="B24" s="32">
        <f>[1]DAMAN!$B24</f>
        <v>95400</v>
      </c>
      <c r="C24" s="33">
        <v>1100</v>
      </c>
      <c r="D24" s="33">
        <f>'[1]Freight list'!$F$425</f>
        <v>3334</v>
      </c>
      <c r="E24" s="33">
        <f t="shared" si="0"/>
        <v>97634</v>
      </c>
      <c r="F24" s="33">
        <f t="shared" si="1"/>
        <v>17574.12</v>
      </c>
      <c r="G24" s="34">
        <f t="shared" si="2"/>
        <v>115208.12</v>
      </c>
      <c r="H24" s="35"/>
      <c r="I24" s="62"/>
    </row>
    <row r="25" spans="1:9" x14ac:dyDescent="0.25">
      <c r="A25" s="12" t="s">
        <v>100</v>
      </c>
      <c r="B25" s="32">
        <f>[1]DAMAN!$B25</f>
        <v>93896</v>
      </c>
      <c r="C25" s="33">
        <v>1100</v>
      </c>
      <c r="D25" s="33">
        <f>'[1]Freight list'!$F$425</f>
        <v>3334</v>
      </c>
      <c r="E25" s="33">
        <f t="shared" si="0"/>
        <v>96130</v>
      </c>
      <c r="F25" s="33">
        <f t="shared" si="1"/>
        <v>17303.399999999998</v>
      </c>
      <c r="G25" s="34">
        <f t="shared" si="2"/>
        <v>113433.4</v>
      </c>
      <c r="H25" s="35"/>
      <c r="I25" s="72"/>
    </row>
    <row r="26" spans="1:9" x14ac:dyDescent="0.25">
      <c r="A26" s="12" t="s">
        <v>29</v>
      </c>
      <c r="B26" s="32">
        <f>[1]DAMAN!$B26</f>
        <v>93290</v>
      </c>
      <c r="C26" s="33">
        <v>1100</v>
      </c>
      <c r="D26" s="33">
        <f>'[1]Freight list'!$F$425</f>
        <v>3334</v>
      </c>
      <c r="E26" s="33">
        <f t="shared" si="0"/>
        <v>95524</v>
      </c>
      <c r="F26" s="33">
        <f t="shared" si="1"/>
        <v>17194.32</v>
      </c>
      <c r="G26" s="34">
        <f t="shared" si="2"/>
        <v>112718.32</v>
      </c>
      <c r="H26" s="35"/>
      <c r="I26" s="62"/>
    </row>
    <row r="27" spans="1:9" x14ac:dyDescent="0.25">
      <c r="A27" s="12" t="s">
        <v>31</v>
      </c>
      <c r="B27" s="32">
        <f>[1]DAMAN!$B27</f>
        <v>94600</v>
      </c>
      <c r="C27" s="33">
        <v>1100</v>
      </c>
      <c r="D27" s="33">
        <f>'[1]Freight list'!$F$425</f>
        <v>3334</v>
      </c>
      <c r="E27" s="33">
        <f t="shared" si="0"/>
        <v>96834</v>
      </c>
      <c r="F27" s="33">
        <f t="shared" si="1"/>
        <v>17430.12</v>
      </c>
      <c r="G27" s="34">
        <f t="shared" si="2"/>
        <v>114264.12</v>
      </c>
      <c r="H27" s="35"/>
      <c r="I27" s="67"/>
    </row>
    <row r="28" spans="1:9" x14ac:dyDescent="0.25">
      <c r="A28" s="12" t="s">
        <v>101</v>
      </c>
      <c r="B28" s="32">
        <f>[1]DAMAN!$B28</f>
        <v>91896</v>
      </c>
      <c r="C28" s="33">
        <v>1100</v>
      </c>
      <c r="D28" s="33">
        <f>'[1]Freight list'!$F$425</f>
        <v>3334</v>
      </c>
      <c r="E28" s="33">
        <f t="shared" si="0"/>
        <v>94130</v>
      </c>
      <c r="F28" s="33">
        <f t="shared" si="1"/>
        <v>16943.399999999998</v>
      </c>
      <c r="G28" s="34">
        <f t="shared" si="2"/>
        <v>111073.4</v>
      </c>
      <c r="H28" s="35"/>
      <c r="I28" s="67"/>
    </row>
    <row r="29" spans="1:9" x14ac:dyDescent="0.25">
      <c r="A29" s="12" t="s">
        <v>27</v>
      </c>
      <c r="B29" s="32">
        <f>[1]DAMAN!$B29</f>
        <v>91400</v>
      </c>
      <c r="C29" s="33">
        <v>1100</v>
      </c>
      <c r="D29" s="33">
        <f>'[1]Freight list'!$F$425</f>
        <v>3334</v>
      </c>
      <c r="E29" s="33">
        <f t="shared" si="0"/>
        <v>93634</v>
      </c>
      <c r="F29" s="33">
        <f t="shared" si="1"/>
        <v>16854.12</v>
      </c>
      <c r="G29" s="34">
        <f t="shared" si="2"/>
        <v>110488.12</v>
      </c>
      <c r="H29" s="35"/>
      <c r="I29" s="67"/>
    </row>
    <row r="30" spans="1:9" x14ac:dyDescent="0.25">
      <c r="A30" s="12" t="s">
        <v>102</v>
      </c>
      <c r="B30" s="32">
        <f>[1]DAMAN!$B30</f>
        <v>89400</v>
      </c>
      <c r="C30" s="33">
        <v>1100</v>
      </c>
      <c r="D30" s="33">
        <f>'[1]Freight list'!$F$425</f>
        <v>3334</v>
      </c>
      <c r="E30" s="33">
        <f t="shared" si="0"/>
        <v>91634</v>
      </c>
      <c r="F30" s="33">
        <f t="shared" si="1"/>
        <v>16494.12</v>
      </c>
      <c r="G30" s="34">
        <f t="shared" si="2"/>
        <v>108128.12</v>
      </c>
      <c r="H30" s="35"/>
      <c r="I30" s="67"/>
    </row>
    <row r="31" spans="1:9" x14ac:dyDescent="0.25">
      <c r="A31" s="12" t="s">
        <v>103</v>
      </c>
      <c r="B31" s="32">
        <f>[1]DAMAN!$B31</f>
        <v>86736</v>
      </c>
      <c r="C31" s="33">
        <v>1100</v>
      </c>
      <c r="D31" s="33">
        <f>'[1]Freight list'!$F$425</f>
        <v>3334</v>
      </c>
      <c r="E31" s="33">
        <f t="shared" si="0"/>
        <v>88970</v>
      </c>
      <c r="F31" s="33">
        <f t="shared" si="1"/>
        <v>16014.599999999999</v>
      </c>
      <c r="G31" s="34">
        <f t="shared" si="2"/>
        <v>104984.6</v>
      </c>
      <c r="H31" s="35"/>
      <c r="I31" s="67"/>
    </row>
    <row r="32" spans="1:9" x14ac:dyDescent="0.25">
      <c r="A32" s="12" t="s">
        <v>104</v>
      </c>
      <c r="B32" s="32">
        <f>[1]DAMAN!$B32</f>
        <v>89434</v>
      </c>
      <c r="C32" s="33">
        <v>1100</v>
      </c>
      <c r="D32" s="33">
        <f>'[1]Freight list'!$F$425</f>
        <v>3334</v>
      </c>
      <c r="E32" s="33">
        <f t="shared" si="0"/>
        <v>91668</v>
      </c>
      <c r="F32" s="33">
        <f t="shared" si="1"/>
        <v>16500.239999999998</v>
      </c>
      <c r="G32" s="34">
        <f t="shared" si="2"/>
        <v>108168.23999999999</v>
      </c>
      <c r="H32" s="35"/>
      <c r="I32" s="67"/>
    </row>
    <row r="33" spans="1:9" x14ac:dyDescent="0.25">
      <c r="A33" s="12" t="s">
        <v>105</v>
      </c>
      <c r="B33" s="32">
        <f>[1]DAMAN!$B33</f>
        <v>89074</v>
      </c>
      <c r="C33" s="33">
        <v>1100</v>
      </c>
      <c r="D33" s="33">
        <f>'[1]Freight list'!$F$425</f>
        <v>3334</v>
      </c>
      <c r="E33" s="33">
        <f t="shared" si="0"/>
        <v>91308</v>
      </c>
      <c r="F33" s="33">
        <f t="shared" si="1"/>
        <v>16435.439999999999</v>
      </c>
      <c r="G33" s="34">
        <f t="shared" si="2"/>
        <v>107743.44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89829</v>
      </c>
      <c r="C35" s="33">
        <v>1100</v>
      </c>
      <c r="D35" s="33">
        <f>'[1]Freight list'!$F$425</f>
        <v>3334</v>
      </c>
      <c r="E35" s="33">
        <f t="shared" ref="E35:E44" si="3">+B35-C35+D35</f>
        <v>92063</v>
      </c>
      <c r="F35" s="33">
        <f t="shared" ref="F35:F69" si="4">+E35*0.18</f>
        <v>16571.34</v>
      </c>
      <c r="G35" s="34">
        <f t="shared" si="2"/>
        <v>108634.34</v>
      </c>
      <c r="H35" s="35"/>
      <c r="I35" s="67"/>
    </row>
    <row r="36" spans="1:9" x14ac:dyDescent="0.25">
      <c r="A36" s="12" t="s">
        <v>106</v>
      </c>
      <c r="B36" s="32">
        <f>[1]DAMAN!$B36</f>
        <v>88139</v>
      </c>
      <c r="C36" s="33">
        <v>1100</v>
      </c>
      <c r="D36" s="33">
        <f>'[1]Freight list'!$F$425</f>
        <v>3334</v>
      </c>
      <c r="E36" s="33">
        <f t="shared" si="3"/>
        <v>90373</v>
      </c>
      <c r="F36" s="33">
        <f t="shared" si="4"/>
        <v>16267.14</v>
      </c>
      <c r="G36" s="34">
        <f t="shared" si="2"/>
        <v>106640.14</v>
      </c>
      <c r="H36" s="35"/>
      <c r="I36" s="67"/>
    </row>
    <row r="37" spans="1:9" x14ac:dyDescent="0.25">
      <c r="A37" s="12" t="s">
        <v>107</v>
      </c>
      <c r="B37" s="32">
        <f>[1]DAMAN!$B37</f>
        <v>87619</v>
      </c>
      <c r="C37" s="33">
        <v>1100</v>
      </c>
      <c r="D37" s="33">
        <f>'[1]Freight list'!$F$425</f>
        <v>3334</v>
      </c>
      <c r="E37" s="33">
        <f t="shared" si="3"/>
        <v>89853</v>
      </c>
      <c r="F37" s="33">
        <f t="shared" si="4"/>
        <v>16173.539999999999</v>
      </c>
      <c r="G37" s="34">
        <f t="shared" si="2"/>
        <v>106026.54</v>
      </c>
      <c r="H37" s="35"/>
      <c r="I37" s="67"/>
    </row>
    <row r="38" spans="1:9" x14ac:dyDescent="0.25">
      <c r="A38" s="12" t="s">
        <v>108</v>
      </c>
      <c r="B38" s="32">
        <f>[1]DAMAN!$B38</f>
        <v>90319</v>
      </c>
      <c r="C38" s="33">
        <v>1100</v>
      </c>
      <c r="D38" s="33">
        <f>'[1]Freight list'!$F$425</f>
        <v>3334</v>
      </c>
      <c r="E38" s="33">
        <f t="shared" si="3"/>
        <v>92553</v>
      </c>
      <c r="F38" s="33">
        <f t="shared" si="4"/>
        <v>16659.54</v>
      </c>
      <c r="G38" s="34">
        <f t="shared" si="2"/>
        <v>109212.54000000001</v>
      </c>
      <c r="H38" s="35"/>
      <c r="I38" s="67"/>
    </row>
    <row r="39" spans="1:9" x14ac:dyDescent="0.25">
      <c r="A39" s="12" t="s">
        <v>37</v>
      </c>
      <c r="B39" s="32">
        <f>[1]DAMAN!$B39</f>
        <v>88639</v>
      </c>
      <c r="C39" s="33">
        <v>1100</v>
      </c>
      <c r="D39" s="33">
        <f>'[1]Freight list'!$F$425</f>
        <v>3334</v>
      </c>
      <c r="E39" s="33">
        <f t="shared" si="3"/>
        <v>90873</v>
      </c>
      <c r="F39" s="33">
        <f t="shared" si="4"/>
        <v>16357.14</v>
      </c>
      <c r="G39" s="34">
        <f t="shared" si="2"/>
        <v>107230.14</v>
      </c>
      <c r="H39" s="35"/>
      <c r="I39" s="67"/>
    </row>
    <row r="40" spans="1:9" x14ac:dyDescent="0.25">
      <c r="A40" s="12" t="s">
        <v>109</v>
      </c>
      <c r="B40" s="32">
        <f>+'[1]PP EX-WORKS'!Y47</f>
        <v>83619</v>
      </c>
      <c r="C40" s="33">
        <v>1100</v>
      </c>
      <c r="D40" s="33">
        <f>'[1]Freight list'!$F$425</f>
        <v>3334</v>
      </c>
      <c r="E40" s="33">
        <f t="shared" si="3"/>
        <v>85853</v>
      </c>
      <c r="F40" s="33">
        <f t="shared" si="4"/>
        <v>15453.539999999999</v>
      </c>
      <c r="G40" s="34">
        <f t="shared" si="2"/>
        <v>101306.54</v>
      </c>
      <c r="H40" s="35"/>
      <c r="I40" s="67"/>
    </row>
    <row r="41" spans="1:9" x14ac:dyDescent="0.25">
      <c r="A41" s="12" t="s">
        <v>110</v>
      </c>
      <c r="B41" s="32">
        <f>[1]DAMAN!$B41</f>
        <v>87119</v>
      </c>
      <c r="C41" s="33">
        <v>1100</v>
      </c>
      <c r="D41" s="33">
        <f>'[1]Freight list'!$F$425</f>
        <v>3334</v>
      </c>
      <c r="E41" s="33">
        <f t="shared" si="3"/>
        <v>89353</v>
      </c>
      <c r="F41" s="33">
        <f t="shared" si="4"/>
        <v>16083.539999999999</v>
      </c>
      <c r="G41" s="34">
        <f t="shared" si="2"/>
        <v>105436.54</v>
      </c>
      <c r="H41" s="35"/>
      <c r="I41" s="67"/>
    </row>
    <row r="42" spans="1:9" x14ac:dyDescent="0.25">
      <c r="A42" s="12" t="s">
        <v>111</v>
      </c>
      <c r="B42" s="32">
        <f>[1]DAMAN!$B42</f>
        <v>87139</v>
      </c>
      <c r="C42" s="33">
        <v>1100</v>
      </c>
      <c r="D42" s="33">
        <f>'[1]Freight list'!$F$425</f>
        <v>3334</v>
      </c>
      <c r="E42" s="33">
        <f t="shared" si="3"/>
        <v>89373</v>
      </c>
      <c r="F42" s="33">
        <f t="shared" si="4"/>
        <v>16087.14</v>
      </c>
      <c r="G42" s="34">
        <f t="shared" si="2"/>
        <v>105460.14</v>
      </c>
      <c r="H42" s="35"/>
      <c r="I42" s="67"/>
    </row>
    <row r="43" spans="1:9" x14ac:dyDescent="0.25">
      <c r="A43" s="12" t="s">
        <v>112</v>
      </c>
      <c r="B43" s="32">
        <f>[1]DAMAN!$B43</f>
        <v>91429</v>
      </c>
      <c r="C43" s="33">
        <v>1100</v>
      </c>
      <c r="D43" s="33">
        <f>'[1]Freight list'!$F$425</f>
        <v>3334</v>
      </c>
      <c r="E43" s="33">
        <f t="shared" si="3"/>
        <v>93663</v>
      </c>
      <c r="F43" s="33">
        <f t="shared" si="4"/>
        <v>16859.34</v>
      </c>
      <c r="G43" s="34">
        <f t="shared" si="2"/>
        <v>110522.34</v>
      </c>
      <c r="H43" s="35"/>
      <c r="I43" s="67"/>
    </row>
    <row r="44" spans="1:9" x14ac:dyDescent="0.25">
      <c r="A44" s="12" t="s">
        <v>113</v>
      </c>
      <c r="B44" s="32">
        <f>[1]DAMAN!$B44</f>
        <v>83619</v>
      </c>
      <c r="C44" s="33">
        <v>1100</v>
      </c>
      <c r="D44" s="33">
        <f>'[1]Freight list'!$F$425</f>
        <v>3334</v>
      </c>
      <c r="E44" s="33">
        <f t="shared" si="3"/>
        <v>85853</v>
      </c>
      <c r="F44" s="33">
        <f t="shared" si="4"/>
        <v>15453.539999999999</v>
      </c>
      <c r="G44" s="34">
        <f t="shared" si="2"/>
        <v>101306.54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95739</v>
      </c>
      <c r="C46" s="33">
        <v>1100</v>
      </c>
      <c r="D46" s="33">
        <f>'[1]Freight list'!$F$425</f>
        <v>3334</v>
      </c>
      <c r="E46" s="33">
        <f t="shared" ref="E46:E59" si="5">+B46-C46+D46</f>
        <v>97973</v>
      </c>
      <c r="F46" s="33">
        <f t="shared" si="4"/>
        <v>17635.14</v>
      </c>
      <c r="G46" s="34">
        <f t="shared" si="2"/>
        <v>115608.14</v>
      </c>
      <c r="H46" s="35"/>
      <c r="I46" s="67"/>
    </row>
    <row r="47" spans="1:9" x14ac:dyDescent="0.25">
      <c r="A47" s="12" t="s">
        <v>115</v>
      </c>
      <c r="B47" s="32">
        <f>+'[1]PP EX-WORKS'!S47</f>
        <v>95679</v>
      </c>
      <c r="C47" s="33">
        <v>1100</v>
      </c>
      <c r="D47" s="33">
        <f>'[1]Freight list'!$F$425</f>
        <v>3334</v>
      </c>
      <c r="E47" s="33">
        <f>+B47-C47+D47</f>
        <v>97913</v>
      </c>
      <c r="F47" s="33">
        <f>+E47*0.18</f>
        <v>17624.34</v>
      </c>
      <c r="G47" s="34">
        <f>E47+F47</f>
        <v>115537.34</v>
      </c>
      <c r="H47" s="35"/>
      <c r="I47" s="67"/>
    </row>
    <row r="48" spans="1:9" x14ac:dyDescent="0.25">
      <c r="A48" s="12" t="s">
        <v>116</v>
      </c>
      <c r="B48" s="32">
        <f>+'[1]PP EX-WORKS'!P47-6000</f>
        <v>86429</v>
      </c>
      <c r="C48" s="33">
        <v>1100</v>
      </c>
      <c r="D48" s="33">
        <f>'[1]Freight list'!$F$425</f>
        <v>3334</v>
      </c>
      <c r="E48" s="33">
        <f t="shared" si="5"/>
        <v>88663</v>
      </c>
      <c r="F48" s="33">
        <f t="shared" si="4"/>
        <v>15959.34</v>
      </c>
      <c r="G48" s="34">
        <f t="shared" si="2"/>
        <v>104622.34</v>
      </c>
      <c r="H48" s="35"/>
      <c r="I48" s="67"/>
    </row>
    <row r="49" spans="1:9" x14ac:dyDescent="0.25">
      <c r="A49" s="12" t="s">
        <v>53</v>
      </c>
      <c r="B49" s="32">
        <f>[1]DAMAN!$B49</f>
        <v>94189</v>
      </c>
      <c r="C49" s="33">
        <v>1100</v>
      </c>
      <c r="D49" s="33">
        <f>'[1]Freight list'!$F$425</f>
        <v>3334</v>
      </c>
      <c r="E49" s="33">
        <f t="shared" si="5"/>
        <v>96423</v>
      </c>
      <c r="F49" s="33">
        <f t="shared" si="4"/>
        <v>17356.14</v>
      </c>
      <c r="G49" s="34">
        <f t="shared" si="2"/>
        <v>113779.14</v>
      </c>
      <c r="H49" s="35"/>
      <c r="I49" s="67"/>
    </row>
    <row r="50" spans="1:9" x14ac:dyDescent="0.25">
      <c r="A50" s="12" t="s">
        <v>117</v>
      </c>
      <c r="B50" s="32">
        <f>[1]DAMAN!$B50</f>
        <v>92429</v>
      </c>
      <c r="C50" s="33">
        <v>1100</v>
      </c>
      <c r="D50" s="33">
        <f>'[1]Freight list'!$F$425</f>
        <v>3334</v>
      </c>
      <c r="E50" s="33">
        <f t="shared" si="5"/>
        <v>94663</v>
      </c>
      <c r="F50" s="33">
        <f t="shared" si="4"/>
        <v>17039.34</v>
      </c>
      <c r="G50" s="34">
        <f t="shared" si="2"/>
        <v>111702.34</v>
      </c>
      <c r="H50" s="35"/>
      <c r="I50" s="67"/>
    </row>
    <row r="51" spans="1:9" x14ac:dyDescent="0.25">
      <c r="A51" s="12" t="s">
        <v>44</v>
      </c>
      <c r="B51" s="32">
        <f>+'[1]PP EX-WORKS'!W47</f>
        <v>92919</v>
      </c>
      <c r="C51" s="33">
        <v>1100</v>
      </c>
      <c r="D51" s="33">
        <f>'[1]Freight list'!$F$425</f>
        <v>3334</v>
      </c>
      <c r="E51" s="33">
        <f>+B51-C51+D51</f>
        <v>95153</v>
      </c>
      <c r="F51" s="33">
        <f>+E51*0.18</f>
        <v>17127.54</v>
      </c>
      <c r="G51" s="34">
        <f>E51+F51</f>
        <v>112280.54000000001</v>
      </c>
      <c r="H51" s="35"/>
      <c r="I51" s="67"/>
    </row>
    <row r="52" spans="1:9" x14ac:dyDescent="0.25">
      <c r="A52" s="12" t="s">
        <v>45</v>
      </c>
      <c r="B52" s="32">
        <f>+'[1]PP EX-WORKS'!V47</f>
        <v>94769</v>
      </c>
      <c r="C52" s="33">
        <v>1100</v>
      </c>
      <c r="D52" s="33">
        <f>'[1]Freight list'!$F$425</f>
        <v>3334</v>
      </c>
      <c r="E52" s="33">
        <f>+B52-C52+D52</f>
        <v>97003</v>
      </c>
      <c r="F52" s="33">
        <f>+E52*0.18</f>
        <v>17460.54</v>
      </c>
      <c r="G52" s="34">
        <f>E52+F52</f>
        <v>114463.54000000001</v>
      </c>
      <c r="H52" s="35"/>
      <c r="I52" s="67"/>
    </row>
    <row r="53" spans="1:9" x14ac:dyDescent="0.25">
      <c r="A53" s="12" t="s">
        <v>46</v>
      </c>
      <c r="B53" s="32">
        <f>+'[1]PP EX-WORKS'!T47</f>
        <v>93899</v>
      </c>
      <c r="C53" s="33">
        <v>1100</v>
      </c>
      <c r="D53" s="33">
        <f>'[1]Freight list'!$F$425</f>
        <v>3334</v>
      </c>
      <c r="E53" s="33">
        <f>+B53-C53+D53</f>
        <v>96133</v>
      </c>
      <c r="F53" s="33">
        <f>+E53*0.18</f>
        <v>17303.939999999999</v>
      </c>
      <c r="G53" s="34">
        <f>E53+F53</f>
        <v>113436.94</v>
      </c>
      <c r="H53" s="35"/>
      <c r="I53" s="67"/>
    </row>
    <row r="54" spans="1:9" x14ac:dyDescent="0.25">
      <c r="A54" s="12" t="s">
        <v>47</v>
      </c>
      <c r="B54" s="32">
        <f>+'[1]PP EX-WORKS'!U47</f>
        <v>93899</v>
      </c>
      <c r="C54" s="33">
        <v>1100</v>
      </c>
      <c r="D54" s="33">
        <f>'[1]Freight list'!$F$425</f>
        <v>3334</v>
      </c>
      <c r="E54" s="33">
        <f>+B54-C54+D54</f>
        <v>96133</v>
      </c>
      <c r="F54" s="33">
        <f>+E54*0.18</f>
        <v>17303.939999999999</v>
      </c>
      <c r="G54" s="34">
        <f>E54+F54</f>
        <v>113436.94</v>
      </c>
      <c r="H54" s="35"/>
      <c r="I54" s="67"/>
    </row>
    <row r="55" spans="1:9" x14ac:dyDescent="0.25">
      <c r="A55" s="12" t="s">
        <v>118</v>
      </c>
      <c r="B55" s="32">
        <f>[1]DAMAN!$B55</f>
        <v>92429</v>
      </c>
      <c r="C55" s="33">
        <v>1100</v>
      </c>
      <c r="D55" s="33">
        <f>'[1]Freight list'!$F$425</f>
        <v>3334</v>
      </c>
      <c r="E55" s="33">
        <f>+B55-C55+D55</f>
        <v>94663</v>
      </c>
      <c r="F55" s="33">
        <f>+E55*0.18</f>
        <v>17039.34</v>
      </c>
      <c r="G55" s="34">
        <f>E55+F55</f>
        <v>111702.34</v>
      </c>
      <c r="H55" s="35"/>
      <c r="I55" s="67"/>
    </row>
    <row r="56" spans="1:9" x14ac:dyDescent="0.25">
      <c r="A56" s="12" t="s">
        <v>174</v>
      </c>
      <c r="B56" s="32">
        <f>[1]DAMAN!$B56</f>
        <v>91929</v>
      </c>
      <c r="C56" s="33">
        <v>1100</v>
      </c>
      <c r="D56" s="33">
        <f>'[1]Freight list'!$F$425</f>
        <v>3334</v>
      </c>
      <c r="E56" s="33">
        <f t="shared" si="5"/>
        <v>94163</v>
      </c>
      <c r="F56" s="33">
        <f t="shared" si="4"/>
        <v>16949.34</v>
      </c>
      <c r="G56" s="34">
        <f t="shared" si="2"/>
        <v>111112.34</v>
      </c>
      <c r="H56" s="35"/>
      <c r="I56" s="67"/>
    </row>
    <row r="57" spans="1:9" x14ac:dyDescent="0.25">
      <c r="A57" s="12" t="s">
        <v>120</v>
      </c>
      <c r="B57" s="32">
        <f>[1]DAMAN!$B57</f>
        <v>95259</v>
      </c>
      <c r="C57" s="33">
        <v>1100</v>
      </c>
      <c r="D57" s="33">
        <f>'[1]Freight list'!$F$425</f>
        <v>3334</v>
      </c>
      <c r="E57" s="33">
        <f t="shared" si="5"/>
        <v>97493</v>
      </c>
      <c r="F57" s="33">
        <f t="shared" si="4"/>
        <v>17548.739999999998</v>
      </c>
      <c r="G57" s="34">
        <f t="shared" si="2"/>
        <v>115041.73999999999</v>
      </c>
      <c r="H57" s="35"/>
      <c r="I57" s="67"/>
    </row>
    <row r="58" spans="1:9" x14ac:dyDescent="0.25">
      <c r="A58" s="12" t="s">
        <v>121</v>
      </c>
      <c r="B58" s="32">
        <f>[1]DAMAN!$B58</f>
        <v>98259</v>
      </c>
      <c r="C58" s="33">
        <v>1100</v>
      </c>
      <c r="D58" s="33">
        <f>'[1]Freight list'!$F$425</f>
        <v>3334</v>
      </c>
      <c r="E58" s="33">
        <f t="shared" si="5"/>
        <v>100493</v>
      </c>
      <c r="F58" s="33">
        <f t="shared" si="4"/>
        <v>18088.739999999998</v>
      </c>
      <c r="G58" s="34">
        <f t="shared" si="2"/>
        <v>118581.73999999999</v>
      </c>
      <c r="H58" s="35"/>
      <c r="I58" s="67"/>
    </row>
    <row r="59" spans="1:9" x14ac:dyDescent="0.25">
      <c r="A59" s="40" t="s">
        <v>122</v>
      </c>
      <c r="B59" s="32">
        <f>[1]DAMAN!$B59</f>
        <v>97279</v>
      </c>
      <c r="C59" s="33">
        <v>1100</v>
      </c>
      <c r="D59" s="33">
        <f>'[1]Freight list'!$F$425</f>
        <v>3334</v>
      </c>
      <c r="E59" s="33">
        <f t="shared" si="5"/>
        <v>99513</v>
      </c>
      <c r="F59" s="33">
        <f t="shared" si="4"/>
        <v>17912.34</v>
      </c>
      <c r="G59" s="34">
        <f t="shared" si="2"/>
        <v>117425.34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94253</v>
      </c>
      <c r="C61" s="33">
        <v>1100</v>
      </c>
      <c r="D61" s="33">
        <f>'[1]Freight list'!$F$425</f>
        <v>3334</v>
      </c>
      <c r="E61" s="33">
        <f t="shared" ref="E61:E69" si="6">+B61-C61+D61</f>
        <v>96487</v>
      </c>
      <c r="F61" s="33">
        <f t="shared" si="4"/>
        <v>17367.66</v>
      </c>
      <c r="G61" s="34">
        <f t="shared" si="2"/>
        <v>113854.66</v>
      </c>
      <c r="H61" s="35"/>
      <c r="I61" s="67"/>
    </row>
    <row r="62" spans="1:9" x14ac:dyDescent="0.25">
      <c r="A62" s="12" t="s">
        <v>124</v>
      </c>
      <c r="B62" s="32">
        <f>[1]DAMAN!$B62</f>
        <v>93253</v>
      </c>
      <c r="C62" s="33">
        <v>1100</v>
      </c>
      <c r="D62" s="33">
        <f>'[1]Freight list'!$F$425</f>
        <v>3334</v>
      </c>
      <c r="E62" s="33">
        <f t="shared" si="6"/>
        <v>95487</v>
      </c>
      <c r="F62" s="33">
        <f t="shared" si="4"/>
        <v>17187.66</v>
      </c>
      <c r="G62" s="34">
        <f t="shared" si="2"/>
        <v>112674.66</v>
      </c>
      <c r="H62" s="35"/>
      <c r="I62" s="67"/>
    </row>
    <row r="63" spans="1:9" x14ac:dyDescent="0.25">
      <c r="A63" s="12" t="s">
        <v>125</v>
      </c>
      <c r="B63" s="32">
        <f>[1]DAMAN!$B63</f>
        <v>93253</v>
      </c>
      <c r="C63" s="33">
        <v>1100</v>
      </c>
      <c r="D63" s="33">
        <f>'[1]Freight list'!$F$425</f>
        <v>3334</v>
      </c>
      <c r="E63" s="33">
        <f t="shared" si="6"/>
        <v>95487</v>
      </c>
      <c r="F63" s="33">
        <f t="shared" si="4"/>
        <v>17187.66</v>
      </c>
      <c r="G63" s="34">
        <f t="shared" si="2"/>
        <v>112674.66</v>
      </c>
      <c r="H63" s="35"/>
      <c r="I63" s="67"/>
    </row>
    <row r="64" spans="1:9" x14ac:dyDescent="0.25">
      <c r="A64" s="12" t="s">
        <v>126</v>
      </c>
      <c r="B64" s="32">
        <f>[1]DAMAN!$B64</f>
        <v>100333</v>
      </c>
      <c r="C64" s="33">
        <v>1100</v>
      </c>
      <c r="D64" s="33">
        <f>'[1]Freight list'!$F$425</f>
        <v>3334</v>
      </c>
      <c r="E64" s="33">
        <f t="shared" si="6"/>
        <v>102567</v>
      </c>
      <c r="F64" s="33">
        <f t="shared" si="4"/>
        <v>18462.059999999998</v>
      </c>
      <c r="G64" s="34">
        <f t="shared" si="2"/>
        <v>121029.06</v>
      </c>
      <c r="H64" s="35"/>
      <c r="I64" s="67"/>
    </row>
    <row r="65" spans="1:9" x14ac:dyDescent="0.25">
      <c r="A65" s="12" t="s">
        <v>127</v>
      </c>
      <c r="B65" s="32">
        <f>[1]DAMAN!$B65</f>
        <v>102333</v>
      </c>
      <c r="C65" s="33">
        <v>1100</v>
      </c>
      <c r="D65" s="33">
        <f>'[1]Freight list'!$F$425</f>
        <v>3334</v>
      </c>
      <c r="E65" s="33">
        <f t="shared" si="6"/>
        <v>104567</v>
      </c>
      <c r="F65" s="33">
        <f t="shared" si="4"/>
        <v>18822.059999999998</v>
      </c>
      <c r="G65" s="34">
        <f t="shared" si="2"/>
        <v>123389.06</v>
      </c>
      <c r="H65" s="35"/>
      <c r="I65" s="67"/>
    </row>
    <row r="66" spans="1:9" x14ac:dyDescent="0.25">
      <c r="A66" s="12" t="s">
        <v>128</v>
      </c>
      <c r="B66" s="32">
        <f>[1]DAMAN!$B66</f>
        <v>104033</v>
      </c>
      <c r="C66" s="33">
        <v>1100</v>
      </c>
      <c r="D66" s="33">
        <f>'[1]Freight list'!$F$425</f>
        <v>3334</v>
      </c>
      <c r="E66" s="33">
        <f t="shared" si="6"/>
        <v>106267</v>
      </c>
      <c r="F66" s="33">
        <f t="shared" si="4"/>
        <v>19128.059999999998</v>
      </c>
      <c r="G66" s="34">
        <f t="shared" si="2"/>
        <v>125395.06</v>
      </c>
      <c r="H66" s="35"/>
      <c r="I66" s="67"/>
    </row>
    <row r="67" spans="1:9" x14ac:dyDescent="0.25">
      <c r="A67" s="12" t="s">
        <v>129</v>
      </c>
      <c r="B67" s="32">
        <f>[1]DAMAN!$B67</f>
        <v>87753</v>
      </c>
      <c r="C67" s="33">
        <v>1100</v>
      </c>
      <c r="D67" s="33">
        <f>'[1]Freight list'!$F$425</f>
        <v>3334</v>
      </c>
      <c r="E67" s="33">
        <f t="shared" si="6"/>
        <v>89987</v>
      </c>
      <c r="F67" s="33">
        <f t="shared" si="4"/>
        <v>16197.66</v>
      </c>
      <c r="G67" s="34">
        <f t="shared" si="2"/>
        <v>106184.66</v>
      </c>
      <c r="H67" s="35"/>
      <c r="I67" s="67"/>
    </row>
    <row r="68" spans="1:9" x14ac:dyDescent="0.25">
      <c r="A68" s="12" t="s">
        <v>130</v>
      </c>
      <c r="B68" s="32">
        <f>[1]DAMAN!$B68</f>
        <v>89253</v>
      </c>
      <c r="C68" s="33">
        <v>1100</v>
      </c>
      <c r="D68" s="33">
        <f>'[1]Freight list'!$F$425</f>
        <v>3334</v>
      </c>
      <c r="E68" s="33">
        <f t="shared" si="6"/>
        <v>91487</v>
      </c>
      <c r="F68" s="33">
        <f t="shared" si="4"/>
        <v>16467.66</v>
      </c>
      <c r="G68" s="34">
        <f t="shared" si="2"/>
        <v>107954.66</v>
      </c>
      <c r="H68" s="35"/>
      <c r="I68" s="49"/>
    </row>
    <row r="69" spans="1:9" x14ac:dyDescent="0.25">
      <c r="A69" s="12" t="s">
        <v>131</v>
      </c>
      <c r="B69" s="32">
        <f>[1]DAMAN!$B69</f>
        <v>89253</v>
      </c>
      <c r="C69" s="33">
        <v>1100</v>
      </c>
      <c r="D69" s="33">
        <f>'[1]Freight list'!$F$425</f>
        <v>3334</v>
      </c>
      <c r="E69" s="33">
        <f t="shared" si="6"/>
        <v>91487</v>
      </c>
      <c r="F69" s="33">
        <f t="shared" si="4"/>
        <v>16467.66</v>
      </c>
      <c r="G69" s="34">
        <f t="shared" si="2"/>
        <v>107954.66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PRICE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2025-10-09T04:59:00Z</dcterms:created>
  <dcterms:modified xsi:type="dcterms:W3CDTF">2025-10-09T05:48:07Z</dcterms:modified>
</cp:coreProperties>
</file>