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D17" i="11"/>
  <c r="B17" i="11"/>
  <c r="B16" i="11"/>
  <c r="D16" i="11" s="1"/>
  <c r="D15" i="11"/>
  <c r="B15" i="11"/>
  <c r="D14" i="11"/>
  <c r="B14" i="11"/>
  <c r="B13" i="11"/>
  <c r="D13" i="11" s="1"/>
  <c r="D12" i="11"/>
  <c r="B12" i="11"/>
  <c r="D11" i="11"/>
  <c r="B11" i="1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D23" i="10"/>
  <c r="B23" i="10"/>
  <c r="B22" i="10"/>
  <c r="D22" i="10" s="1"/>
  <c r="B21" i="10"/>
  <c r="D21" i="10" s="1"/>
  <c r="F20" i="10"/>
  <c r="B20" i="10"/>
  <c r="D20" i="10" s="1"/>
  <c r="F19" i="10"/>
  <c r="B19" i="10"/>
  <c r="D19" i="10" s="1"/>
  <c r="D18" i="10"/>
  <c r="B18" i="10"/>
  <c r="B17" i="10"/>
  <c r="D17" i="10" s="1"/>
  <c r="B16" i="10"/>
  <c r="D16" i="10" s="1"/>
  <c r="D15" i="10"/>
  <c r="B15" i="10"/>
  <c r="B14" i="10"/>
  <c r="D14" i="10" s="1"/>
  <c r="B13" i="10"/>
  <c r="D13" i="10" s="1"/>
  <c r="D12" i="10"/>
  <c r="B12" i="10"/>
  <c r="B11" i="10"/>
  <c r="D11" i="10" s="1"/>
  <c r="B10" i="10"/>
  <c r="D10" i="10" s="1"/>
  <c r="D9" i="10"/>
  <c r="B9" i="10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D11" i="9"/>
  <c r="D12" i="9" s="1"/>
  <c r="D13" i="9" s="1"/>
  <c r="D14" i="9" s="1"/>
  <c r="D15" i="9" s="1"/>
  <c r="B11" i="9"/>
  <c r="E10" i="9"/>
  <c r="D10" i="9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B25" i="6"/>
  <c r="D25" i="6" s="1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B18" i="6"/>
  <c r="D18" i="6" s="1"/>
  <c r="D17" i="6"/>
  <c r="B17" i="6"/>
  <c r="B16" i="6"/>
  <c r="D16" i="6" s="1"/>
  <c r="B15" i="6"/>
  <c r="D15" i="6" s="1"/>
  <c r="D14" i="6"/>
  <c r="B14" i="6"/>
  <c r="D13" i="6"/>
  <c r="B13" i="6"/>
  <c r="B12" i="6"/>
  <c r="D12" i="6" s="1"/>
  <c r="D11" i="6"/>
  <c r="B11" i="6"/>
  <c r="D10" i="6"/>
  <c r="B10" i="6"/>
  <c r="B9" i="6"/>
  <c r="D9" i="6" s="1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B34" i="4"/>
  <c r="D34" i="4" s="1"/>
  <c r="F33" i="4"/>
  <c r="F32" i="4"/>
  <c r="B32" i="4"/>
  <c r="D32" i="4" s="1"/>
  <c r="F31" i="4"/>
  <c r="D31" i="4"/>
  <c r="B31" i="4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E9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11" i="2"/>
  <c r="D12" i="2" s="1"/>
  <c r="B11" i="2"/>
  <c r="D10" i="2"/>
  <c r="D46" i="2" s="1"/>
  <c r="B10" i="2"/>
  <c r="E10" i="2" s="1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B66" i="10"/>
  <c r="D66" i="10" s="1"/>
  <c r="G10" i="9"/>
  <c r="E13" i="9"/>
  <c r="E15" i="9"/>
  <c r="D16" i="9"/>
  <c r="E12" i="9"/>
  <c r="E14" i="9"/>
  <c r="E11" i="9"/>
  <c r="F10" i="9"/>
  <c r="F10" i="8"/>
  <c r="G10" i="8" s="1"/>
  <c r="D11" i="8"/>
  <c r="B66" i="7"/>
  <c r="D66" i="7" s="1"/>
  <c r="F9" i="3"/>
  <c r="G9" i="3" s="1"/>
  <c r="D10" i="3"/>
  <c r="D13" i="2"/>
  <c r="D14" i="2" s="1"/>
  <c r="E12" i="2"/>
  <c r="E13" i="2"/>
  <c r="F10" i="2"/>
  <c r="G10" i="2" s="1"/>
  <c r="D47" i="2"/>
  <c r="D48" i="2" s="1"/>
  <c r="E46" i="2"/>
  <c r="E11" i="2"/>
  <c r="D35" i="2"/>
  <c r="D61" i="2"/>
  <c r="D62" i="2" s="1"/>
  <c r="F12" i="9" l="1"/>
  <c r="G12" i="9" s="1"/>
  <c r="F11" i="9"/>
  <c r="G11" i="9" s="1"/>
  <c r="G13" i="9"/>
  <c r="F13" i="9"/>
  <c r="F14" i="9"/>
  <c r="G14" i="9"/>
  <c r="E16" i="9"/>
  <c r="D17" i="9"/>
  <c r="G15" i="9"/>
  <c r="F15" i="9"/>
  <c r="E11" i="8"/>
  <c r="D12" i="8"/>
  <c r="D11" i="3"/>
  <c r="E10" i="3"/>
  <c r="F46" i="2"/>
  <c r="G46" i="2" s="1"/>
  <c r="E62" i="2"/>
  <c r="D63" i="2"/>
  <c r="E48" i="2"/>
  <c r="D49" i="2"/>
  <c r="E61" i="2"/>
  <c r="F13" i="2"/>
  <c r="G13" i="2"/>
  <c r="E47" i="2"/>
  <c r="E35" i="2"/>
  <c r="D36" i="2"/>
  <c r="F12" i="2"/>
  <c r="G12" i="2" s="1"/>
  <c r="F11" i="2"/>
  <c r="G11" i="2" s="1"/>
  <c r="E14" i="2"/>
  <c r="D15" i="2"/>
  <c r="D18" i="9" l="1"/>
  <c r="E17" i="9"/>
  <c r="F16" i="9"/>
  <c r="G16" i="9" s="1"/>
  <c r="G11" i="8"/>
  <c r="F11" i="8"/>
  <c r="D13" i="8"/>
  <c r="E12" i="8"/>
  <c r="F10" i="3"/>
  <c r="G10" i="3" s="1"/>
  <c r="D12" i="3"/>
  <c r="E11" i="3"/>
  <c r="F48" i="2"/>
  <c r="G48" i="2"/>
  <c r="F47" i="2"/>
  <c r="G47" i="2" s="1"/>
  <c r="E63" i="2"/>
  <c r="D64" i="2"/>
  <c r="F62" i="2"/>
  <c r="G62" i="2"/>
  <c r="G61" i="2"/>
  <c r="F61" i="2"/>
  <c r="D16" i="2"/>
  <c r="E15" i="2"/>
  <c r="D37" i="2"/>
  <c r="E36" i="2"/>
  <c r="E49" i="2"/>
  <c r="D50" i="2"/>
  <c r="F14" i="2"/>
  <c r="G14" i="2"/>
  <c r="F35" i="2"/>
  <c r="G35" i="2" s="1"/>
  <c r="F17" i="9" l="1"/>
  <c r="G17" i="9" s="1"/>
  <c r="D19" i="9"/>
  <c r="E18" i="9"/>
  <c r="G12" i="8"/>
  <c r="F12" i="8"/>
  <c r="D14" i="8"/>
  <c r="E13" i="8"/>
  <c r="F11" i="3"/>
  <c r="G11" i="3" s="1"/>
  <c r="D13" i="3"/>
  <c r="E12" i="3"/>
  <c r="F15" i="2"/>
  <c r="G15" i="2" s="1"/>
  <c r="D65" i="2"/>
  <c r="E64" i="2"/>
  <c r="D17" i="2"/>
  <c r="E16" i="2"/>
  <c r="F63" i="2"/>
  <c r="G63" i="2" s="1"/>
  <c r="F49" i="2"/>
  <c r="G49" i="2" s="1"/>
  <c r="G36" i="2"/>
  <c r="F36" i="2"/>
  <c r="D38" i="2"/>
  <c r="E37" i="2"/>
  <c r="D51" i="2"/>
  <c r="E50" i="2"/>
  <c r="F18" i="9" l="1"/>
  <c r="G18" i="9" s="1"/>
  <c r="D20" i="9"/>
  <c r="E19" i="9"/>
  <c r="G13" i="8"/>
  <c r="F13" i="8"/>
  <c r="D15" i="8"/>
  <c r="E14" i="8"/>
  <c r="D14" i="3"/>
  <c r="E13" i="3"/>
  <c r="F12" i="3"/>
  <c r="G12" i="3" s="1"/>
  <c r="D18" i="2"/>
  <c r="E17" i="2"/>
  <c r="F50" i="2"/>
  <c r="G50" i="2" s="1"/>
  <c r="G64" i="2"/>
  <c r="F64" i="2"/>
  <c r="D52" i="2"/>
  <c r="E51" i="2"/>
  <c r="D66" i="2"/>
  <c r="E65" i="2"/>
  <c r="G37" i="2"/>
  <c r="F37" i="2"/>
  <c r="D39" i="2"/>
  <c r="E38" i="2"/>
  <c r="F16" i="2"/>
  <c r="G16" i="2" s="1"/>
  <c r="F19" i="9" l="1"/>
  <c r="G19" i="9" s="1"/>
  <c r="D21" i="9"/>
  <c r="E20" i="9"/>
  <c r="F14" i="8"/>
  <c r="G14" i="8"/>
  <c r="D16" i="8"/>
  <c r="E15" i="8"/>
  <c r="D15" i="3"/>
  <c r="E14" i="3"/>
  <c r="F13" i="3"/>
  <c r="G13" i="3"/>
  <c r="F65" i="2"/>
  <c r="G65" i="2" s="1"/>
  <c r="D67" i="2"/>
  <c r="E66" i="2"/>
  <c r="G38" i="2"/>
  <c r="F38" i="2"/>
  <c r="F51" i="2"/>
  <c r="G51" i="2" s="1"/>
  <c r="F17" i="2"/>
  <c r="G17" i="2" s="1"/>
  <c r="D40" i="2"/>
  <c r="E39" i="2"/>
  <c r="D53" i="2"/>
  <c r="E52" i="2"/>
  <c r="D19" i="2"/>
  <c r="E18" i="2"/>
  <c r="F20" i="9" l="1"/>
  <c r="G20" i="9"/>
  <c r="E21" i="9"/>
  <c r="D22" i="9"/>
  <c r="G15" i="8"/>
  <c r="F15" i="8"/>
  <c r="E16" i="8"/>
  <c r="D17" i="8"/>
  <c r="F14" i="3"/>
  <c r="G14" i="3" s="1"/>
  <c r="E15" i="3"/>
  <c r="D16" i="3"/>
  <c r="E40" i="2"/>
  <c r="D41" i="2"/>
  <c r="F18" i="2"/>
  <c r="G18" i="2" s="1"/>
  <c r="G66" i="2"/>
  <c r="F66" i="2"/>
  <c r="D20" i="2"/>
  <c r="E19" i="2"/>
  <c r="D68" i="2"/>
  <c r="E67" i="2"/>
  <c r="G52" i="2"/>
  <c r="F52" i="2"/>
  <c r="D54" i="2"/>
  <c r="E53" i="2"/>
  <c r="F39" i="2"/>
  <c r="G39" i="2"/>
  <c r="E22" i="9" l="1"/>
  <c r="D23" i="9"/>
  <c r="F21" i="9"/>
  <c r="G21" i="9" s="1"/>
  <c r="D18" i="8"/>
  <c r="E17" i="8"/>
  <c r="F16" i="8"/>
  <c r="G16" i="8" s="1"/>
  <c r="D17" i="3"/>
  <c r="E16" i="3"/>
  <c r="F15" i="3"/>
  <c r="G15" i="3"/>
  <c r="F67" i="2"/>
  <c r="G67" i="2" s="1"/>
  <c r="E68" i="2"/>
  <c r="D69" i="2"/>
  <c r="E69" i="2" s="1"/>
  <c r="G53" i="2"/>
  <c r="F53" i="2"/>
  <c r="F19" i="2"/>
  <c r="G19" i="2"/>
  <c r="E41" i="2"/>
  <c r="D42" i="2"/>
  <c r="E54" i="2"/>
  <c r="D55" i="2"/>
  <c r="E20" i="2"/>
  <c r="D21" i="2"/>
  <c r="F40" i="2"/>
  <c r="G40" i="2"/>
  <c r="D24" i="9" l="1"/>
  <c r="E23" i="9"/>
  <c r="F22" i="9"/>
  <c r="G22" i="9" s="1"/>
  <c r="D19" i="8"/>
  <c r="E18" i="8"/>
  <c r="F17" i="8"/>
  <c r="G17" i="8" s="1"/>
  <c r="F16" i="3"/>
  <c r="G16" i="3" s="1"/>
  <c r="D18" i="3"/>
  <c r="E17" i="3"/>
  <c r="F54" i="2"/>
  <c r="G54" i="2"/>
  <c r="D43" i="2"/>
  <c r="E42" i="2"/>
  <c r="G69" i="2"/>
  <c r="F69" i="2"/>
  <c r="F41" i="2"/>
  <c r="G41" i="2" s="1"/>
  <c r="F68" i="2"/>
  <c r="G68" i="2"/>
  <c r="E21" i="2"/>
  <c r="D22" i="2"/>
  <c r="F20" i="2"/>
  <c r="G20" i="2"/>
  <c r="E55" i="2"/>
  <c r="D56" i="2"/>
  <c r="F23" i="9" l="1"/>
  <c r="G23" i="9" s="1"/>
  <c r="D25" i="9"/>
  <c r="E24" i="9"/>
  <c r="D20" i="8"/>
  <c r="E19" i="8"/>
  <c r="F18" i="8"/>
  <c r="G18" i="8" s="1"/>
  <c r="F17" i="3"/>
  <c r="G17" i="3" s="1"/>
  <c r="D19" i="3"/>
  <c r="E18" i="3"/>
  <c r="F21" i="2"/>
  <c r="G21" i="2" s="1"/>
  <c r="D57" i="2"/>
  <c r="E56" i="2"/>
  <c r="G42" i="2"/>
  <c r="F42" i="2"/>
  <c r="F55" i="2"/>
  <c r="G55" i="2" s="1"/>
  <c r="D44" i="2"/>
  <c r="E44" i="2" s="1"/>
  <c r="E43" i="2"/>
  <c r="D23" i="2"/>
  <c r="E22" i="2"/>
  <c r="F24" i="9" l="1"/>
  <c r="G24" i="9" s="1"/>
  <c r="D26" i="9"/>
  <c r="E25" i="9"/>
  <c r="D21" i="8"/>
  <c r="E20" i="8"/>
  <c r="F19" i="8"/>
  <c r="G19" i="8" s="1"/>
  <c r="F18" i="3"/>
  <c r="G18" i="3" s="1"/>
  <c r="D20" i="3"/>
  <c r="E19" i="3"/>
  <c r="D24" i="2"/>
  <c r="E23" i="2"/>
  <c r="F43" i="2"/>
  <c r="G43" i="2" s="1"/>
  <c r="G56" i="2"/>
  <c r="F56" i="2"/>
  <c r="F44" i="2"/>
  <c r="G44" i="2" s="1"/>
  <c r="D58" i="2"/>
  <c r="E57" i="2"/>
  <c r="G22" i="2"/>
  <c r="F22" i="2"/>
  <c r="F25" i="9" l="1"/>
  <c r="G25" i="9" s="1"/>
  <c r="D27" i="9"/>
  <c r="E26" i="9"/>
  <c r="D22" i="8"/>
  <c r="E21" i="8"/>
  <c r="F20" i="8"/>
  <c r="G20" i="8"/>
  <c r="F19" i="3"/>
  <c r="G19" i="3"/>
  <c r="D21" i="3"/>
  <c r="E20" i="3"/>
  <c r="F57" i="2"/>
  <c r="G57" i="2" s="1"/>
  <c r="D59" i="2"/>
  <c r="E59" i="2" s="1"/>
  <c r="E58" i="2"/>
  <c r="G23" i="2"/>
  <c r="F23" i="2"/>
  <c r="D25" i="2"/>
  <c r="E24" i="2"/>
  <c r="F26" i="9" l="1"/>
  <c r="G26" i="9"/>
  <c r="E27" i="9"/>
  <c r="D28" i="9"/>
  <c r="E22" i="8"/>
  <c r="D23" i="8"/>
  <c r="F21" i="8"/>
  <c r="G21" i="8" s="1"/>
  <c r="F20" i="3"/>
  <c r="G20" i="3" s="1"/>
  <c r="E21" i="3"/>
  <c r="D22" i="3"/>
  <c r="F58" i="2"/>
  <c r="G58" i="2" s="1"/>
  <c r="F59" i="2"/>
  <c r="G59" i="2" s="1"/>
  <c r="G24" i="2"/>
  <c r="F24" i="2"/>
  <c r="D26" i="2"/>
  <c r="E25" i="2"/>
  <c r="E28" i="9" l="1"/>
  <c r="D29" i="9"/>
  <c r="F27" i="9"/>
  <c r="G27" i="9" s="1"/>
  <c r="G22" i="8"/>
  <c r="F22" i="8"/>
  <c r="E23" i="8"/>
  <c r="D24" i="8"/>
  <c r="D23" i="3"/>
  <c r="E22" i="3"/>
  <c r="F21" i="3"/>
  <c r="G21" i="3"/>
  <c r="F25" i="2"/>
  <c r="G25" i="2"/>
  <c r="E26" i="2"/>
  <c r="D27" i="2"/>
  <c r="D30" i="9" l="1"/>
  <c r="E29" i="9"/>
  <c r="F28" i="9"/>
  <c r="G28" i="9" s="1"/>
  <c r="D25" i="8"/>
  <c r="E24" i="8"/>
  <c r="F23" i="8"/>
  <c r="G23" i="8" s="1"/>
  <c r="F22" i="3"/>
  <c r="G22" i="3" s="1"/>
  <c r="D24" i="3"/>
  <c r="E23" i="3"/>
  <c r="E27" i="2"/>
  <c r="D28" i="2"/>
  <c r="F26" i="2"/>
  <c r="G26" i="2"/>
  <c r="F29" i="9" l="1"/>
  <c r="G29" i="9" s="1"/>
  <c r="D31" i="9"/>
  <c r="E30" i="9"/>
  <c r="D26" i="8"/>
  <c r="E25" i="8"/>
  <c r="F24" i="8"/>
  <c r="G24" i="8" s="1"/>
  <c r="F23" i="3"/>
  <c r="G23" i="3" s="1"/>
  <c r="D25" i="3"/>
  <c r="E24" i="3"/>
  <c r="D29" i="2"/>
  <c r="E28" i="2"/>
  <c r="F27" i="2"/>
  <c r="G27" i="2" s="1"/>
  <c r="F30" i="9" l="1"/>
  <c r="G30" i="9" s="1"/>
  <c r="D32" i="9"/>
  <c r="E31" i="9"/>
  <c r="D27" i="8"/>
  <c r="E26" i="8"/>
  <c r="F25" i="8"/>
  <c r="G25" i="8" s="1"/>
  <c r="F24" i="3"/>
  <c r="G24" i="3" s="1"/>
  <c r="D26" i="3"/>
  <c r="E25" i="3"/>
  <c r="F28" i="2"/>
  <c r="G28" i="2" s="1"/>
  <c r="D30" i="2"/>
  <c r="E29" i="2"/>
  <c r="F31" i="9" l="1"/>
  <c r="G31" i="9" s="1"/>
  <c r="D33" i="9"/>
  <c r="E32" i="9"/>
  <c r="D28" i="8"/>
  <c r="E27" i="8"/>
  <c r="F26" i="8"/>
  <c r="G26" i="8" s="1"/>
  <c r="F25" i="3"/>
  <c r="G25" i="3"/>
  <c r="D27" i="3"/>
  <c r="E26" i="3"/>
  <c r="F29" i="2"/>
  <c r="G29" i="2" s="1"/>
  <c r="D31" i="2"/>
  <c r="E30" i="2"/>
  <c r="F32" i="9" l="1"/>
  <c r="G32" i="9"/>
  <c r="E33" i="9"/>
  <c r="D35" i="9"/>
  <c r="E28" i="8"/>
  <c r="D29" i="8"/>
  <c r="F27" i="8"/>
  <c r="G27" i="8"/>
  <c r="F26" i="3"/>
  <c r="G26" i="3" s="1"/>
  <c r="E27" i="3"/>
  <c r="D28" i="3"/>
  <c r="F30" i="2"/>
  <c r="G30" i="2" s="1"/>
  <c r="D32" i="2"/>
  <c r="E31" i="2"/>
  <c r="E35" i="9" l="1"/>
  <c r="D36" i="9"/>
  <c r="F33" i="9"/>
  <c r="G33" i="9" s="1"/>
  <c r="G28" i="8"/>
  <c r="F28" i="8"/>
  <c r="E29" i="8"/>
  <c r="D30" i="8"/>
  <c r="D29" i="3"/>
  <c r="E28" i="3"/>
  <c r="F27" i="3"/>
  <c r="G27" i="3"/>
  <c r="F31" i="2"/>
  <c r="G31" i="2" s="1"/>
  <c r="E32" i="2"/>
  <c r="D33" i="2"/>
  <c r="E33" i="2" s="1"/>
  <c r="E36" i="9" l="1"/>
  <c r="D37" i="9"/>
  <c r="F35" i="9"/>
  <c r="G35" i="9" s="1"/>
  <c r="D31" i="8"/>
  <c r="E30" i="8"/>
  <c r="F29" i="8"/>
  <c r="G29" i="8" s="1"/>
  <c r="F28" i="3"/>
  <c r="G28" i="3" s="1"/>
  <c r="D30" i="3"/>
  <c r="E29" i="3"/>
  <c r="F33" i="2"/>
  <c r="G33" i="2" s="1"/>
  <c r="F32" i="2"/>
  <c r="G32" i="2"/>
  <c r="D38" i="9" l="1"/>
  <c r="E37" i="9"/>
  <c r="F36" i="9"/>
  <c r="G36" i="9" s="1"/>
  <c r="D32" i="8"/>
  <c r="E31" i="8"/>
  <c r="F30" i="8"/>
  <c r="G30" i="8" s="1"/>
  <c r="F29" i="3"/>
  <c r="G29" i="3"/>
  <c r="D31" i="3"/>
  <c r="E30" i="3"/>
  <c r="F37" i="9" l="1"/>
  <c r="G37" i="9" s="1"/>
  <c r="D39" i="9"/>
  <c r="E38" i="9"/>
  <c r="D33" i="8"/>
  <c r="E32" i="8"/>
  <c r="F31" i="8"/>
  <c r="G31" i="8" s="1"/>
  <c r="F30" i="3"/>
  <c r="G30" i="3" s="1"/>
  <c r="D32" i="3"/>
  <c r="E31" i="3"/>
  <c r="F38" i="9" l="1"/>
  <c r="G38" i="9" s="1"/>
  <c r="D40" i="9"/>
  <c r="E39" i="9"/>
  <c r="D35" i="8"/>
  <c r="E33" i="8"/>
  <c r="F32" i="8"/>
  <c r="G32" i="8"/>
  <c r="F31" i="3"/>
  <c r="G31" i="3"/>
  <c r="D34" i="3"/>
  <c r="E32" i="3"/>
  <c r="F39" i="9" l="1"/>
  <c r="G39" i="9" s="1"/>
  <c r="D41" i="9"/>
  <c r="E40" i="9"/>
  <c r="D36" i="8"/>
  <c r="E35" i="8"/>
  <c r="F33" i="8"/>
  <c r="G33" i="8" s="1"/>
  <c r="F32" i="3"/>
  <c r="G32" i="3" s="1"/>
  <c r="D35" i="3"/>
  <c r="D36" i="3"/>
  <c r="E34" i="3"/>
  <c r="F40" i="9" l="1"/>
  <c r="G40" i="9"/>
  <c r="E41" i="9"/>
  <c r="D42" i="9"/>
  <c r="E36" i="8"/>
  <c r="D37" i="8"/>
  <c r="F35" i="8"/>
  <c r="G35" i="8" s="1"/>
  <c r="F34" i="3"/>
  <c r="G34" i="3" s="1"/>
  <c r="D38" i="3"/>
  <c r="E36" i="3"/>
  <c r="D37" i="3"/>
  <c r="E35" i="3"/>
  <c r="D43" i="9" l="1"/>
  <c r="E42" i="9"/>
  <c r="F41" i="9"/>
  <c r="G41" i="9" s="1"/>
  <c r="D38" i="8"/>
  <c r="E37" i="8"/>
  <c r="F36" i="8"/>
  <c r="G36" i="8" s="1"/>
  <c r="F35" i="3"/>
  <c r="G35" i="3" s="1"/>
  <c r="D39" i="3"/>
  <c r="E37" i="3"/>
  <c r="F36" i="3"/>
  <c r="G36" i="3" s="1"/>
  <c r="D40" i="3"/>
  <c r="E38" i="3"/>
  <c r="F42" i="9" l="1"/>
  <c r="G42" i="9" s="1"/>
  <c r="D44" i="9"/>
  <c r="E43" i="9"/>
  <c r="F37" i="8"/>
  <c r="G37" i="8" s="1"/>
  <c r="D39" i="8"/>
  <c r="E38" i="8"/>
  <c r="F37" i="3"/>
  <c r="G37" i="3" s="1"/>
  <c r="D41" i="3"/>
  <c r="E39" i="3"/>
  <c r="G38" i="3"/>
  <c r="F38" i="3"/>
  <c r="D42" i="3"/>
  <c r="E42" i="3" s="1"/>
  <c r="E40" i="3"/>
  <c r="F43" i="9" l="1"/>
  <c r="G43" i="9" s="1"/>
  <c r="D46" i="9"/>
  <c r="E44" i="9"/>
  <c r="F38" i="8"/>
  <c r="G38" i="8" s="1"/>
  <c r="D40" i="8"/>
  <c r="E39" i="8"/>
  <c r="F39" i="3"/>
  <c r="G39" i="3"/>
  <c r="D43" i="3"/>
  <c r="E41" i="3"/>
  <c r="F40" i="3"/>
  <c r="G40" i="3" s="1"/>
  <c r="F42" i="3"/>
  <c r="G42" i="3" s="1"/>
  <c r="F44" i="9" l="1"/>
  <c r="G44" i="9" s="1"/>
  <c r="D47" i="9"/>
  <c r="E46" i="9"/>
  <c r="F39" i="8"/>
  <c r="G39" i="8" s="1"/>
  <c r="D41" i="8"/>
  <c r="E40" i="8"/>
  <c r="F41" i="3"/>
  <c r="G41" i="3" s="1"/>
  <c r="D45" i="3"/>
  <c r="E43" i="3"/>
  <c r="F46" i="9" l="1"/>
  <c r="G46" i="9" s="1"/>
  <c r="D48" i="9"/>
  <c r="E47" i="9"/>
  <c r="F40" i="8"/>
  <c r="G40" i="8"/>
  <c r="D42" i="8"/>
  <c r="E41" i="8"/>
  <c r="F43" i="3"/>
  <c r="G43" i="3" s="1"/>
  <c r="D46" i="3"/>
  <c r="D47" i="3"/>
  <c r="E45" i="3"/>
  <c r="F47" i="9" l="1"/>
  <c r="G47" i="9" s="1"/>
  <c r="E48" i="9"/>
  <c r="D49" i="9"/>
  <c r="F41" i="8"/>
  <c r="G41" i="8" s="1"/>
  <c r="E42" i="8"/>
  <c r="D43" i="8"/>
  <c r="D49" i="3"/>
  <c r="E47" i="3"/>
  <c r="F45" i="3"/>
  <c r="G45" i="3"/>
  <c r="D48" i="3"/>
  <c r="E46" i="3"/>
  <c r="E49" i="9" l="1"/>
  <c r="D50" i="9"/>
  <c r="F48" i="9"/>
  <c r="G48" i="9"/>
  <c r="D44" i="8"/>
  <c r="E43" i="8"/>
  <c r="F42" i="8"/>
  <c r="G42" i="8" s="1"/>
  <c r="D50" i="3"/>
  <c r="E48" i="3"/>
  <c r="F46" i="3"/>
  <c r="G46" i="3" s="1"/>
  <c r="F47" i="3"/>
  <c r="G47" i="3"/>
  <c r="D51" i="3"/>
  <c r="E49" i="3"/>
  <c r="D51" i="9" l="1"/>
  <c r="E50" i="9"/>
  <c r="F49" i="9"/>
  <c r="G49" i="9" s="1"/>
  <c r="F43" i="8"/>
  <c r="G43" i="8" s="1"/>
  <c r="D46" i="8"/>
  <c r="E44" i="8"/>
  <c r="F49" i="3"/>
  <c r="G49" i="3" s="1"/>
  <c r="F48" i="3"/>
  <c r="G48" i="3" s="1"/>
  <c r="D53" i="3"/>
  <c r="E51" i="3"/>
  <c r="D52" i="3"/>
  <c r="E50" i="3"/>
  <c r="F50" i="9" l="1"/>
  <c r="G50" i="9" s="1"/>
  <c r="D52" i="9"/>
  <c r="E51" i="9"/>
  <c r="F44" i="8"/>
  <c r="G44" i="8" s="1"/>
  <c r="D47" i="8"/>
  <c r="E46" i="8"/>
  <c r="D55" i="3"/>
  <c r="E53" i="3"/>
  <c r="F51" i="3"/>
  <c r="G51" i="3" s="1"/>
  <c r="F50" i="3"/>
  <c r="G50" i="3" s="1"/>
  <c r="D54" i="3"/>
  <c r="E52" i="3"/>
  <c r="F51" i="9" l="1"/>
  <c r="G51" i="9" s="1"/>
  <c r="D53" i="9"/>
  <c r="E52" i="9"/>
  <c r="F46" i="8"/>
  <c r="G46" i="8" s="1"/>
  <c r="D48" i="8"/>
  <c r="E47" i="8"/>
  <c r="F52" i="3"/>
  <c r="G52" i="3" s="1"/>
  <c r="F53" i="3"/>
  <c r="G53" i="3"/>
  <c r="D56" i="3"/>
  <c r="E54" i="3"/>
  <c r="D57" i="3"/>
  <c r="E57" i="3" s="1"/>
  <c r="E55" i="3"/>
  <c r="F52" i="9" l="1"/>
  <c r="G52" i="9" s="1"/>
  <c r="D54" i="9"/>
  <c r="E53" i="9"/>
  <c r="F47" i="8"/>
  <c r="G47" i="8" s="1"/>
  <c r="D49" i="8"/>
  <c r="E48" i="8"/>
  <c r="D58" i="3"/>
  <c r="E56" i="3"/>
  <c r="F54" i="3"/>
  <c r="G54" i="3" s="1"/>
  <c r="F55" i="3"/>
  <c r="G55" i="3" s="1"/>
  <c r="F57" i="3"/>
  <c r="G57" i="3" s="1"/>
  <c r="E54" i="9" l="1"/>
  <c r="D55" i="9"/>
  <c r="F53" i="9"/>
  <c r="G53" i="9" s="1"/>
  <c r="D50" i="8"/>
  <c r="E49" i="8"/>
  <c r="F48" i="8"/>
  <c r="G48" i="8"/>
  <c r="F56" i="3"/>
  <c r="G56" i="3" s="1"/>
  <c r="D60" i="3"/>
  <c r="E58" i="3"/>
  <c r="E55" i="9" l="1"/>
  <c r="D56" i="9"/>
  <c r="F54" i="9"/>
  <c r="G54" i="9"/>
  <c r="F49" i="8"/>
  <c r="G49" i="8" s="1"/>
  <c r="E50" i="8"/>
  <c r="D51" i="8"/>
  <c r="D61" i="3"/>
  <c r="E60" i="3"/>
  <c r="F58" i="3"/>
  <c r="G58" i="3" s="1"/>
  <c r="D57" i="9" l="1"/>
  <c r="E56" i="9"/>
  <c r="F55" i="9"/>
  <c r="G55" i="9" s="1"/>
  <c r="D52" i="8"/>
  <c r="E51" i="8"/>
  <c r="F50" i="8"/>
  <c r="G50" i="8" s="1"/>
  <c r="F60" i="3"/>
  <c r="G60" i="3" s="1"/>
  <c r="D62" i="3"/>
  <c r="E61" i="3"/>
  <c r="F56" i="9" l="1"/>
  <c r="G56" i="9" s="1"/>
  <c r="D58" i="9"/>
  <c r="E57" i="9"/>
  <c r="F51" i="8"/>
  <c r="G51" i="8" s="1"/>
  <c r="D53" i="8"/>
  <c r="E52" i="8"/>
  <c r="F61" i="3"/>
  <c r="G61" i="3"/>
  <c r="D63" i="3"/>
  <c r="E62" i="3"/>
  <c r="F57" i="9" l="1"/>
  <c r="G57" i="9" s="1"/>
  <c r="D59" i="9"/>
  <c r="E58" i="9"/>
  <c r="F52" i="8"/>
  <c r="G52" i="8" s="1"/>
  <c r="D54" i="8"/>
  <c r="E53" i="8"/>
  <c r="F62" i="3"/>
  <c r="G62" i="3" s="1"/>
  <c r="E63" i="3"/>
  <c r="D64" i="3"/>
  <c r="D61" i="9" l="1"/>
  <c r="E59" i="9"/>
  <c r="F58" i="9"/>
  <c r="G58" i="9" s="1"/>
  <c r="D55" i="8"/>
  <c r="E54" i="8"/>
  <c r="F53" i="8"/>
  <c r="G53" i="8" s="1"/>
  <c r="D65" i="3"/>
  <c r="E64" i="3"/>
  <c r="F63" i="3"/>
  <c r="G63" i="3" s="1"/>
  <c r="F59" i="9" l="1"/>
  <c r="G59" i="9" s="1"/>
  <c r="D62" i="9"/>
  <c r="E61" i="9"/>
  <c r="F54" i="8"/>
  <c r="G54" i="8"/>
  <c r="D56" i="8"/>
  <c r="E55" i="8"/>
  <c r="F64" i="3"/>
  <c r="G64" i="3" s="1"/>
  <c r="D66" i="3"/>
  <c r="E65" i="3"/>
  <c r="F61" i="9" l="1"/>
  <c r="G61" i="9" s="1"/>
  <c r="E62" i="9"/>
  <c r="D63" i="9"/>
  <c r="F55" i="8"/>
  <c r="G55" i="8" s="1"/>
  <c r="E56" i="8"/>
  <c r="D57" i="8"/>
  <c r="F65" i="3"/>
  <c r="G65" i="3" s="1"/>
  <c r="D67" i="3"/>
  <c r="E66" i="3"/>
  <c r="E63" i="9" l="1"/>
  <c r="D64" i="9"/>
  <c r="F62" i="9"/>
  <c r="G62" i="9"/>
  <c r="D58" i="8"/>
  <c r="E57" i="8"/>
  <c r="F56" i="8"/>
  <c r="G56" i="8" s="1"/>
  <c r="F66" i="3"/>
  <c r="G66" i="3" s="1"/>
  <c r="D68" i="3"/>
  <c r="E68" i="3" s="1"/>
  <c r="E67" i="3"/>
  <c r="D65" i="9" l="1"/>
  <c r="E64" i="9"/>
  <c r="F63" i="9"/>
  <c r="G63" i="9" s="1"/>
  <c r="F57" i="8"/>
  <c r="G57" i="8" s="1"/>
  <c r="D59" i="8"/>
  <c r="E58" i="8"/>
  <c r="F67" i="3"/>
  <c r="G67" i="3"/>
  <c r="F68" i="3"/>
  <c r="G68" i="3" s="1"/>
  <c r="G64" i="9" l="1"/>
  <c r="F64" i="9"/>
  <c r="D66" i="9"/>
  <c r="E65" i="9"/>
  <c r="F58" i="8"/>
  <c r="G58" i="8" s="1"/>
  <c r="D61" i="8"/>
  <c r="E59" i="8"/>
  <c r="F65" i="9" l="1"/>
  <c r="G65" i="9" s="1"/>
  <c r="D67" i="9"/>
  <c r="E66" i="9"/>
  <c r="F59" i="8"/>
  <c r="G59" i="8" s="1"/>
  <c r="D62" i="8"/>
  <c r="E61" i="8"/>
  <c r="D68" i="9" l="1"/>
  <c r="E67" i="9"/>
  <c r="F66" i="9"/>
  <c r="G66" i="9" s="1"/>
  <c r="F61" i="8"/>
  <c r="G61" i="8" s="1"/>
  <c r="D63" i="8"/>
  <c r="E62" i="8"/>
  <c r="F67" i="9" l="1"/>
  <c r="G67" i="9" s="1"/>
  <c r="E68" i="9"/>
  <c r="D69" i="9"/>
  <c r="E69" i="9" s="1"/>
  <c r="F62" i="8"/>
  <c r="G62" i="8"/>
  <c r="D64" i="8"/>
  <c r="E63" i="8"/>
  <c r="F69" i="9" l="1"/>
  <c r="G69" i="9" s="1"/>
  <c r="F68" i="9"/>
  <c r="G68" i="9"/>
  <c r="F63" i="8"/>
  <c r="G63" i="8" s="1"/>
  <c r="E64" i="8"/>
  <c r="D65" i="8"/>
  <c r="D66" i="8" l="1"/>
  <c r="E65" i="8"/>
  <c r="F64" i="8"/>
  <c r="G64" i="8" s="1"/>
  <c r="F65" i="8" l="1"/>
  <c r="G65" i="8" s="1"/>
  <c r="D67" i="8"/>
  <c r="E66" i="8"/>
  <c r="F66" i="8" l="1"/>
  <c r="G66" i="8" s="1"/>
  <c r="D68" i="8"/>
  <c r="E67" i="8"/>
  <c r="F67" i="8" l="1"/>
  <c r="G67" i="8" s="1"/>
  <c r="D69" i="8"/>
  <c r="E69" i="8" s="1"/>
  <c r="E68" i="8"/>
  <c r="F68" i="8" l="1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<sst xmlns="http://schemas.openxmlformats.org/spreadsheetml/2006/main" count="1549" uniqueCount="236">
  <si>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</si>
  <si>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</si>
  <si>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</si>
  <si>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</si>
  <si>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</si>
  <si>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</si>
  <si>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</si>
  <si>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</si>
  <si>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01.03.26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</si>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</sst>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3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>
        <row r="44">
          <cell r="B44">
            <v>105396</v>
          </cell>
          <cell r="C44">
            <v>105346</v>
          </cell>
          <cell r="F44">
            <v>107096</v>
          </cell>
          <cell r="G44">
            <v>105846</v>
          </cell>
          <cell r="H44">
            <v>106449</v>
          </cell>
          <cell r="I44">
            <v>106302</v>
          </cell>
          <cell r="J44">
            <v>104101</v>
          </cell>
          <cell r="K44">
            <v>106101</v>
          </cell>
          <cell r="L44">
            <v>105492</v>
          </cell>
          <cell r="N44">
            <v>107171</v>
          </cell>
          <cell r="O44">
            <v>107171</v>
          </cell>
          <cell r="P44">
            <v>104446</v>
          </cell>
          <cell r="Q44">
            <v>106196</v>
          </cell>
          <cell r="R44">
            <v>106446</v>
          </cell>
          <cell r="S44">
            <v>107042</v>
          </cell>
          <cell r="T44">
            <v>106196</v>
          </cell>
          <cell r="U44">
            <v>108696</v>
          </cell>
          <cell r="V44">
            <v>108696</v>
          </cell>
          <cell r="W44">
            <v>103171</v>
          </cell>
        </row>
        <row r="54">
          <cell r="B54">
            <v>105570</v>
          </cell>
          <cell r="C54">
            <v>105408</v>
          </cell>
          <cell r="F54">
            <v>107158</v>
          </cell>
          <cell r="G54">
            <v>105908</v>
          </cell>
          <cell r="H54">
            <v>105768</v>
          </cell>
          <cell r="I54">
            <v>106434</v>
          </cell>
          <cell r="J54">
            <v>104229</v>
          </cell>
          <cell r="K54">
            <v>106229</v>
          </cell>
          <cell r="L54">
            <v>105624</v>
          </cell>
          <cell r="N54">
            <v>106734</v>
          </cell>
          <cell r="O54">
            <v>106734</v>
          </cell>
          <cell r="P54">
            <v>104528</v>
          </cell>
          <cell r="Q54">
            <v>106278</v>
          </cell>
          <cell r="R54">
            <v>106528</v>
          </cell>
          <cell r="S54">
            <v>107174</v>
          </cell>
          <cell r="T54">
            <v>106278</v>
          </cell>
          <cell r="U54">
            <v>108778</v>
          </cell>
          <cell r="V54">
            <v>108778</v>
          </cell>
          <cell r="W54">
            <v>102734</v>
          </cell>
        </row>
      </sheetData>
      <sheetData sheetId="1">
        <row r="41">
          <cell r="B41">
            <v>100321</v>
          </cell>
          <cell r="C41">
            <v>100341</v>
          </cell>
          <cell r="D41">
            <v>99821</v>
          </cell>
          <cell r="E41">
            <v>101341</v>
          </cell>
          <cell r="F41">
            <v>101841</v>
          </cell>
          <cell r="G41">
            <v>0</v>
          </cell>
          <cell r="H41">
            <v>103021</v>
          </cell>
          <cell r="I41">
            <v>102531</v>
          </cell>
          <cell r="J41">
            <v>104131</v>
          </cell>
          <cell r="K41">
            <v>108101</v>
          </cell>
          <cell r="L41">
            <v>110121</v>
          </cell>
          <cell r="M41">
            <v>111101</v>
          </cell>
          <cell r="N41">
            <v>104631</v>
          </cell>
          <cell r="O41">
            <v>105131</v>
          </cell>
          <cell r="P41">
            <v>105131</v>
          </cell>
          <cell r="Q41">
            <v>106891</v>
          </cell>
          <cell r="S41">
            <v>108381</v>
          </cell>
          <cell r="T41">
            <v>106601</v>
          </cell>
          <cell r="U41">
            <v>106601</v>
          </cell>
          <cell r="V41">
            <v>107471</v>
          </cell>
          <cell r="W41">
            <v>105621</v>
          </cell>
        </row>
        <row r="48">
          <cell r="B48">
            <v>100449</v>
          </cell>
          <cell r="C48">
            <v>100469</v>
          </cell>
          <cell r="D48">
            <v>99949</v>
          </cell>
          <cell r="E48">
            <v>101469</v>
          </cell>
          <cell r="F48">
            <v>101969</v>
          </cell>
          <cell r="G48">
            <v>0</v>
          </cell>
          <cell r="H48">
            <v>103149</v>
          </cell>
          <cell r="I48">
            <v>102659</v>
          </cell>
          <cell r="J48">
            <v>104259</v>
          </cell>
          <cell r="K48">
            <v>108093</v>
          </cell>
          <cell r="L48">
            <v>110113</v>
          </cell>
          <cell r="M48">
            <v>111093</v>
          </cell>
          <cell r="N48">
            <v>104759</v>
          </cell>
          <cell r="O48">
            <v>105259</v>
          </cell>
          <cell r="P48">
            <v>105259</v>
          </cell>
          <cell r="Q48">
            <v>107019</v>
          </cell>
          <cell r="S48">
            <v>108509</v>
          </cell>
          <cell r="T48">
            <v>106729</v>
          </cell>
          <cell r="U48">
            <v>106729</v>
          </cell>
          <cell r="V48">
            <v>107599</v>
          </cell>
          <cell r="W48">
            <v>105749</v>
          </cell>
        </row>
      </sheetData>
      <sheetData sheetId="2">
        <row r="48">
          <cell r="B48">
            <v>101782</v>
          </cell>
          <cell r="C48">
            <v>102782</v>
          </cell>
          <cell r="D48">
            <v>108872</v>
          </cell>
          <cell r="E48">
            <v>110872</v>
          </cell>
          <cell r="F48">
            <v>112572</v>
          </cell>
          <cell r="I48">
            <v>97782</v>
          </cell>
          <cell r="J48">
            <v>97782</v>
          </cell>
          <cell r="K48">
            <v>104953</v>
          </cell>
          <cell r="L48">
            <v>105953</v>
          </cell>
          <cell r="M48">
            <v>112043</v>
          </cell>
          <cell r="N48">
            <v>115743</v>
          </cell>
          <cell r="O48">
            <v>114043</v>
          </cell>
          <cell r="P48">
            <v>115243</v>
          </cell>
        </row>
        <row r="49">
          <cell r="B49">
            <v>103612</v>
          </cell>
          <cell r="C49">
            <v>104612</v>
          </cell>
          <cell r="D49">
            <v>110712</v>
          </cell>
          <cell r="E49">
            <v>112712</v>
          </cell>
          <cell r="F49">
            <v>114195</v>
          </cell>
          <cell r="I49">
            <v>99612</v>
          </cell>
          <cell r="J49">
            <v>99612</v>
          </cell>
        </row>
        <row r="50">
          <cell r="B50">
            <v>105119</v>
          </cell>
          <cell r="C50">
            <v>106119</v>
          </cell>
          <cell r="D50">
            <v>112219</v>
          </cell>
          <cell r="E50">
            <v>114219</v>
          </cell>
          <cell r="F50">
            <v>115899</v>
          </cell>
          <cell r="I50">
            <v>101119</v>
          </cell>
          <cell r="J50">
            <v>101119</v>
          </cell>
        </row>
        <row r="51">
          <cell r="B51">
            <v>102980</v>
          </cell>
          <cell r="C51">
            <v>103980</v>
          </cell>
          <cell r="D51">
            <v>110070</v>
          </cell>
          <cell r="E51">
            <v>112070</v>
          </cell>
          <cell r="F51">
            <v>113740</v>
          </cell>
          <cell r="I51">
            <v>98980</v>
          </cell>
          <cell r="J51">
            <v>98980</v>
          </cell>
        </row>
        <row r="53">
          <cell r="B53">
            <v>102345</v>
          </cell>
          <cell r="C53">
            <v>103345</v>
          </cell>
          <cell r="D53">
            <v>109435</v>
          </cell>
          <cell r="E53">
            <v>111435</v>
          </cell>
          <cell r="F53">
            <v>113125</v>
          </cell>
          <cell r="I53">
            <v>98345</v>
          </cell>
          <cell r="J53">
            <v>98345</v>
          </cell>
        </row>
        <row r="54">
          <cell r="B54">
            <v>101442</v>
          </cell>
          <cell r="C54">
            <v>102442</v>
          </cell>
          <cell r="D54">
            <v>108522</v>
          </cell>
          <cell r="E54">
            <v>110522</v>
          </cell>
          <cell r="F54">
            <v>112222</v>
          </cell>
          <cell r="I54">
            <v>97442</v>
          </cell>
          <cell r="J54">
            <v>97442</v>
          </cell>
        </row>
        <row r="55">
          <cell r="B55">
            <v>102429</v>
          </cell>
          <cell r="C55">
            <v>103429</v>
          </cell>
          <cell r="D55">
            <v>109519</v>
          </cell>
          <cell r="E55">
            <v>111519</v>
          </cell>
          <cell r="F55">
            <v>113209</v>
          </cell>
          <cell r="I55">
            <v>98429</v>
          </cell>
          <cell r="J55">
            <v>98429</v>
          </cell>
        </row>
        <row r="58">
          <cell r="B58">
            <v>102229</v>
          </cell>
          <cell r="C58">
            <v>103229</v>
          </cell>
          <cell r="D58">
            <v>109309</v>
          </cell>
          <cell r="E58">
            <v>111309</v>
          </cell>
          <cell r="F58">
            <v>113009</v>
          </cell>
          <cell r="I58">
            <v>98229</v>
          </cell>
          <cell r="J58">
            <v>98229</v>
          </cell>
          <cell r="K58">
            <v>105087</v>
          </cell>
          <cell r="L58">
            <v>106087</v>
          </cell>
          <cell r="M58">
            <v>112167</v>
          </cell>
          <cell r="N58">
            <v>115867</v>
          </cell>
          <cell r="O58">
            <v>114167</v>
          </cell>
          <cell r="P58">
            <v>115367</v>
          </cell>
        </row>
      </sheetData>
      <sheetData sheetId="3">
        <row r="48">
          <cell r="B48">
            <v>102225</v>
          </cell>
          <cell r="C48">
            <v>102175</v>
          </cell>
          <cell r="F48">
            <v>103925</v>
          </cell>
          <cell r="G48">
            <v>102675</v>
          </cell>
          <cell r="H48">
            <v>103278</v>
          </cell>
          <cell r="I48">
            <v>103131</v>
          </cell>
          <cell r="J48">
            <v>100930</v>
          </cell>
          <cell r="K48">
            <v>102930</v>
          </cell>
          <cell r="L48">
            <v>102321</v>
          </cell>
          <cell r="N48">
            <v>104000</v>
          </cell>
          <cell r="O48">
            <v>104000</v>
          </cell>
          <cell r="P48">
            <v>101275</v>
          </cell>
          <cell r="Q48">
            <v>103025</v>
          </cell>
          <cell r="R48">
            <v>103275</v>
          </cell>
          <cell r="S48">
            <v>103871</v>
          </cell>
          <cell r="T48">
            <v>103025</v>
          </cell>
          <cell r="U48">
            <v>105525</v>
          </cell>
          <cell r="V48">
            <v>105525</v>
          </cell>
          <cell r="W48">
            <v>100000</v>
          </cell>
          <cell r="X48">
            <v>98000</v>
          </cell>
          <cell r="Y48">
            <v>94725</v>
          </cell>
          <cell r="Z48">
            <v>98278</v>
          </cell>
          <cell r="AA48">
            <v>97175</v>
          </cell>
        </row>
        <row r="49">
          <cell r="B49">
            <v>103946</v>
          </cell>
          <cell r="C49">
            <v>103405</v>
          </cell>
          <cell r="E49">
            <v>104082</v>
          </cell>
          <cell r="F49">
            <v>105155</v>
          </cell>
          <cell r="H49">
            <v>105103</v>
          </cell>
          <cell r="I49">
            <v>104863</v>
          </cell>
          <cell r="J49">
            <v>102762</v>
          </cell>
          <cell r="K49">
            <v>104762</v>
          </cell>
          <cell r="L49">
            <v>103813</v>
          </cell>
          <cell r="N49">
            <v>105235</v>
          </cell>
          <cell r="O49">
            <v>105235</v>
          </cell>
          <cell r="P49">
            <v>102555</v>
          </cell>
          <cell r="Q49">
            <v>104305</v>
          </cell>
          <cell r="R49">
            <v>104555</v>
          </cell>
          <cell r="S49">
            <v>105707</v>
          </cell>
          <cell r="T49">
            <v>104305</v>
          </cell>
          <cell r="U49">
            <v>106805</v>
          </cell>
          <cell r="V49">
            <v>106805</v>
          </cell>
          <cell r="W49">
            <v>101235</v>
          </cell>
          <cell r="X49">
            <v>99235</v>
          </cell>
          <cell r="Y49">
            <v>96446</v>
          </cell>
          <cell r="Z49">
            <v>100103</v>
          </cell>
          <cell r="AA49">
            <v>98405</v>
          </cell>
        </row>
        <row r="50">
          <cell r="B50">
            <v>105472</v>
          </cell>
          <cell r="C50">
            <v>105390</v>
          </cell>
          <cell r="F50">
            <v>107140</v>
          </cell>
          <cell r="G50">
            <v>105890</v>
          </cell>
          <cell r="H50">
            <v>106489</v>
          </cell>
          <cell r="I50">
            <v>106469</v>
          </cell>
          <cell r="J50">
            <v>103919</v>
          </cell>
          <cell r="L50">
            <v>105659</v>
          </cell>
          <cell r="N50">
            <v>107338</v>
          </cell>
          <cell r="O50">
            <v>107338</v>
          </cell>
          <cell r="P50">
            <v>104440</v>
          </cell>
          <cell r="Q50">
            <v>106190</v>
          </cell>
          <cell r="R50">
            <v>106440</v>
          </cell>
          <cell r="S50">
            <v>107209</v>
          </cell>
          <cell r="T50">
            <v>106190</v>
          </cell>
          <cell r="U50">
            <v>108690</v>
          </cell>
          <cell r="V50">
            <v>108690</v>
          </cell>
          <cell r="W50">
            <v>103338</v>
          </cell>
          <cell r="X50">
            <v>101338</v>
          </cell>
          <cell r="Y50">
            <v>97972</v>
          </cell>
          <cell r="Z50">
            <v>101489</v>
          </cell>
          <cell r="AA50">
            <v>100390</v>
          </cell>
        </row>
        <row r="51">
          <cell r="B51">
            <v>103315</v>
          </cell>
          <cell r="C51">
            <v>103050</v>
          </cell>
          <cell r="F51">
            <v>104800</v>
          </cell>
          <cell r="G51">
            <v>103550</v>
          </cell>
          <cell r="H51">
            <v>103624</v>
          </cell>
          <cell r="I51">
            <v>103984</v>
          </cell>
          <cell r="J51">
            <v>102054</v>
          </cell>
          <cell r="K51">
            <v>104054</v>
          </cell>
          <cell r="L51">
            <v>102984</v>
          </cell>
          <cell r="N51">
            <v>105178</v>
          </cell>
          <cell r="O51">
            <v>105178</v>
          </cell>
          <cell r="P51">
            <v>102300</v>
          </cell>
          <cell r="Q51">
            <v>104050</v>
          </cell>
          <cell r="R51">
            <v>104300</v>
          </cell>
          <cell r="S51">
            <v>105058</v>
          </cell>
          <cell r="T51">
            <v>104050</v>
          </cell>
          <cell r="U51">
            <v>106550</v>
          </cell>
          <cell r="V51">
            <v>106550</v>
          </cell>
          <cell r="W51">
            <v>101178</v>
          </cell>
          <cell r="X51">
            <v>99178</v>
          </cell>
          <cell r="Y51">
            <v>95815</v>
          </cell>
          <cell r="Z51">
            <v>98624</v>
          </cell>
          <cell r="AA51">
            <v>98050</v>
          </cell>
        </row>
        <row r="53">
          <cell r="B53">
            <v>102841</v>
          </cell>
          <cell r="C53">
            <v>102761</v>
          </cell>
          <cell r="F53">
            <v>104511</v>
          </cell>
          <cell r="G53">
            <v>103261</v>
          </cell>
          <cell r="H53">
            <v>103959</v>
          </cell>
          <cell r="I53">
            <v>103691</v>
          </cell>
          <cell r="J53">
            <v>101489</v>
          </cell>
          <cell r="K53">
            <v>103489</v>
          </cell>
          <cell r="L53">
            <v>102881</v>
          </cell>
          <cell r="N53">
            <v>103861</v>
          </cell>
          <cell r="O53">
            <v>103861</v>
          </cell>
          <cell r="P53">
            <v>101769</v>
          </cell>
          <cell r="Q53">
            <v>103519</v>
          </cell>
          <cell r="R53">
            <v>103769</v>
          </cell>
          <cell r="S53">
            <v>104431</v>
          </cell>
          <cell r="T53">
            <v>103519</v>
          </cell>
          <cell r="U53">
            <v>106019</v>
          </cell>
          <cell r="V53">
            <v>106019</v>
          </cell>
          <cell r="W53">
            <v>99861</v>
          </cell>
          <cell r="X53">
            <v>97861</v>
          </cell>
          <cell r="Y53">
            <v>95341</v>
          </cell>
          <cell r="Z53">
            <v>98959</v>
          </cell>
          <cell r="AA53">
            <v>97761</v>
          </cell>
        </row>
        <row r="54">
          <cell r="B54">
            <v>102241</v>
          </cell>
          <cell r="C54">
            <v>102041</v>
          </cell>
          <cell r="F54">
            <v>103791</v>
          </cell>
          <cell r="G54">
            <v>102541</v>
          </cell>
          <cell r="H54">
            <v>103589</v>
          </cell>
          <cell r="I54">
            <v>102786</v>
          </cell>
          <cell r="J54">
            <v>100594</v>
          </cell>
          <cell r="K54">
            <v>102594</v>
          </cell>
          <cell r="L54">
            <v>101976</v>
          </cell>
          <cell r="N54">
            <v>103733</v>
          </cell>
          <cell r="O54">
            <v>103733</v>
          </cell>
          <cell r="P54">
            <v>100974</v>
          </cell>
          <cell r="Q54">
            <v>102724</v>
          </cell>
          <cell r="R54">
            <v>102974</v>
          </cell>
          <cell r="S54">
            <v>103526</v>
          </cell>
          <cell r="T54">
            <v>102724</v>
          </cell>
          <cell r="U54">
            <v>105224</v>
          </cell>
          <cell r="V54">
            <v>105224</v>
          </cell>
          <cell r="W54">
            <v>99733</v>
          </cell>
          <cell r="X54">
            <v>97733</v>
          </cell>
          <cell r="Y54">
            <v>94741</v>
          </cell>
          <cell r="Z54">
            <v>98589</v>
          </cell>
          <cell r="AA54">
            <v>97041</v>
          </cell>
        </row>
        <row r="55">
          <cell r="B55">
            <v>102851</v>
          </cell>
          <cell r="C55">
            <v>102981</v>
          </cell>
          <cell r="F55">
            <v>104731</v>
          </cell>
          <cell r="G55">
            <v>103481</v>
          </cell>
          <cell r="H55">
            <v>103205</v>
          </cell>
          <cell r="I55">
            <v>103773</v>
          </cell>
          <cell r="J55">
            <v>101580</v>
          </cell>
          <cell r="K55">
            <v>103580</v>
          </cell>
          <cell r="L55">
            <v>102963</v>
          </cell>
          <cell r="N55">
            <v>104269</v>
          </cell>
          <cell r="O55">
            <v>104269</v>
          </cell>
          <cell r="P55">
            <v>101798</v>
          </cell>
          <cell r="Q55">
            <v>103548</v>
          </cell>
          <cell r="R55">
            <v>103798</v>
          </cell>
          <cell r="S55">
            <v>104513</v>
          </cell>
          <cell r="T55">
            <v>103548</v>
          </cell>
          <cell r="U55">
            <v>106048</v>
          </cell>
          <cell r="V55">
            <v>106048</v>
          </cell>
          <cell r="W55">
            <v>100269</v>
          </cell>
          <cell r="X55">
            <v>98269</v>
          </cell>
          <cell r="Y55">
            <v>95351</v>
          </cell>
          <cell r="Z55">
            <v>98205</v>
          </cell>
          <cell r="AA55">
            <v>97981</v>
          </cell>
        </row>
        <row r="58">
          <cell r="B58">
            <v>102712</v>
          </cell>
          <cell r="C58">
            <v>102550</v>
          </cell>
          <cell r="F58">
            <v>104300</v>
          </cell>
          <cell r="G58">
            <v>103050</v>
          </cell>
          <cell r="H58">
            <v>102910</v>
          </cell>
          <cell r="I58">
            <v>103576</v>
          </cell>
          <cell r="J58">
            <v>101371</v>
          </cell>
          <cell r="K58">
            <v>103371</v>
          </cell>
          <cell r="L58">
            <v>102766</v>
          </cell>
          <cell r="N58">
            <v>103876</v>
          </cell>
          <cell r="O58">
            <v>103876</v>
          </cell>
          <cell r="P58">
            <v>101670</v>
          </cell>
          <cell r="Q58">
            <v>103420</v>
          </cell>
          <cell r="R58">
            <v>103670</v>
          </cell>
          <cell r="S58">
            <v>104316</v>
          </cell>
          <cell r="T58">
            <v>103420</v>
          </cell>
          <cell r="U58">
            <v>105920</v>
          </cell>
          <cell r="V58">
            <v>105920</v>
          </cell>
          <cell r="W58">
            <v>99876</v>
          </cell>
          <cell r="X58">
            <v>97876</v>
          </cell>
          <cell r="Y58">
            <v>95212</v>
          </cell>
          <cell r="Z58">
            <v>97910</v>
          </cell>
          <cell r="AA58">
            <v>97550</v>
          </cell>
        </row>
      </sheetData>
      <sheetData sheetId="4">
        <row r="40">
          <cell r="B40">
            <v>97150</v>
          </cell>
          <cell r="C40">
            <v>97170</v>
          </cell>
          <cell r="D40">
            <v>96650</v>
          </cell>
          <cell r="E40">
            <v>98170</v>
          </cell>
          <cell r="F40">
            <v>98670</v>
          </cell>
          <cell r="H40">
            <v>99850</v>
          </cell>
          <cell r="I40">
            <v>99360</v>
          </cell>
          <cell r="J40">
            <v>100960</v>
          </cell>
          <cell r="K40">
            <v>104930</v>
          </cell>
          <cell r="L40">
            <v>106950</v>
          </cell>
          <cell r="M40">
            <v>107930</v>
          </cell>
          <cell r="N40">
            <v>101460</v>
          </cell>
          <cell r="O40">
            <v>101960</v>
          </cell>
          <cell r="P40">
            <v>101960</v>
          </cell>
          <cell r="Q40">
            <v>103720</v>
          </cell>
          <cell r="R40">
            <v>105270</v>
          </cell>
          <cell r="S40">
            <v>105210</v>
          </cell>
          <cell r="T40">
            <v>103430</v>
          </cell>
          <cell r="U40">
            <v>103430</v>
          </cell>
          <cell r="V40">
            <v>104300</v>
          </cell>
          <cell r="W40">
            <v>102450</v>
          </cell>
          <cell r="X40">
            <v>93150</v>
          </cell>
          <cell r="Z40">
            <v>93150</v>
          </cell>
        </row>
        <row r="41">
          <cell r="B41">
            <v>98983</v>
          </cell>
          <cell r="C41">
            <v>99003</v>
          </cell>
          <cell r="D41">
            <v>98483</v>
          </cell>
          <cell r="E41">
            <v>100003</v>
          </cell>
          <cell r="F41">
            <v>100503</v>
          </cell>
          <cell r="H41">
            <v>101683</v>
          </cell>
          <cell r="I41">
            <v>101193</v>
          </cell>
          <cell r="J41">
            <v>102793</v>
          </cell>
          <cell r="K41">
            <v>106765</v>
          </cell>
          <cell r="L41">
            <v>108785</v>
          </cell>
          <cell r="M41">
            <v>109765</v>
          </cell>
          <cell r="N41">
            <v>103236</v>
          </cell>
          <cell r="O41">
            <v>103736</v>
          </cell>
          <cell r="P41">
            <v>103706</v>
          </cell>
          <cell r="Q41">
            <v>105486</v>
          </cell>
          <cell r="R41">
            <v>107036</v>
          </cell>
          <cell r="S41">
            <v>106956</v>
          </cell>
          <cell r="T41">
            <v>105186</v>
          </cell>
          <cell r="U41">
            <v>105236</v>
          </cell>
          <cell r="V41">
            <v>106133</v>
          </cell>
          <cell r="W41">
            <v>104283</v>
          </cell>
          <cell r="X41">
            <v>94983</v>
          </cell>
          <cell r="Z41">
            <v>94983</v>
          </cell>
        </row>
        <row r="42">
          <cell r="B42">
            <v>100491</v>
          </cell>
          <cell r="C42">
            <v>98876</v>
          </cell>
          <cell r="D42">
            <v>99991</v>
          </cell>
          <cell r="E42">
            <v>99876</v>
          </cell>
          <cell r="F42">
            <v>100376</v>
          </cell>
          <cell r="H42">
            <v>103191</v>
          </cell>
          <cell r="I42">
            <v>102701</v>
          </cell>
          <cell r="J42">
            <v>104301</v>
          </cell>
          <cell r="K42">
            <v>108268</v>
          </cell>
          <cell r="L42">
            <v>110290</v>
          </cell>
          <cell r="M42">
            <v>111268</v>
          </cell>
          <cell r="N42">
            <v>104801</v>
          </cell>
          <cell r="O42">
            <v>105301</v>
          </cell>
          <cell r="P42">
            <v>105301</v>
          </cell>
          <cell r="Q42">
            <v>107061</v>
          </cell>
          <cell r="R42">
            <v>108611</v>
          </cell>
          <cell r="S42">
            <v>108551</v>
          </cell>
          <cell r="T42">
            <v>106771</v>
          </cell>
          <cell r="U42">
            <v>106771</v>
          </cell>
          <cell r="V42">
            <v>107641</v>
          </cell>
          <cell r="W42">
            <v>105791</v>
          </cell>
          <cell r="Y42">
            <v>96491</v>
          </cell>
          <cell r="Z42">
            <v>96491</v>
          </cell>
        </row>
        <row r="44">
          <cell r="B44">
            <v>97694</v>
          </cell>
          <cell r="C44">
            <v>97714</v>
          </cell>
          <cell r="D44">
            <v>97194</v>
          </cell>
          <cell r="E44">
            <v>98714</v>
          </cell>
          <cell r="F44">
            <v>99214</v>
          </cell>
          <cell r="H44">
            <v>100394</v>
          </cell>
          <cell r="I44">
            <v>99904</v>
          </cell>
          <cell r="J44">
            <v>101504</v>
          </cell>
          <cell r="K44">
            <v>105473</v>
          </cell>
          <cell r="L44">
            <v>107494</v>
          </cell>
          <cell r="M44">
            <v>108473</v>
          </cell>
          <cell r="N44">
            <v>102004</v>
          </cell>
          <cell r="O44">
            <v>102504</v>
          </cell>
          <cell r="P44">
            <v>102504</v>
          </cell>
          <cell r="Q44">
            <v>104264</v>
          </cell>
          <cell r="R44">
            <v>105814</v>
          </cell>
          <cell r="S44">
            <v>105754</v>
          </cell>
          <cell r="T44">
            <v>103974</v>
          </cell>
          <cell r="U44">
            <v>103974</v>
          </cell>
          <cell r="V44">
            <v>104844</v>
          </cell>
          <cell r="W44">
            <v>102994</v>
          </cell>
          <cell r="X44">
            <v>93694</v>
          </cell>
          <cell r="Y44">
            <v>93694</v>
          </cell>
          <cell r="Z44">
            <v>93694</v>
          </cell>
        </row>
        <row r="45">
          <cell r="B45">
            <v>96805</v>
          </cell>
          <cell r="C45">
            <v>96825</v>
          </cell>
          <cell r="D45">
            <v>96305</v>
          </cell>
          <cell r="E45">
            <v>97825</v>
          </cell>
          <cell r="F45">
            <v>98325</v>
          </cell>
          <cell r="H45">
            <v>99505</v>
          </cell>
          <cell r="I45">
            <v>99015</v>
          </cell>
          <cell r="J45">
            <v>100615</v>
          </cell>
          <cell r="K45">
            <v>104581</v>
          </cell>
          <cell r="L45">
            <v>106572</v>
          </cell>
          <cell r="M45">
            <v>107581</v>
          </cell>
          <cell r="N45">
            <v>101115</v>
          </cell>
          <cell r="O45">
            <v>101615</v>
          </cell>
          <cell r="P45">
            <v>101615</v>
          </cell>
          <cell r="Q45">
            <v>103322</v>
          </cell>
          <cell r="R45">
            <v>104925</v>
          </cell>
          <cell r="S45">
            <v>104865</v>
          </cell>
          <cell r="T45">
            <v>103022</v>
          </cell>
          <cell r="U45">
            <v>103085</v>
          </cell>
          <cell r="V45">
            <v>103955</v>
          </cell>
          <cell r="W45">
            <v>102105</v>
          </cell>
          <cell r="Y45">
            <v>92805</v>
          </cell>
          <cell r="Z45">
            <v>92805</v>
          </cell>
        </row>
        <row r="47">
          <cell r="B47">
            <v>97591</v>
          </cell>
          <cell r="C47">
            <v>97611</v>
          </cell>
          <cell r="D47">
            <v>97091</v>
          </cell>
          <cell r="E47">
            <v>98611</v>
          </cell>
          <cell r="F47">
            <v>99111</v>
          </cell>
          <cell r="H47">
            <v>100291</v>
          </cell>
          <cell r="I47">
            <v>99801</v>
          </cell>
          <cell r="J47">
            <v>101401</v>
          </cell>
          <cell r="K47">
            <v>105235</v>
          </cell>
          <cell r="L47">
            <v>107255</v>
          </cell>
          <cell r="M47">
            <v>108235</v>
          </cell>
          <cell r="N47">
            <v>101901</v>
          </cell>
          <cell r="O47">
            <v>102401</v>
          </cell>
          <cell r="P47">
            <v>102401</v>
          </cell>
          <cell r="Q47">
            <v>104161</v>
          </cell>
          <cell r="R47">
            <v>105711</v>
          </cell>
          <cell r="S47">
            <v>105651</v>
          </cell>
          <cell r="T47">
            <v>103871</v>
          </cell>
          <cell r="U47">
            <v>103871</v>
          </cell>
          <cell r="V47">
            <v>104741</v>
          </cell>
          <cell r="W47">
            <v>102891</v>
          </cell>
          <cell r="X47">
            <v>93591</v>
          </cell>
          <cell r="Y47">
            <v>93591</v>
          </cell>
          <cell r="Z47">
            <v>93591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01.03.26</v>
          </cell>
        </row>
      </sheetData>
      <sheetData sheetId="7">
        <row r="10">
          <cell r="B10">
            <v>101670</v>
          </cell>
        </row>
        <row r="11">
          <cell r="B11">
            <v>103670</v>
          </cell>
        </row>
        <row r="13">
          <cell r="B13">
            <v>103420</v>
          </cell>
        </row>
        <row r="16">
          <cell r="B16">
            <v>102712</v>
          </cell>
        </row>
        <row r="17">
          <cell r="B17">
            <v>104300</v>
          </cell>
        </row>
        <row r="18">
          <cell r="B18">
            <v>103050</v>
          </cell>
        </row>
        <row r="19">
          <cell r="B19">
            <v>102550</v>
          </cell>
        </row>
        <row r="20">
          <cell r="B20">
            <v>104316</v>
          </cell>
        </row>
        <row r="21">
          <cell r="B21">
            <v>102910</v>
          </cell>
        </row>
        <row r="22">
          <cell r="B22">
            <v>100876</v>
          </cell>
        </row>
        <row r="23">
          <cell r="B23">
            <v>103876</v>
          </cell>
        </row>
        <row r="24">
          <cell r="B24">
            <v>103876</v>
          </cell>
        </row>
        <row r="25">
          <cell r="B25">
            <v>103371</v>
          </cell>
        </row>
        <row r="26">
          <cell r="B26">
            <v>102766</v>
          </cell>
        </row>
        <row r="27">
          <cell r="B27">
            <v>103576</v>
          </cell>
        </row>
        <row r="28">
          <cell r="B28">
            <v>101371</v>
          </cell>
        </row>
        <row r="29">
          <cell r="B29">
            <v>99876</v>
          </cell>
        </row>
        <row r="30">
          <cell r="B30">
            <v>97876</v>
          </cell>
        </row>
        <row r="31">
          <cell r="B31">
            <v>95212</v>
          </cell>
        </row>
        <row r="32">
          <cell r="B32">
            <v>97910</v>
          </cell>
        </row>
        <row r="33">
          <cell r="B33">
            <v>97550</v>
          </cell>
        </row>
        <row r="35">
          <cell r="B35">
            <v>99801</v>
          </cell>
        </row>
        <row r="36">
          <cell r="B36">
            <v>98611</v>
          </cell>
        </row>
        <row r="37">
          <cell r="B37">
            <v>97591</v>
          </cell>
        </row>
        <row r="38">
          <cell r="B38">
            <v>100291</v>
          </cell>
        </row>
        <row r="39">
          <cell r="B39">
            <v>99111</v>
          </cell>
        </row>
        <row r="41">
          <cell r="B41">
            <v>97091</v>
          </cell>
        </row>
        <row r="42">
          <cell r="B42">
            <v>97611</v>
          </cell>
        </row>
        <row r="43">
          <cell r="B43">
            <v>101401</v>
          </cell>
        </row>
        <row r="44">
          <cell r="B44">
            <v>93591</v>
          </cell>
        </row>
        <row r="46">
          <cell r="B46">
            <v>105711</v>
          </cell>
        </row>
        <row r="49">
          <cell r="B49">
            <v>104161</v>
          </cell>
        </row>
        <row r="50">
          <cell r="B50">
            <v>102401</v>
          </cell>
        </row>
        <row r="55">
          <cell r="B55">
            <v>102401</v>
          </cell>
        </row>
        <row r="56">
          <cell r="B56">
            <v>101901</v>
          </cell>
        </row>
        <row r="57">
          <cell r="B57">
            <v>105235</v>
          </cell>
        </row>
        <row r="58">
          <cell r="B58">
            <v>108235</v>
          </cell>
        </row>
        <row r="59">
          <cell r="B59">
            <v>107255</v>
          </cell>
        </row>
        <row r="61">
          <cell r="B61">
            <v>103229</v>
          </cell>
        </row>
        <row r="62">
          <cell r="B62">
            <v>102229</v>
          </cell>
        </row>
        <row r="63">
          <cell r="B63">
            <v>102229</v>
          </cell>
        </row>
        <row r="64">
          <cell r="B64">
            <v>109309</v>
          </cell>
        </row>
        <row r="65">
          <cell r="B65">
            <v>111309</v>
          </cell>
        </row>
        <row r="66">
          <cell r="B66">
            <v>113009</v>
          </cell>
        </row>
        <row r="67">
          <cell r="B67">
            <v>96729</v>
          </cell>
        </row>
        <row r="68">
          <cell r="B68">
            <v>98229</v>
          </cell>
        </row>
        <row r="69">
          <cell r="B69">
            <v>98229</v>
          </cell>
        </row>
      </sheetData>
      <sheetData sheetId="8">
        <row r="9">
          <cell r="B9">
            <v>101275</v>
          </cell>
        </row>
        <row r="10">
          <cell r="B10">
            <v>103275</v>
          </cell>
        </row>
        <row r="12">
          <cell r="B12">
            <v>103025</v>
          </cell>
        </row>
        <row r="15">
          <cell r="B15">
            <v>102225</v>
          </cell>
        </row>
        <row r="16">
          <cell r="B16">
            <v>103925</v>
          </cell>
        </row>
        <row r="17">
          <cell r="B17">
            <v>102675</v>
          </cell>
        </row>
        <row r="18">
          <cell r="B18">
            <v>102175</v>
          </cell>
        </row>
        <row r="19">
          <cell r="B19">
            <v>103871</v>
          </cell>
        </row>
        <row r="20">
          <cell r="B20">
            <v>103278</v>
          </cell>
        </row>
        <row r="21">
          <cell r="B21">
            <v>101000</v>
          </cell>
        </row>
        <row r="22">
          <cell r="B22">
            <v>104000</v>
          </cell>
        </row>
        <row r="23">
          <cell r="B23">
            <v>104000</v>
          </cell>
        </row>
        <row r="24">
          <cell r="B24">
            <v>102930</v>
          </cell>
        </row>
        <row r="25">
          <cell r="B25">
            <v>102321</v>
          </cell>
        </row>
        <row r="26">
          <cell r="B26">
            <v>103131</v>
          </cell>
        </row>
        <row r="27">
          <cell r="B27">
            <v>100930</v>
          </cell>
        </row>
        <row r="28">
          <cell r="B28">
            <v>100000</v>
          </cell>
        </row>
        <row r="29">
          <cell r="B29">
            <v>98000</v>
          </cell>
        </row>
        <row r="30">
          <cell r="B30">
            <v>94725</v>
          </cell>
        </row>
        <row r="31">
          <cell r="B31">
            <v>98278</v>
          </cell>
        </row>
        <row r="32">
          <cell r="B32">
            <v>97175</v>
          </cell>
        </row>
        <row r="34">
          <cell r="B34">
            <v>99360</v>
          </cell>
        </row>
        <row r="35">
          <cell r="B35">
            <v>98170</v>
          </cell>
        </row>
        <row r="36">
          <cell r="B36">
            <v>97150</v>
          </cell>
        </row>
        <row r="37">
          <cell r="B37">
            <v>99850</v>
          </cell>
        </row>
        <row r="38">
          <cell r="B38">
            <v>98670</v>
          </cell>
        </row>
        <row r="40">
          <cell r="B40">
            <v>96650</v>
          </cell>
        </row>
        <row r="41">
          <cell r="B41">
            <v>97170</v>
          </cell>
        </row>
        <row r="42">
          <cell r="B42">
            <v>100960</v>
          </cell>
        </row>
        <row r="43">
          <cell r="B43">
            <v>93150</v>
          </cell>
        </row>
        <row r="45">
          <cell r="B45">
            <v>105270</v>
          </cell>
        </row>
        <row r="48">
          <cell r="B48">
            <v>103720</v>
          </cell>
        </row>
        <row r="49">
          <cell r="B49">
            <v>101960</v>
          </cell>
        </row>
        <row r="54">
          <cell r="B54">
            <v>101960</v>
          </cell>
        </row>
        <row r="55">
          <cell r="B55">
            <v>101460</v>
          </cell>
        </row>
        <row r="56">
          <cell r="B56">
            <v>104930</v>
          </cell>
        </row>
        <row r="57">
          <cell r="B57">
            <v>107930</v>
          </cell>
        </row>
        <row r="58">
          <cell r="B58">
            <v>106950</v>
          </cell>
        </row>
        <row r="60">
          <cell r="B60">
            <v>102782</v>
          </cell>
        </row>
        <row r="61">
          <cell r="B61">
            <v>101782</v>
          </cell>
        </row>
        <row r="62">
          <cell r="B62">
            <v>101782</v>
          </cell>
        </row>
        <row r="63">
          <cell r="B63">
            <v>108872</v>
          </cell>
        </row>
        <row r="64">
          <cell r="B64">
            <v>110872</v>
          </cell>
        </row>
        <row r="65">
          <cell r="B65">
            <v>112572</v>
          </cell>
        </row>
        <row r="66">
          <cell r="B66">
            <v>96282</v>
          </cell>
        </row>
        <row r="67">
          <cell r="B67">
            <v>97782</v>
          </cell>
        </row>
        <row r="68">
          <cell r="B68">
            <v>97782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C12" sqref="C12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104528</v>
      </c>
      <c r="D12" s="7">
        <f>'[1]HD EX-STOCK'!P44</f>
        <v>104446</v>
      </c>
      <c r="E12" s="8"/>
    </row>
    <row r="13" spans="1:5" x14ac:dyDescent="0.25">
      <c r="A13" s="5"/>
      <c r="B13" s="6" t="s">
        <v>15</v>
      </c>
      <c r="C13" s="7">
        <f>+'[1]HD EX-STOCK'!R54</f>
        <v>106528</v>
      </c>
      <c r="D13" s="7">
        <f>+'[1]HD EX-STOCK'!R44</f>
        <v>106446</v>
      </c>
      <c r="E13" s="8"/>
    </row>
    <row r="14" spans="1:5" x14ac:dyDescent="0.25">
      <c r="A14" s="5"/>
      <c r="B14" s="6" t="s">
        <v>16</v>
      </c>
      <c r="C14" s="7">
        <f>+'[1]HD EX-STOCK'!Q54</f>
        <v>106278</v>
      </c>
      <c r="D14" s="7">
        <f>+'[1]HD EX-STOCK'!Q44</f>
        <v>106196</v>
      </c>
      <c r="E14" s="8"/>
    </row>
    <row r="15" spans="1:5" x14ac:dyDescent="0.25">
      <c r="A15" s="5"/>
      <c r="B15" s="6" t="s">
        <v>17</v>
      </c>
      <c r="C15" s="7">
        <f>'[1]HD EX-STOCK'!T54</f>
        <v>106278</v>
      </c>
      <c r="D15" s="7">
        <f>'[1]HD EX-STOCK'!T44</f>
        <v>106196</v>
      </c>
      <c r="E15" s="8"/>
    </row>
    <row r="16" spans="1:5" x14ac:dyDescent="0.25">
      <c r="A16" s="5"/>
      <c r="B16" s="6" t="s">
        <v>18</v>
      </c>
      <c r="C16" s="7">
        <f>'[1]HD EX-STOCK'!B54</f>
        <v>105570</v>
      </c>
      <c r="D16" s="7">
        <f>'[1]HD EX-STOCK'!B44</f>
        <v>105396</v>
      </c>
      <c r="E16" s="8"/>
    </row>
    <row r="17" spans="1:5" x14ac:dyDescent="0.25">
      <c r="A17" s="5"/>
      <c r="B17" s="6" t="s">
        <v>19</v>
      </c>
      <c r="C17" s="7">
        <f>+'[1]HD EX-STOCK'!U54</f>
        <v>108778</v>
      </c>
      <c r="D17" s="7">
        <f>+'[1]HD EX-STOCK'!U44</f>
        <v>108696</v>
      </c>
      <c r="E17" s="8"/>
    </row>
    <row r="18" spans="1:5" x14ac:dyDescent="0.25">
      <c r="A18" s="5"/>
      <c r="B18" s="6" t="s">
        <v>20</v>
      </c>
      <c r="C18" s="7">
        <f>+'[1]HD EX-STOCK'!V54</f>
        <v>108778</v>
      </c>
      <c r="D18" s="7">
        <f>+'[1]HD EX-STOCK'!V44</f>
        <v>108696</v>
      </c>
    </row>
    <row r="19" spans="1:5" x14ac:dyDescent="0.25">
      <c r="A19" s="5"/>
      <c r="B19" s="6" t="s">
        <v>21</v>
      </c>
      <c r="C19" s="7">
        <f>'[1]HD EX-STOCK'!C54</f>
        <v>105408</v>
      </c>
      <c r="D19" s="7">
        <f>'[1]HD EX-STOCK'!C44</f>
        <v>105346</v>
      </c>
      <c r="E19" s="8"/>
    </row>
    <row r="20" spans="1:5" x14ac:dyDescent="0.25">
      <c r="A20" s="5"/>
      <c r="B20" s="6" t="s">
        <v>22</v>
      </c>
      <c r="C20" s="7">
        <f>'[1]HD EX-STOCK'!G54</f>
        <v>105908</v>
      </c>
      <c r="D20" s="7">
        <f>'[1]HD EX-STOCK'!G44</f>
        <v>105846</v>
      </c>
      <c r="E20" s="8"/>
    </row>
    <row r="21" spans="1:5" x14ac:dyDescent="0.25">
      <c r="A21" s="5"/>
      <c r="B21" s="6" t="s">
        <v>23</v>
      </c>
      <c r="C21" s="7">
        <f>'[1]HD EX-STOCK'!F54</f>
        <v>107158</v>
      </c>
      <c r="D21" s="7">
        <f>'[1]HD EX-STOCK'!F44</f>
        <v>107096</v>
      </c>
      <c r="E21" s="8"/>
    </row>
    <row r="22" spans="1:5" x14ac:dyDescent="0.25">
      <c r="A22" s="5"/>
      <c r="B22" s="6" t="s">
        <v>24</v>
      </c>
      <c r="C22" s="7">
        <f>'[1]HD EX-STOCK'!S54</f>
        <v>107174</v>
      </c>
      <c r="D22" s="7">
        <f>'[1]HD EX-STOCK'!S44</f>
        <v>107042</v>
      </c>
      <c r="E22" s="8"/>
    </row>
    <row r="23" spans="1:5" x14ac:dyDescent="0.25">
      <c r="A23" s="5"/>
      <c r="B23" s="6" t="s">
        <v>25</v>
      </c>
      <c r="C23" s="7">
        <f>'[1]HD EX-STOCK'!H54</f>
        <v>105768</v>
      </c>
      <c r="D23" s="7">
        <f>'[1]HD EX-STOCK'!H44</f>
        <v>106449</v>
      </c>
    </row>
    <row r="24" spans="1:5" x14ac:dyDescent="0.25">
      <c r="A24" s="5"/>
      <c r="B24" s="6" t="s">
        <v>26</v>
      </c>
      <c r="C24" s="7">
        <f>'[1]HD EX-STOCK'!N54</f>
        <v>106734</v>
      </c>
      <c r="D24" s="7">
        <f>'[1]HD EX-STOCK'!N44</f>
        <v>107171</v>
      </c>
      <c r="E24" s="8"/>
    </row>
    <row r="25" spans="1:5" x14ac:dyDescent="0.25">
      <c r="A25" s="5"/>
      <c r="B25" s="6" t="s">
        <v>27</v>
      </c>
      <c r="C25" s="7">
        <f>+'[1]HD EX-STOCK'!W54</f>
        <v>102734</v>
      </c>
      <c r="D25" s="7">
        <f>+'[1]HD EX-STOCK'!W44</f>
        <v>103171</v>
      </c>
      <c r="E25" s="8"/>
    </row>
    <row r="26" spans="1:5" x14ac:dyDescent="0.25">
      <c r="A26" s="5"/>
      <c r="B26" s="6" t="s">
        <v>28</v>
      </c>
      <c r="C26" s="7">
        <f>'[1]HD EX-STOCK'!O54</f>
        <v>106734</v>
      </c>
      <c r="D26" s="7">
        <f>'[1]HD EX-STOCK'!O44</f>
        <v>107171</v>
      </c>
      <c r="E26" s="8"/>
    </row>
    <row r="27" spans="1:5" x14ac:dyDescent="0.25">
      <c r="A27" s="5"/>
      <c r="B27" s="6" t="s">
        <v>29</v>
      </c>
      <c r="C27" s="7">
        <f>'[1]HD EX-STOCK'!L54</f>
        <v>105624</v>
      </c>
      <c r="D27" s="7">
        <f>'[1]HD EX-STOCK'!L44</f>
        <v>105492</v>
      </c>
      <c r="E27" s="8"/>
    </row>
    <row r="28" spans="1:5" x14ac:dyDescent="0.25">
      <c r="A28" s="5"/>
      <c r="B28" s="6" t="s">
        <v>30</v>
      </c>
      <c r="C28" s="9">
        <f>+'[1]HD EX-STOCK'!J54</f>
        <v>104229</v>
      </c>
      <c r="D28" s="7">
        <f>'[1]HD EX-STOCK'!J44</f>
        <v>104101</v>
      </c>
    </row>
    <row r="29" spans="1:5" x14ac:dyDescent="0.25">
      <c r="A29" s="10"/>
      <c r="B29" s="6" t="s">
        <v>31</v>
      </c>
      <c r="C29" s="7">
        <f>'[1]HD EX-STOCK'!I54</f>
        <v>106434</v>
      </c>
      <c r="D29" s="7">
        <f>'[1]HD EX-STOCK'!I44</f>
        <v>106302</v>
      </c>
    </row>
    <row r="30" spans="1:5" x14ac:dyDescent="0.25">
      <c r="A30" s="5"/>
      <c r="B30" s="6" t="s">
        <v>32</v>
      </c>
      <c r="C30" s="7">
        <f>'[1]HD EX-STOCK'!K54</f>
        <v>106229</v>
      </c>
      <c r="D30" s="7">
        <f>'[1]HD EX-STOCK'!K44</f>
        <v>106101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102659</v>
      </c>
      <c r="D32" s="7">
        <f>'[1]PP EX-STOCK'!I41</f>
        <v>102531</v>
      </c>
    </row>
    <row r="33" spans="1:5" x14ac:dyDescent="0.25">
      <c r="A33" s="5"/>
      <c r="B33" s="6" t="s">
        <v>35</v>
      </c>
      <c r="C33" s="7">
        <f>'[1]PP EX-STOCK'!B48</f>
        <v>100449</v>
      </c>
      <c r="D33" s="7">
        <f>'[1]PP EX-STOCK'!B41</f>
        <v>100321</v>
      </c>
    </row>
    <row r="34" spans="1:5" x14ac:dyDescent="0.25">
      <c r="A34" s="5"/>
      <c r="B34" s="6" t="s">
        <v>36</v>
      </c>
      <c r="C34" s="7">
        <f>'[1]PP EX-STOCK'!E48</f>
        <v>101469</v>
      </c>
      <c r="D34" s="7">
        <f>'[1]PP EX-STOCK'!E41</f>
        <v>101341</v>
      </c>
    </row>
    <row r="35" spans="1:5" x14ac:dyDescent="0.25">
      <c r="A35" s="5"/>
      <c r="B35" s="6" t="s">
        <v>37</v>
      </c>
      <c r="C35" s="7">
        <f>'[1]PP EX-STOCK'!F48</f>
        <v>101969</v>
      </c>
      <c r="D35" s="7">
        <f>'[1]PP EX-STOCK'!F41</f>
        <v>101841</v>
      </c>
    </row>
    <row r="36" spans="1:5" x14ac:dyDescent="0.25">
      <c r="A36" s="5"/>
      <c r="B36" s="6" t="s">
        <v>38</v>
      </c>
      <c r="C36" s="7">
        <f>'[1]PP EX-STOCK'!D48</f>
        <v>99949</v>
      </c>
      <c r="D36" s="7">
        <f>'[1]PP EX-STOCK'!D41</f>
        <v>99821</v>
      </c>
    </row>
    <row r="37" spans="1:5" x14ac:dyDescent="0.25">
      <c r="A37" s="5"/>
      <c r="B37" s="6" t="s">
        <v>39</v>
      </c>
      <c r="C37" s="7">
        <f>'[1]PP EX-STOCK'!C48</f>
        <v>100469</v>
      </c>
      <c r="D37" s="7">
        <f>'[1]PP EX-STOCK'!C41</f>
        <v>100341</v>
      </c>
    </row>
    <row r="38" spans="1:5" x14ac:dyDescent="0.25">
      <c r="A38" s="5"/>
      <c r="B38" s="6" t="s">
        <v>40</v>
      </c>
      <c r="C38" s="7">
        <f>'[1]PP EX-STOCK'!J48</f>
        <v>104259</v>
      </c>
      <c r="D38" s="7">
        <f>'[1]PP EX-STOCK'!J41</f>
        <v>104131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105259</v>
      </c>
      <c r="D41" s="7">
        <f>'[1]PP EX-STOCK'!P41</f>
        <v>105131</v>
      </c>
      <c r="E41" s="8"/>
    </row>
    <row r="42" spans="1:5" x14ac:dyDescent="0.25">
      <c r="A42" s="10"/>
      <c r="B42" s="12" t="s">
        <v>44</v>
      </c>
      <c r="C42" s="7">
        <f>+'[1]PP EX-STOCK'!W48</f>
        <v>105749</v>
      </c>
      <c r="D42" s="7">
        <f>+'[1]PP EX-STOCK'!W41</f>
        <v>105621</v>
      </c>
      <c r="E42" s="8"/>
    </row>
    <row r="43" spans="1:5" x14ac:dyDescent="0.25">
      <c r="A43" s="10"/>
      <c r="B43" s="12" t="s">
        <v>45</v>
      </c>
      <c r="C43" s="7">
        <f>+'[1]PP EX-STOCK'!V48</f>
        <v>107599</v>
      </c>
      <c r="D43" s="7">
        <f>+'[1]PP EX-STOCK'!V41</f>
        <v>107471</v>
      </c>
      <c r="E43" s="8"/>
    </row>
    <row r="44" spans="1:5" x14ac:dyDescent="0.25">
      <c r="A44" s="5"/>
      <c r="B44" s="12" t="s">
        <v>46</v>
      </c>
      <c r="C44" s="7">
        <f>+'[1]PP EX-STOCK'!T48</f>
        <v>106729</v>
      </c>
      <c r="D44" s="7">
        <f>+'[1]PP EX-STOCK'!T41</f>
        <v>106601</v>
      </c>
    </row>
    <row r="45" spans="1:5" x14ac:dyDescent="0.25">
      <c r="A45" s="5"/>
      <c r="B45" s="12" t="s">
        <v>47</v>
      </c>
      <c r="C45" s="7">
        <f>+'[1]PP EX-STOCK'!U48</f>
        <v>106729</v>
      </c>
      <c r="D45" s="7">
        <f>+'[1]PP EX-STOCK'!U41</f>
        <v>106601</v>
      </c>
    </row>
    <row r="46" spans="1:5" x14ac:dyDescent="0.25">
      <c r="A46" s="5"/>
      <c r="B46" s="12" t="s">
        <v>48</v>
      </c>
      <c r="C46" s="7">
        <f>+'[1]PP EX-STOCK'!S48</f>
        <v>108509</v>
      </c>
      <c r="D46" s="7">
        <f>+'[1]PP EX-STOCK'!S41</f>
        <v>108381</v>
      </c>
    </row>
    <row r="47" spans="1:5" x14ac:dyDescent="0.25">
      <c r="A47" s="5"/>
      <c r="B47" s="6" t="s">
        <v>49</v>
      </c>
      <c r="C47" s="7">
        <f>'[1]PP EX-STOCK'!O48</f>
        <v>105259</v>
      </c>
      <c r="D47" s="7">
        <f>'[1]PP EX-STOCK'!O41</f>
        <v>105131</v>
      </c>
    </row>
    <row r="48" spans="1:5" x14ac:dyDescent="0.25">
      <c r="A48" s="5"/>
      <c r="B48" s="6" t="s">
        <v>50</v>
      </c>
      <c r="C48" s="7">
        <f>'[1]PP EX-STOCK'!N48</f>
        <v>104759</v>
      </c>
      <c r="D48" s="7">
        <f>'[1]PP EX-STOCK'!N41</f>
        <v>104631</v>
      </c>
    </row>
    <row r="49" spans="1:5" x14ac:dyDescent="0.25">
      <c r="A49" s="5"/>
      <c r="B49" s="6" t="s">
        <v>51</v>
      </c>
      <c r="C49" s="7">
        <f>'[1]PP EX-STOCK'!K48</f>
        <v>108093</v>
      </c>
      <c r="D49" s="7">
        <f>'[1]PP EX-STOCK'!K41</f>
        <v>108101</v>
      </c>
    </row>
    <row r="50" spans="1:5" x14ac:dyDescent="0.25">
      <c r="A50" s="5"/>
      <c r="B50" s="6" t="s">
        <v>52</v>
      </c>
      <c r="C50" s="9">
        <f>'[1]PP EX-STOCK'!H48</f>
        <v>103149</v>
      </c>
      <c r="D50" s="7">
        <f>'[1]PP EX-STOCK'!H41</f>
        <v>103021</v>
      </c>
    </row>
    <row r="51" spans="1:5" x14ac:dyDescent="0.25">
      <c r="A51" s="5"/>
      <c r="B51" s="6" t="s">
        <v>53</v>
      </c>
      <c r="C51" s="7">
        <f>'[1]PP EX-STOCK'!Q48</f>
        <v>107019</v>
      </c>
      <c r="D51" s="7">
        <f>'[1]PP EX-STOCK'!Q41</f>
        <v>106891</v>
      </c>
    </row>
    <row r="52" spans="1:5" x14ac:dyDescent="0.25">
      <c r="A52" s="10"/>
      <c r="B52" s="6" t="s">
        <v>54</v>
      </c>
      <c r="C52" s="7">
        <f>'[1]PP EX-STOCK'!L48</f>
        <v>110113</v>
      </c>
      <c r="D52" s="7">
        <f>'[1]PP EX-STOCK'!L41</f>
        <v>110121</v>
      </c>
    </row>
    <row r="53" spans="1:5" x14ac:dyDescent="0.25">
      <c r="A53" s="5"/>
      <c r="B53" s="6" t="s">
        <v>55</v>
      </c>
      <c r="C53" s="9">
        <f>+'[1]PP EX-STOCK'!M48</f>
        <v>111093</v>
      </c>
      <c r="D53" s="7">
        <f>'[1]PP EX-STOCK'!M41</f>
        <v>111101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106087</v>
      </c>
      <c r="D55" s="7">
        <f>'[1]LL PRICELIST'!L48</f>
        <v>105953</v>
      </c>
    </row>
    <row r="56" spans="1:5" x14ac:dyDescent="0.25">
      <c r="A56" s="5"/>
      <c r="B56" s="6" t="s">
        <v>58</v>
      </c>
      <c r="C56" s="7">
        <f>'[1]LL PRICELIST'!K58</f>
        <v>105087</v>
      </c>
      <c r="D56" s="7">
        <f>'[1]LL PRICELIST'!K48</f>
        <v>104953</v>
      </c>
    </row>
    <row r="57" spans="1:5" x14ac:dyDescent="0.25">
      <c r="A57" s="5"/>
      <c r="B57" s="6" t="s">
        <v>59</v>
      </c>
      <c r="C57" s="7">
        <f>'[1]LL PRICELIST'!M58</f>
        <v>112167</v>
      </c>
      <c r="D57" s="7">
        <f>'[1]LL PRICELIST'!M48</f>
        <v>112043</v>
      </c>
    </row>
    <row r="58" spans="1:5" x14ac:dyDescent="0.25">
      <c r="A58" s="5"/>
      <c r="B58" s="6" t="s">
        <v>60</v>
      </c>
      <c r="C58" s="7">
        <f>'[1]LL PRICELIST'!O58</f>
        <v>114167</v>
      </c>
      <c r="D58" s="7">
        <f>'[1]LL PRICELIST'!O48</f>
        <v>114043</v>
      </c>
    </row>
    <row r="59" spans="1:5" x14ac:dyDescent="0.25">
      <c r="A59" s="13"/>
      <c r="B59" s="6" t="s">
        <v>61</v>
      </c>
      <c r="C59" s="7">
        <f>'[1]LL PRICELIST'!K58</f>
        <v>105087</v>
      </c>
      <c r="D59" s="7">
        <f>'[1]LL PRICELIST'!K48</f>
        <v>104953</v>
      </c>
    </row>
    <row r="60" spans="1:5" x14ac:dyDescent="0.25">
      <c r="A60" s="14"/>
      <c r="B60" s="6" t="s">
        <v>62</v>
      </c>
      <c r="C60" s="7">
        <f>'[1]LL PRICELIST'!N58</f>
        <v>115867</v>
      </c>
      <c r="D60" s="7">
        <f>'[1]LL PRICELIST'!N48</f>
        <v>115743</v>
      </c>
      <c r="E60" s="13"/>
    </row>
    <row r="61" spans="1:5" x14ac:dyDescent="0.25">
      <c r="A61" s="15"/>
      <c r="B61" s="6" t="s">
        <v>63</v>
      </c>
      <c r="C61" s="7">
        <f>'[1]LL PRICELIST'!P58</f>
        <v>115367</v>
      </c>
      <c r="D61" s="7">
        <f>'[1]LL PRICELIST'!P48</f>
        <v>115243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E13" sqref="E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104440</v>
      </c>
      <c r="C9" s="33">
        <v>1100</v>
      </c>
      <c r="D9" s="33">
        <f t="shared" ref="D9:D32" si="0">+B9-C9</f>
        <v>103340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106440</v>
      </c>
      <c r="C10" s="33">
        <v>1100</v>
      </c>
      <c r="D10" s="33">
        <f t="shared" si="0"/>
        <v>105340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106190</v>
      </c>
      <c r="C11" s="33">
        <v>1100</v>
      </c>
      <c r="D11" s="33">
        <f>+B11-C11</f>
        <v>105090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106190</v>
      </c>
      <c r="C12" s="33">
        <v>1100</v>
      </c>
      <c r="D12" s="33">
        <f t="shared" si="0"/>
        <v>105090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108690</v>
      </c>
      <c r="C13" s="33">
        <v>1100</v>
      </c>
      <c r="D13" s="33">
        <f>+B13-C13</f>
        <v>107590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108690</v>
      </c>
      <c r="C14" s="33">
        <v>1100</v>
      </c>
      <c r="D14" s="33">
        <f>+B14-C14</f>
        <v>107590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105472</v>
      </c>
      <c r="C15" s="33">
        <v>1100</v>
      </c>
      <c r="D15" s="33">
        <f t="shared" si="0"/>
        <v>104372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107140</v>
      </c>
      <c r="C16" s="33">
        <v>1100</v>
      </c>
      <c r="D16" s="33">
        <f t="shared" si="0"/>
        <v>106040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105890</v>
      </c>
      <c r="C17" s="33">
        <v>1100</v>
      </c>
      <c r="D17" s="33">
        <f t="shared" si="0"/>
        <v>104790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105390</v>
      </c>
      <c r="C18" s="33">
        <v>1100</v>
      </c>
      <c r="D18" s="33">
        <f t="shared" si="0"/>
        <v>104290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107209</v>
      </c>
      <c r="C19" s="33">
        <v>1100</v>
      </c>
      <c r="D19" s="33">
        <f t="shared" si="0"/>
        <v>106109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106489</v>
      </c>
      <c r="C20" s="33">
        <v>1100</v>
      </c>
      <c r="D20" s="33">
        <f t="shared" si="0"/>
        <v>105389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104338</v>
      </c>
      <c r="C21" s="33">
        <v>1100</v>
      </c>
      <c r="D21" s="33">
        <f t="shared" si="0"/>
        <v>103238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107338</v>
      </c>
      <c r="C22" s="33">
        <v>1100</v>
      </c>
      <c r="D22" s="33">
        <f t="shared" si="0"/>
        <v>106238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107338</v>
      </c>
      <c r="C23" s="33">
        <v>1100</v>
      </c>
      <c r="D23" s="33">
        <f t="shared" si="0"/>
        <v>106238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105659</v>
      </c>
      <c r="C25" s="33">
        <v>1100</v>
      </c>
      <c r="D25" s="33">
        <f t="shared" si="0"/>
        <v>104559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106469</v>
      </c>
      <c r="C26" s="33">
        <v>1100</v>
      </c>
      <c r="D26" s="33">
        <f t="shared" si="0"/>
        <v>105369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103919</v>
      </c>
      <c r="C27" s="33">
        <v>1100</v>
      </c>
      <c r="D27" s="33">
        <f t="shared" si="0"/>
        <v>102819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103338</v>
      </c>
      <c r="C28" s="33">
        <v>1100</v>
      </c>
      <c r="D28" s="33">
        <f t="shared" si="0"/>
        <v>102238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101338</v>
      </c>
      <c r="C29" s="33">
        <v>1100</v>
      </c>
      <c r="D29" s="33">
        <f t="shared" si="0"/>
        <v>100238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97972</v>
      </c>
      <c r="C30" s="33">
        <v>1100</v>
      </c>
      <c r="D30" s="33">
        <f t="shared" si="0"/>
        <v>96872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101489</v>
      </c>
      <c r="C31" s="33">
        <v>1100</v>
      </c>
      <c r="D31" s="33">
        <f t="shared" si="0"/>
        <v>100389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100390</v>
      </c>
      <c r="C32" s="33">
        <v>1100</v>
      </c>
      <c r="D32" s="33">
        <f t="shared" si="0"/>
        <v>99290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102701</v>
      </c>
      <c r="C34" s="33">
        <v>1100</v>
      </c>
      <c r="D34" s="33">
        <f t="shared" ref="D34:D43" si="1">+B34-C34</f>
        <v>101601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99876</v>
      </c>
      <c r="C35" s="33">
        <v>1100</v>
      </c>
      <c r="D35" s="33">
        <f t="shared" si="1"/>
        <v>98776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100491</v>
      </c>
      <c r="C36" s="33">
        <v>1100</v>
      </c>
      <c r="D36" s="33">
        <f t="shared" si="1"/>
        <v>99391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103191</v>
      </c>
      <c r="C37" s="33">
        <v>1100</v>
      </c>
      <c r="D37" s="33">
        <f t="shared" si="1"/>
        <v>102091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100376</v>
      </c>
      <c r="C38" s="33">
        <v>1100</v>
      </c>
      <c r="D38" s="33">
        <f t="shared" si="1"/>
        <v>99276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96491</v>
      </c>
      <c r="C39" s="33">
        <v>1100</v>
      </c>
      <c r="D39" s="33">
        <f t="shared" si="1"/>
        <v>95391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99991</v>
      </c>
      <c r="C40" s="33">
        <v>1100</v>
      </c>
      <c r="D40" s="33">
        <f t="shared" si="1"/>
        <v>98891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98876</v>
      </c>
      <c r="C41" s="33">
        <v>1100</v>
      </c>
      <c r="D41" s="33">
        <f t="shared" si="1"/>
        <v>97776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104301</v>
      </c>
      <c r="C42" s="33">
        <v>1100</v>
      </c>
      <c r="D42" s="33">
        <f t="shared" si="1"/>
        <v>103201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96491</v>
      </c>
      <c r="C43" s="33">
        <v>1100</v>
      </c>
      <c r="D43" s="33">
        <f t="shared" si="1"/>
        <v>95391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108611</v>
      </c>
      <c r="C45" s="33">
        <v>1100</v>
      </c>
      <c r="D45" s="33">
        <f t="shared" ref="D45:D58" si="2">+B45-C45</f>
        <v>107511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108551</v>
      </c>
      <c r="C46" s="33">
        <v>1100</v>
      </c>
      <c r="D46" s="33">
        <f>+B46-C46</f>
        <v>107451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99301</v>
      </c>
      <c r="C47" s="33">
        <v>1100</v>
      </c>
      <c r="D47" s="33">
        <f t="shared" si="2"/>
        <v>98201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107061</v>
      </c>
      <c r="C48" s="33">
        <v>1100</v>
      </c>
      <c r="D48" s="33">
        <f t="shared" si="2"/>
        <v>105961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105301</v>
      </c>
      <c r="C49" s="33">
        <v>1100</v>
      </c>
      <c r="D49" s="33">
        <f t="shared" si="2"/>
        <v>104201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105791</v>
      </c>
      <c r="C50" s="33">
        <v>1100</v>
      </c>
      <c r="D50" s="33">
        <f>+B50-C50</f>
        <v>104691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107641</v>
      </c>
      <c r="C51" s="33">
        <v>1100</v>
      </c>
      <c r="D51" s="33">
        <f>+B51-C51</f>
        <v>106541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106771</v>
      </c>
      <c r="C52" s="33">
        <v>1100</v>
      </c>
      <c r="D52" s="33">
        <f>+B52-C52</f>
        <v>105671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106771</v>
      </c>
      <c r="C53" s="33">
        <v>1100</v>
      </c>
      <c r="D53" s="33">
        <f>+B53-C53</f>
        <v>105671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105301</v>
      </c>
      <c r="C54" s="33">
        <v>1100</v>
      </c>
      <c r="D54" s="33">
        <f>+B54-C54</f>
        <v>104201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104801</v>
      </c>
      <c r="C55" s="33">
        <v>1100</v>
      </c>
      <c r="D55" s="33">
        <f t="shared" si="2"/>
        <v>103701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108268</v>
      </c>
      <c r="C56" s="33">
        <v>1100</v>
      </c>
      <c r="D56" s="33">
        <f t="shared" si="2"/>
        <v>107168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111268</v>
      </c>
      <c r="C57" s="33">
        <v>1100</v>
      </c>
      <c r="D57" s="33">
        <f t="shared" si="2"/>
        <v>110168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110290</v>
      </c>
      <c r="C58" s="33">
        <v>1100</v>
      </c>
      <c r="D58" s="33">
        <f t="shared" si="2"/>
        <v>109190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106119</v>
      </c>
      <c r="C60" s="33">
        <v>1100</v>
      </c>
      <c r="D60" s="33">
        <f t="shared" ref="D60:D68" si="3">+B60-C60</f>
        <v>105019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105119</v>
      </c>
      <c r="C61" s="33">
        <v>1100</v>
      </c>
      <c r="D61" s="33">
        <f t="shared" si="3"/>
        <v>104019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105119</v>
      </c>
      <c r="C62" s="33">
        <v>1100</v>
      </c>
      <c r="D62" s="33">
        <f t="shared" si="3"/>
        <v>104019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112219</v>
      </c>
      <c r="C63" s="33">
        <v>1100</v>
      </c>
      <c r="D63" s="33">
        <f t="shared" si="3"/>
        <v>111119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114219</v>
      </c>
      <c r="C64" s="33">
        <v>1100</v>
      </c>
      <c r="D64" s="33">
        <f t="shared" si="3"/>
        <v>113119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115899</v>
      </c>
      <c r="C65" s="33">
        <v>1100</v>
      </c>
      <c r="D65" s="33">
        <f t="shared" si="3"/>
        <v>114799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99619</v>
      </c>
      <c r="C66" s="33">
        <v>1100</v>
      </c>
      <c r="D66" s="33">
        <f t="shared" si="3"/>
        <v>98519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101119</v>
      </c>
      <c r="C67" s="33">
        <v>1100</v>
      </c>
      <c r="D67" s="33">
        <f t="shared" si="3"/>
        <v>100019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101119</v>
      </c>
      <c r="C68" s="33">
        <v>1100</v>
      </c>
      <c r="D68" s="33">
        <f t="shared" si="3"/>
        <v>100019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E18" sqref="E1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101769</v>
      </c>
      <c r="C10" s="33">
        <v>1100</v>
      </c>
      <c r="D10" s="33">
        <f>+B10-C10</f>
        <v>100669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103769</v>
      </c>
      <c r="C11" s="33">
        <v>1100</v>
      </c>
      <c r="D11" s="33">
        <f t="shared" ref="D11:D33" si="0">+B11-C11</f>
        <v>102669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103519</v>
      </c>
      <c r="C12" s="33">
        <v>1100</v>
      </c>
      <c r="D12" s="33">
        <f>+B12-C12</f>
        <v>102419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103519</v>
      </c>
      <c r="C13" s="33">
        <v>1100</v>
      </c>
      <c r="D13" s="33">
        <f t="shared" si="0"/>
        <v>102419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106019</v>
      </c>
      <c r="C14" s="33">
        <v>1100</v>
      </c>
      <c r="D14" s="33">
        <f>+B14-C14</f>
        <v>104919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106019</v>
      </c>
      <c r="C15" s="33">
        <v>1100</v>
      </c>
      <c r="D15" s="33">
        <f>+B15-C15</f>
        <v>104919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102841</v>
      </c>
      <c r="C16" s="33">
        <v>1100</v>
      </c>
      <c r="D16" s="33">
        <f t="shared" si="0"/>
        <v>101741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104511</v>
      </c>
      <c r="C17" s="33">
        <v>1100</v>
      </c>
      <c r="D17" s="33">
        <f t="shared" si="0"/>
        <v>103411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103261</v>
      </c>
      <c r="C18" s="33">
        <v>1100</v>
      </c>
      <c r="D18" s="33">
        <f t="shared" si="0"/>
        <v>102161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102761</v>
      </c>
      <c r="C19" s="33">
        <v>1100</v>
      </c>
      <c r="D19" s="33">
        <f t="shared" si="0"/>
        <v>101661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104431</v>
      </c>
      <c r="C20" s="33">
        <v>1100</v>
      </c>
      <c r="D20" s="33">
        <f t="shared" si="0"/>
        <v>103331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103959</v>
      </c>
      <c r="C21" s="33">
        <v>1100</v>
      </c>
      <c r="D21" s="33">
        <f t="shared" si="0"/>
        <v>102859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100861</v>
      </c>
      <c r="C22" s="33">
        <v>1100</v>
      </c>
      <c r="D22" s="33">
        <f t="shared" si="0"/>
        <v>99761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103861</v>
      </c>
      <c r="C23" s="33">
        <v>1100</v>
      </c>
      <c r="D23" s="33">
        <f t="shared" si="0"/>
        <v>102761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103861</v>
      </c>
      <c r="C24" s="33">
        <v>1100</v>
      </c>
      <c r="D24" s="33">
        <f t="shared" si="0"/>
        <v>102761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103489</v>
      </c>
      <c r="C25" s="33">
        <v>1100</v>
      </c>
      <c r="D25" s="33">
        <f t="shared" si="0"/>
        <v>102389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102881</v>
      </c>
      <c r="C26" s="33">
        <v>1100</v>
      </c>
      <c r="D26" s="33">
        <f t="shared" si="0"/>
        <v>101781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103691</v>
      </c>
      <c r="C27" s="33">
        <v>1100</v>
      </c>
      <c r="D27" s="33">
        <f t="shared" si="0"/>
        <v>102591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101489</v>
      </c>
      <c r="C28" s="33">
        <v>1100</v>
      </c>
      <c r="D28" s="33">
        <f t="shared" si="0"/>
        <v>100389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99861</v>
      </c>
      <c r="C29" s="33">
        <v>1100</v>
      </c>
      <c r="D29" s="33">
        <f t="shared" si="0"/>
        <v>98761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97861</v>
      </c>
      <c r="C30" s="33">
        <v>1100</v>
      </c>
      <c r="D30" s="33">
        <f t="shared" si="0"/>
        <v>96761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95341</v>
      </c>
      <c r="C31" s="33">
        <v>1100</v>
      </c>
      <c r="D31" s="33">
        <f t="shared" si="0"/>
        <v>94241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98959</v>
      </c>
      <c r="C32" s="33">
        <v>1100</v>
      </c>
      <c r="D32" s="33">
        <f t="shared" si="0"/>
        <v>97859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97761</v>
      </c>
      <c r="C33" s="33">
        <v>1100</v>
      </c>
      <c r="D33" s="33">
        <f t="shared" si="0"/>
        <v>96661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99904</v>
      </c>
      <c r="C35" s="33">
        <v>1100</v>
      </c>
      <c r="D35" s="33">
        <f t="shared" ref="D35:D44" si="1">+B35-C35</f>
        <v>98804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98714</v>
      </c>
      <c r="C36" s="33">
        <v>1100</v>
      </c>
      <c r="D36" s="33">
        <f t="shared" si="1"/>
        <v>97614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97694</v>
      </c>
      <c r="C37" s="33">
        <v>1100</v>
      </c>
      <c r="D37" s="33">
        <f t="shared" si="1"/>
        <v>96594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100394</v>
      </c>
      <c r="C38" s="33">
        <v>1100</v>
      </c>
      <c r="D38" s="33">
        <f t="shared" si="1"/>
        <v>99294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99214</v>
      </c>
      <c r="C39" s="33">
        <v>1100</v>
      </c>
      <c r="D39" s="33">
        <f t="shared" si="1"/>
        <v>98114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93694</v>
      </c>
      <c r="C40" s="33">
        <v>1100</v>
      </c>
      <c r="D40" s="33">
        <f t="shared" si="1"/>
        <v>92594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97194</v>
      </c>
      <c r="C41" s="33">
        <v>1100</v>
      </c>
      <c r="D41" s="33">
        <f t="shared" si="1"/>
        <v>96094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97714</v>
      </c>
      <c r="C42" s="33">
        <v>1100</v>
      </c>
      <c r="D42" s="33">
        <f t="shared" si="1"/>
        <v>96614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101504</v>
      </c>
      <c r="C43" s="33">
        <v>1100</v>
      </c>
      <c r="D43" s="33">
        <f t="shared" si="1"/>
        <v>100404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93694</v>
      </c>
      <c r="C44" s="33">
        <v>1100</v>
      </c>
      <c r="D44" s="33">
        <f t="shared" si="1"/>
        <v>92594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105814</v>
      </c>
      <c r="C46" s="33">
        <v>1100</v>
      </c>
      <c r="D46" s="33">
        <f t="shared" ref="D46:D59" si="2">+B46-C46</f>
        <v>104714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105754</v>
      </c>
      <c r="C47" s="33">
        <v>1100</v>
      </c>
      <c r="D47" s="33">
        <f>+B47-C47</f>
        <v>104654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96504</v>
      </c>
      <c r="C48" s="33">
        <v>1100</v>
      </c>
      <c r="D48" s="33">
        <f t="shared" si="2"/>
        <v>95404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104264</v>
      </c>
      <c r="C49" s="33">
        <v>1100</v>
      </c>
      <c r="D49" s="33">
        <f t="shared" si="2"/>
        <v>103164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102504</v>
      </c>
      <c r="C50" s="33">
        <v>1100</v>
      </c>
      <c r="D50" s="33">
        <f t="shared" si="2"/>
        <v>101404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102994</v>
      </c>
      <c r="C51" s="33">
        <v>1100</v>
      </c>
      <c r="D51" s="33">
        <f>+B51-C51</f>
        <v>101894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104844</v>
      </c>
      <c r="C52" s="33">
        <v>1100</v>
      </c>
      <c r="D52" s="33">
        <f>+B52-C52</f>
        <v>103744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103974</v>
      </c>
      <c r="C53" s="33">
        <v>1100</v>
      </c>
      <c r="D53" s="33">
        <f>+B53-C53</f>
        <v>102874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103974</v>
      </c>
      <c r="C54" s="33">
        <v>1100</v>
      </c>
      <c r="D54" s="33">
        <f>+B54-C54</f>
        <v>102874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102504</v>
      </c>
      <c r="C55" s="33">
        <v>1100</v>
      </c>
      <c r="D55" s="33">
        <f t="shared" si="2"/>
        <v>101404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102004</v>
      </c>
      <c r="C56" s="33">
        <v>1100</v>
      </c>
      <c r="D56" s="33">
        <f t="shared" si="2"/>
        <v>100904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105473</v>
      </c>
      <c r="C57" s="33">
        <v>1100</v>
      </c>
      <c r="D57" s="33">
        <f t="shared" si="2"/>
        <v>104373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108473</v>
      </c>
      <c r="C58" s="33">
        <v>1100</v>
      </c>
      <c r="D58" s="33">
        <f t="shared" si="2"/>
        <v>107373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107494</v>
      </c>
      <c r="C59" s="33">
        <v>1100</v>
      </c>
      <c r="D59" s="33">
        <f t="shared" si="2"/>
        <v>106394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103345</v>
      </c>
      <c r="C61" s="33">
        <v>1100</v>
      </c>
      <c r="D61" s="33">
        <f t="shared" ref="D61:D69" si="3">+B61-C61</f>
        <v>102245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102345</v>
      </c>
      <c r="C62" s="33">
        <v>1100</v>
      </c>
      <c r="D62" s="33">
        <f>+B62-C62</f>
        <v>101245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102345</v>
      </c>
      <c r="C63" s="33">
        <v>1100</v>
      </c>
      <c r="D63" s="33">
        <f t="shared" si="3"/>
        <v>101245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109435</v>
      </c>
      <c r="C64" s="33">
        <v>1100</v>
      </c>
      <c r="D64" s="33">
        <f t="shared" si="3"/>
        <v>108335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111435</v>
      </c>
      <c r="C65" s="33">
        <v>1100</v>
      </c>
      <c r="D65" s="33">
        <f t="shared" si="3"/>
        <v>110335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113125</v>
      </c>
      <c r="C66" s="33">
        <v>1100</v>
      </c>
      <c r="D66" s="33">
        <f t="shared" si="3"/>
        <v>112025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96845</v>
      </c>
      <c r="C67" s="33">
        <v>1100</v>
      </c>
      <c r="D67" s="33">
        <f t="shared" si="3"/>
        <v>95745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98345</v>
      </c>
      <c r="C68" s="33">
        <v>1100</v>
      </c>
      <c r="D68" s="33">
        <f t="shared" si="3"/>
        <v>97245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98345</v>
      </c>
      <c r="C69" s="33">
        <v>1100</v>
      </c>
      <c r="D69" s="33">
        <f t="shared" si="3"/>
        <v>97245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3" sqref="H13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100974</v>
      </c>
      <c r="C10" s="33">
        <v>1100</v>
      </c>
      <c r="D10" s="33">
        <f t="shared" ref="D10:D33" si="0">+B10-C10</f>
        <v>99874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102974</v>
      </c>
      <c r="C11" s="33">
        <v>1100</v>
      </c>
      <c r="D11" s="33">
        <f t="shared" si="0"/>
        <v>101874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102724</v>
      </c>
      <c r="C12" s="33">
        <v>1100</v>
      </c>
      <c r="D12" s="33">
        <f>+B12-C12</f>
        <v>101624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102724</v>
      </c>
      <c r="C13" s="33">
        <v>1100</v>
      </c>
      <c r="D13" s="33">
        <f t="shared" si="0"/>
        <v>101624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105224</v>
      </c>
      <c r="C14" s="33">
        <v>1100</v>
      </c>
      <c r="D14" s="33">
        <f>+B14-C14</f>
        <v>104124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105224</v>
      </c>
      <c r="C15" s="33">
        <v>1100</v>
      </c>
      <c r="D15" s="33">
        <f>+B15-C15</f>
        <v>104124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102241</v>
      </c>
      <c r="C16" s="33">
        <v>1100</v>
      </c>
      <c r="D16" s="33">
        <f t="shared" si="0"/>
        <v>101141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103791</v>
      </c>
      <c r="C17" s="33">
        <v>1100</v>
      </c>
      <c r="D17" s="33">
        <f t="shared" si="0"/>
        <v>102691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102541</v>
      </c>
      <c r="C18" s="33">
        <v>1100</v>
      </c>
      <c r="D18" s="33">
        <f t="shared" si="0"/>
        <v>101441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102041</v>
      </c>
      <c r="C19" s="33">
        <v>1100</v>
      </c>
      <c r="D19" s="33">
        <f t="shared" si="0"/>
        <v>100941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103526</v>
      </c>
      <c r="C20" s="33">
        <v>1100</v>
      </c>
      <c r="D20" s="33">
        <f t="shared" si="0"/>
        <v>102426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103589</v>
      </c>
      <c r="C21" s="33">
        <v>1100</v>
      </c>
      <c r="D21" s="33">
        <f t="shared" si="0"/>
        <v>102489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100733</v>
      </c>
      <c r="C22" s="33">
        <v>1100</v>
      </c>
      <c r="D22" s="33">
        <f t="shared" si="0"/>
        <v>99633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103733</v>
      </c>
      <c r="C23" s="33">
        <v>1100</v>
      </c>
      <c r="D23" s="33">
        <f t="shared" si="0"/>
        <v>102633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103733</v>
      </c>
      <c r="C24" s="33">
        <v>1100</v>
      </c>
      <c r="D24" s="33">
        <f t="shared" si="0"/>
        <v>102633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102594</v>
      </c>
      <c r="C25" s="33">
        <v>1100</v>
      </c>
      <c r="D25" s="33">
        <f t="shared" si="0"/>
        <v>101494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101976</v>
      </c>
      <c r="C26" s="33">
        <v>1100</v>
      </c>
      <c r="D26" s="33">
        <f t="shared" si="0"/>
        <v>100876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102786</v>
      </c>
      <c r="C27" s="33">
        <v>1100</v>
      </c>
      <c r="D27" s="33">
        <f t="shared" si="0"/>
        <v>101686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100594</v>
      </c>
      <c r="C28" s="33">
        <v>1100</v>
      </c>
      <c r="D28" s="33">
        <f t="shared" si="0"/>
        <v>99494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99733</v>
      </c>
      <c r="C29" s="33">
        <v>1100</v>
      </c>
      <c r="D29" s="33">
        <f t="shared" si="0"/>
        <v>98633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97733</v>
      </c>
      <c r="C30" s="33">
        <v>1100</v>
      </c>
      <c r="D30" s="33">
        <f t="shared" si="0"/>
        <v>96633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94741</v>
      </c>
      <c r="C31" s="33">
        <v>1100</v>
      </c>
      <c r="D31" s="33">
        <f t="shared" si="0"/>
        <v>93641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98589</v>
      </c>
      <c r="C32" s="33">
        <v>1100</v>
      </c>
      <c r="D32" s="33">
        <f t="shared" si="0"/>
        <v>97489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97041</v>
      </c>
      <c r="C33" s="33">
        <v>1100</v>
      </c>
      <c r="D33" s="33">
        <f t="shared" si="0"/>
        <v>95941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99015</v>
      </c>
      <c r="C35" s="33">
        <v>1100</v>
      </c>
      <c r="D35" s="33">
        <f t="shared" ref="D35:D44" si="1">+B35-C35</f>
        <v>97915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97825</v>
      </c>
      <c r="C36" s="33">
        <v>1100</v>
      </c>
      <c r="D36" s="33">
        <f t="shared" si="1"/>
        <v>96725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96805</v>
      </c>
      <c r="C37" s="33">
        <v>1100</v>
      </c>
      <c r="D37" s="33">
        <f t="shared" si="1"/>
        <v>95705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99505</v>
      </c>
      <c r="C38" s="33">
        <v>1100</v>
      </c>
      <c r="D38" s="33">
        <f t="shared" si="1"/>
        <v>98405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98325</v>
      </c>
      <c r="C39" s="33">
        <v>1100</v>
      </c>
      <c r="D39" s="33">
        <f t="shared" si="1"/>
        <v>97225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92805</v>
      </c>
      <c r="C40" s="33">
        <v>1100</v>
      </c>
      <c r="D40" s="33">
        <f t="shared" si="1"/>
        <v>91705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96305</v>
      </c>
      <c r="C41" s="33">
        <v>1100</v>
      </c>
      <c r="D41" s="33">
        <f t="shared" si="1"/>
        <v>95205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96825</v>
      </c>
      <c r="C42" s="33">
        <v>1100</v>
      </c>
      <c r="D42" s="33">
        <f t="shared" si="1"/>
        <v>95725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100615</v>
      </c>
      <c r="C43" s="33">
        <v>1100</v>
      </c>
      <c r="D43" s="33">
        <f t="shared" si="1"/>
        <v>99515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92805</v>
      </c>
      <c r="C44" s="33">
        <v>1100</v>
      </c>
      <c r="D44" s="33">
        <f t="shared" si="1"/>
        <v>91705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104925</v>
      </c>
      <c r="C46" s="33">
        <v>1100</v>
      </c>
      <c r="D46" s="33">
        <f t="shared" ref="D46:D59" si="2">+B46-C46</f>
        <v>103825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104865</v>
      </c>
      <c r="C47" s="33">
        <v>1100</v>
      </c>
      <c r="D47" s="33">
        <f>+B47-C47</f>
        <v>103765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95615</v>
      </c>
      <c r="C48" s="33">
        <v>1100</v>
      </c>
      <c r="D48" s="33">
        <f t="shared" si="2"/>
        <v>94515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103322</v>
      </c>
      <c r="C49" s="33">
        <v>1100</v>
      </c>
      <c r="D49" s="33">
        <f t="shared" si="2"/>
        <v>102222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101615</v>
      </c>
      <c r="C50" s="33">
        <v>1100</v>
      </c>
      <c r="D50" s="33">
        <f t="shared" si="2"/>
        <v>100515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102105</v>
      </c>
      <c r="C51" s="33">
        <v>1100</v>
      </c>
      <c r="D51" s="33">
        <f>+B51-C51</f>
        <v>101005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103955</v>
      </c>
      <c r="C52" s="33">
        <v>1100</v>
      </c>
      <c r="D52" s="33">
        <f>+B52-C52</f>
        <v>102855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103022</v>
      </c>
      <c r="C53" s="33">
        <v>1100</v>
      </c>
      <c r="D53" s="33">
        <f>+B53-C53</f>
        <v>101922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103085</v>
      </c>
      <c r="C54" s="33">
        <v>1100</v>
      </c>
      <c r="D54" s="33">
        <f>+B54-C54</f>
        <v>101985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101615</v>
      </c>
      <c r="C55" s="33">
        <v>1100</v>
      </c>
      <c r="D55" s="33">
        <f>+B55-C55</f>
        <v>100515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101115</v>
      </c>
      <c r="C56" s="33">
        <v>1100</v>
      </c>
      <c r="D56" s="33">
        <f t="shared" si="2"/>
        <v>100015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104581</v>
      </c>
      <c r="C57" s="33">
        <v>1100</v>
      </c>
      <c r="D57" s="33">
        <f t="shared" si="2"/>
        <v>103481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107581</v>
      </c>
      <c r="C58" s="33">
        <v>1100</v>
      </c>
      <c r="D58" s="33">
        <f t="shared" si="2"/>
        <v>106481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106572</v>
      </c>
      <c r="C59" s="33">
        <v>1100</v>
      </c>
      <c r="D59" s="33">
        <f t="shared" si="2"/>
        <v>105472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102442</v>
      </c>
      <c r="C61" s="33">
        <v>1100</v>
      </c>
      <c r="D61" s="33">
        <f t="shared" ref="D61:D69" si="3">+B61-C61</f>
        <v>101342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101442</v>
      </c>
      <c r="C62" s="33">
        <v>1100</v>
      </c>
      <c r="D62" s="33">
        <f t="shared" si="3"/>
        <v>100342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101442</v>
      </c>
      <c r="C63" s="33">
        <v>1100</v>
      </c>
      <c r="D63" s="33">
        <f t="shared" si="3"/>
        <v>100342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108522</v>
      </c>
      <c r="C64" s="33">
        <v>1100</v>
      </c>
      <c r="D64" s="33">
        <f t="shared" si="3"/>
        <v>107422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110522</v>
      </c>
      <c r="C65" s="33">
        <v>1100</v>
      </c>
      <c r="D65" s="33">
        <f t="shared" si="3"/>
        <v>109422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112222</v>
      </c>
      <c r="C66" s="33">
        <v>1100</v>
      </c>
      <c r="D66" s="33">
        <f t="shared" si="3"/>
        <v>111122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95942</v>
      </c>
      <c r="C67" s="33">
        <v>1100</v>
      </c>
      <c r="D67" s="33">
        <f t="shared" si="3"/>
        <v>94842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97442</v>
      </c>
      <c r="C68" s="33">
        <v>1100</v>
      </c>
      <c r="D68" s="33">
        <f t="shared" si="3"/>
        <v>96342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97442</v>
      </c>
      <c r="C69" s="33">
        <v>1100</v>
      </c>
      <c r="D69" s="33">
        <f t="shared" si="3"/>
        <v>96342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D18" sqref="D1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01.03.26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101670</v>
      </c>
      <c r="C10" s="33">
        <v>1100</v>
      </c>
      <c r="D10" s="33">
        <f>+'[1]Freight list'!I413</f>
        <v>3358</v>
      </c>
      <c r="E10" s="33">
        <f>+B10-C10+D10</f>
        <v>103928</v>
      </c>
      <c r="F10" s="33">
        <f t="shared" ref="F10:F33" si="0">+E10*0.18</f>
        <v>18707.04</v>
      </c>
      <c r="G10" s="34">
        <f>SUM(E10:F10)</f>
        <v>122635.04000000001</v>
      </c>
      <c r="H10" s="35"/>
      <c r="I10" s="13"/>
    </row>
    <row r="11" spans="1:9" x14ac:dyDescent="0.25">
      <c r="A11" s="12" t="s">
        <v>15</v>
      </c>
      <c r="B11" s="32">
        <f>'[1]HD EX-WORKS'!R58</f>
        <v>103670</v>
      </c>
      <c r="C11" s="33">
        <v>1100</v>
      </c>
      <c r="D11" s="33">
        <f>+D10</f>
        <v>3358</v>
      </c>
      <c r="E11" s="33">
        <f t="shared" ref="E11:E33" si="1">+B11-C11+D11</f>
        <v>105928</v>
      </c>
      <c r="F11" s="33">
        <f t="shared" si="0"/>
        <v>19067.04</v>
      </c>
      <c r="G11" s="34">
        <f t="shared" ref="G11:G69" si="2">SUM(E11:F11)</f>
        <v>124995.04000000001</v>
      </c>
      <c r="H11" s="35"/>
      <c r="I11" s="13"/>
    </row>
    <row r="12" spans="1:9" x14ac:dyDescent="0.25">
      <c r="A12" s="12" t="s">
        <v>90</v>
      </c>
      <c r="B12" s="32">
        <f>+'[1]HD EX-WORKS'!Q58</f>
        <v>103420</v>
      </c>
      <c r="C12" s="33">
        <v>1100</v>
      </c>
      <c r="D12" s="33">
        <f t="shared" ref="D12:D33" si="3">+D11</f>
        <v>3358</v>
      </c>
      <c r="E12" s="33">
        <f>+B12-C12+D12</f>
        <v>105678</v>
      </c>
      <c r="F12" s="33">
        <f>+E12*0.18</f>
        <v>19022.04</v>
      </c>
      <c r="G12" s="34">
        <f>SUM(E12:F12)</f>
        <v>124700.04000000001</v>
      </c>
      <c r="H12" s="35"/>
      <c r="I12" s="13"/>
    </row>
    <row r="13" spans="1:9" x14ac:dyDescent="0.25">
      <c r="A13" s="12" t="s">
        <v>91</v>
      </c>
      <c r="B13" s="32">
        <f>'[1]HD EX-WORKS'!T58</f>
        <v>103420</v>
      </c>
      <c r="C13" s="33">
        <v>1100</v>
      </c>
      <c r="D13" s="33">
        <f t="shared" si="3"/>
        <v>3358</v>
      </c>
      <c r="E13" s="33">
        <f t="shared" si="1"/>
        <v>105678</v>
      </c>
      <c r="F13" s="33">
        <f t="shared" si="0"/>
        <v>19022.04</v>
      </c>
      <c r="G13" s="34">
        <f t="shared" si="2"/>
        <v>124700.04000000001</v>
      </c>
      <c r="H13" s="35"/>
      <c r="I13" s="13"/>
    </row>
    <row r="14" spans="1:9" x14ac:dyDescent="0.25">
      <c r="A14" s="12" t="s">
        <v>19</v>
      </c>
      <c r="B14" s="32">
        <f>+'[1]HD EX-WORKS'!U58</f>
        <v>105920</v>
      </c>
      <c r="C14" s="33">
        <v>1100</v>
      </c>
      <c r="D14" s="33">
        <f t="shared" si="3"/>
        <v>3358</v>
      </c>
      <c r="E14" s="33">
        <f>+B14-C14+D14</f>
        <v>108178</v>
      </c>
      <c r="F14" s="33">
        <f>+E14*0.18</f>
        <v>19472.04</v>
      </c>
      <c r="G14" s="34">
        <f>SUM(E14:F14)</f>
        <v>127650.04000000001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102712</v>
      </c>
      <c r="C16" s="33">
        <v>1100</v>
      </c>
      <c r="D16" s="33">
        <f t="shared" si="3"/>
        <v>3358</v>
      </c>
      <c r="E16" s="33">
        <f t="shared" si="1"/>
        <v>104970</v>
      </c>
      <c r="F16" s="33">
        <f t="shared" si="0"/>
        <v>18894.599999999999</v>
      </c>
      <c r="G16" s="34">
        <f t="shared" si="2"/>
        <v>123864.6</v>
      </c>
      <c r="H16" s="35"/>
      <c r="I16" s="16"/>
    </row>
    <row r="17" spans="1:9" x14ac:dyDescent="0.25">
      <c r="A17" s="12" t="s">
        <v>93</v>
      </c>
      <c r="B17" s="32">
        <f>'[1]HD EX-WORKS'!F58</f>
        <v>104300</v>
      </c>
      <c r="C17" s="33">
        <v>1100</v>
      </c>
      <c r="D17" s="33">
        <f t="shared" si="3"/>
        <v>3358</v>
      </c>
      <c r="E17" s="33">
        <f t="shared" si="1"/>
        <v>106558</v>
      </c>
      <c r="F17" s="33">
        <f t="shared" si="0"/>
        <v>19180.439999999999</v>
      </c>
      <c r="G17" s="34">
        <f t="shared" si="2"/>
        <v>125738.44</v>
      </c>
      <c r="H17" s="35"/>
      <c r="I17" s="13"/>
    </row>
    <row r="18" spans="1:9" x14ac:dyDescent="0.25">
      <c r="A18" s="12" t="s">
        <v>94</v>
      </c>
      <c r="B18" s="32">
        <f>'[1]HD EX-WORKS'!G58</f>
        <v>103050</v>
      </c>
      <c r="C18" s="33">
        <v>1100</v>
      </c>
      <c r="D18" s="33">
        <f t="shared" si="3"/>
        <v>3358</v>
      </c>
      <c r="E18" s="33">
        <f t="shared" si="1"/>
        <v>105308</v>
      </c>
      <c r="F18" s="33">
        <f t="shared" si="0"/>
        <v>18955.439999999999</v>
      </c>
      <c r="G18" s="34">
        <f t="shared" si="2"/>
        <v>124263.44</v>
      </c>
      <c r="H18" s="35"/>
      <c r="I18" s="13"/>
    </row>
    <row r="19" spans="1:9" x14ac:dyDescent="0.25">
      <c r="A19" s="12" t="s">
        <v>95</v>
      </c>
      <c r="B19" s="32">
        <f>'[1]HD EX-WORKS'!C58</f>
        <v>102550</v>
      </c>
      <c r="C19" s="33">
        <v>1100</v>
      </c>
      <c r="D19" s="33">
        <f t="shared" si="3"/>
        <v>3358</v>
      </c>
      <c r="E19" s="33">
        <f t="shared" si="1"/>
        <v>104808</v>
      </c>
      <c r="F19" s="33">
        <f t="shared" si="0"/>
        <v>18865.439999999999</v>
      </c>
      <c r="G19" s="34">
        <f t="shared" si="2"/>
        <v>123673.44</v>
      </c>
      <c r="H19" s="35"/>
      <c r="I19" s="13"/>
    </row>
    <row r="20" spans="1:9" x14ac:dyDescent="0.25">
      <c r="A20" s="12" t="s">
        <v>96</v>
      </c>
      <c r="B20" s="33">
        <f>'[1]HD EX-WORKS'!S58</f>
        <v>104316</v>
      </c>
      <c r="C20" s="33">
        <v>1100</v>
      </c>
      <c r="D20" s="33">
        <f t="shared" si="3"/>
        <v>3358</v>
      </c>
      <c r="E20" s="33">
        <f t="shared" si="1"/>
        <v>106574</v>
      </c>
      <c r="F20" s="33">
        <f t="shared" si="0"/>
        <v>19183.32</v>
      </c>
      <c r="G20" s="34">
        <f t="shared" si="2"/>
        <v>125757.32</v>
      </c>
      <c r="H20" s="35"/>
      <c r="I20" s="13"/>
    </row>
    <row r="21" spans="1:9" x14ac:dyDescent="0.25">
      <c r="A21" s="12" t="s">
        <v>25</v>
      </c>
      <c r="B21" s="33">
        <f>'[1]HD EX-WORKS'!H58</f>
        <v>102910</v>
      </c>
      <c r="C21" s="33">
        <v>1100</v>
      </c>
      <c r="D21" s="33">
        <f t="shared" si="3"/>
        <v>3358</v>
      </c>
      <c r="E21" s="33">
        <f t="shared" si="1"/>
        <v>105168</v>
      </c>
      <c r="F21" s="33">
        <f t="shared" si="0"/>
        <v>18930.239999999998</v>
      </c>
      <c r="G21" s="34">
        <f t="shared" si="2"/>
        <v>124098.23999999999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100876</v>
      </c>
      <c r="C22" s="33">
        <v>1100</v>
      </c>
      <c r="D22" s="33">
        <f t="shared" si="3"/>
        <v>3358</v>
      </c>
      <c r="E22" s="33">
        <f t="shared" si="1"/>
        <v>103134</v>
      </c>
      <c r="F22" s="33">
        <f t="shared" si="0"/>
        <v>18564.12</v>
      </c>
      <c r="G22" s="34">
        <f t="shared" si="2"/>
        <v>121698.12</v>
      </c>
      <c r="H22" s="35"/>
      <c r="I22" s="36"/>
    </row>
    <row r="23" spans="1:9" x14ac:dyDescent="0.25">
      <c r="A23" s="12" t="s">
        <v>98</v>
      </c>
      <c r="B23" s="33">
        <f>'[1]HD EX-WORKS'!N58</f>
        <v>103876</v>
      </c>
      <c r="C23" s="33">
        <v>1100</v>
      </c>
      <c r="D23" s="33">
        <f t="shared" si="3"/>
        <v>3358</v>
      </c>
      <c r="E23" s="33">
        <f t="shared" si="1"/>
        <v>106134</v>
      </c>
      <c r="F23" s="33">
        <f t="shared" si="0"/>
        <v>19104.12</v>
      </c>
      <c r="G23" s="34">
        <f t="shared" si="2"/>
        <v>125238.12</v>
      </c>
      <c r="H23" s="35"/>
      <c r="I23" s="13"/>
    </row>
    <row r="24" spans="1:9" x14ac:dyDescent="0.25">
      <c r="A24" s="12" t="s">
        <v>99</v>
      </c>
      <c r="B24" s="33">
        <f>'[1]HD EX-WORKS'!O58</f>
        <v>103876</v>
      </c>
      <c r="C24" s="33">
        <v>1100</v>
      </c>
      <c r="D24" s="33">
        <f t="shared" si="3"/>
        <v>3358</v>
      </c>
      <c r="E24" s="33">
        <f t="shared" si="1"/>
        <v>106134</v>
      </c>
      <c r="F24" s="33">
        <f t="shared" si="0"/>
        <v>19104.12</v>
      </c>
      <c r="G24" s="34">
        <f t="shared" si="2"/>
        <v>125238.12</v>
      </c>
      <c r="H24" s="35"/>
      <c r="I24" s="36"/>
    </row>
    <row r="25" spans="1:9" x14ac:dyDescent="0.25">
      <c r="A25" s="12" t="s">
        <v>100</v>
      </c>
      <c r="B25" s="33">
        <f>'[1]HD EX-WORKS'!K58</f>
        <v>103371</v>
      </c>
      <c r="C25" s="33">
        <v>1100</v>
      </c>
      <c r="D25" s="33">
        <f t="shared" si="3"/>
        <v>3358</v>
      </c>
      <c r="E25" s="33">
        <f t="shared" si="1"/>
        <v>105629</v>
      </c>
      <c r="F25" s="33">
        <f t="shared" si="0"/>
        <v>19013.219999999998</v>
      </c>
      <c r="G25" s="34">
        <f t="shared" si="2"/>
        <v>124642.22</v>
      </c>
      <c r="H25" s="35"/>
      <c r="I25" s="16"/>
    </row>
    <row r="26" spans="1:9" x14ac:dyDescent="0.25">
      <c r="A26" s="12" t="s">
        <v>29</v>
      </c>
      <c r="B26" s="32">
        <f>'[1]HD EX-WORKS'!L58</f>
        <v>102766</v>
      </c>
      <c r="C26" s="33">
        <v>1100</v>
      </c>
      <c r="D26" s="33">
        <f t="shared" si="3"/>
        <v>3358</v>
      </c>
      <c r="E26" s="33">
        <f t="shared" si="1"/>
        <v>105024</v>
      </c>
      <c r="F26" s="33">
        <f t="shared" si="0"/>
        <v>18904.32</v>
      </c>
      <c r="G26" s="34">
        <f t="shared" si="2"/>
        <v>123928.32000000001</v>
      </c>
      <c r="H26" s="35"/>
      <c r="I26" s="13"/>
    </row>
    <row r="27" spans="1:9" x14ac:dyDescent="0.25">
      <c r="A27" s="12" t="s">
        <v>31</v>
      </c>
      <c r="B27" s="33">
        <f>'[1]HD EX-WORKS'!I58</f>
        <v>103576</v>
      </c>
      <c r="C27" s="33">
        <v>1100</v>
      </c>
      <c r="D27" s="33">
        <f t="shared" si="3"/>
        <v>3358</v>
      </c>
      <c r="E27" s="33">
        <f t="shared" si="1"/>
        <v>105834</v>
      </c>
      <c r="F27" s="33">
        <f t="shared" si="0"/>
        <v>19050.12</v>
      </c>
      <c r="G27" s="34">
        <f t="shared" si="2"/>
        <v>124884.12</v>
      </c>
      <c r="H27" s="35"/>
      <c r="I27" s="13"/>
    </row>
    <row r="28" spans="1:9" x14ac:dyDescent="0.25">
      <c r="A28" s="12" t="s">
        <v>101</v>
      </c>
      <c r="B28" s="33">
        <f>'[1]HD EX-WORKS'!J58</f>
        <v>101371</v>
      </c>
      <c r="C28" s="33">
        <v>1100</v>
      </c>
      <c r="D28" s="33">
        <f t="shared" si="3"/>
        <v>3358</v>
      </c>
      <c r="E28" s="33">
        <f t="shared" si="1"/>
        <v>103629</v>
      </c>
      <c r="F28" s="33">
        <f t="shared" si="0"/>
        <v>18653.219999999998</v>
      </c>
      <c r="G28" s="34">
        <f t="shared" si="2"/>
        <v>122282.22</v>
      </c>
      <c r="H28" s="35"/>
      <c r="I28" s="13"/>
    </row>
    <row r="29" spans="1:9" x14ac:dyDescent="0.25">
      <c r="A29" s="12" t="s">
        <v>27</v>
      </c>
      <c r="B29" s="33">
        <f>'[1]HD EX-WORKS'!W58</f>
        <v>99876</v>
      </c>
      <c r="C29" s="33">
        <v>1100</v>
      </c>
      <c r="D29" s="33">
        <f t="shared" si="3"/>
        <v>3358</v>
      </c>
      <c r="E29" s="33">
        <f t="shared" si="1"/>
        <v>102134</v>
      </c>
      <c r="F29" s="33">
        <f t="shared" si="0"/>
        <v>18384.12</v>
      </c>
      <c r="G29" s="34">
        <f t="shared" si="2"/>
        <v>120518.12</v>
      </c>
      <c r="H29" s="35"/>
      <c r="I29" s="13"/>
    </row>
    <row r="30" spans="1:9" x14ac:dyDescent="0.25">
      <c r="A30" s="12" t="s">
        <v>102</v>
      </c>
      <c r="B30" s="33">
        <f>'[1]HD EX-WORKS'!X58</f>
        <v>97876</v>
      </c>
      <c r="C30" s="33">
        <v>1100</v>
      </c>
      <c r="D30" s="33">
        <f t="shared" si="3"/>
        <v>3358</v>
      </c>
      <c r="E30" s="33">
        <f t="shared" si="1"/>
        <v>100134</v>
      </c>
      <c r="F30" s="33">
        <f t="shared" si="0"/>
        <v>18024.12</v>
      </c>
      <c r="G30" s="34">
        <f t="shared" si="2"/>
        <v>118158.12</v>
      </c>
      <c r="H30" s="35"/>
      <c r="I30" s="13"/>
    </row>
    <row r="31" spans="1:9" x14ac:dyDescent="0.25">
      <c r="A31" s="12" t="s">
        <v>103</v>
      </c>
      <c r="B31" s="33">
        <f>'[1]HD EX-WORKS'!Y58</f>
        <v>95212</v>
      </c>
      <c r="C31" s="33">
        <v>1100</v>
      </c>
      <c r="D31" s="33">
        <f t="shared" si="3"/>
        <v>3358</v>
      </c>
      <c r="E31" s="33">
        <f t="shared" si="1"/>
        <v>97470</v>
      </c>
      <c r="F31" s="33">
        <f t="shared" si="0"/>
        <v>17544.599999999999</v>
      </c>
      <c r="G31" s="34">
        <f t="shared" si="2"/>
        <v>115014.6</v>
      </c>
      <c r="H31" s="35"/>
      <c r="I31" s="13"/>
    </row>
    <row r="32" spans="1:9" x14ac:dyDescent="0.25">
      <c r="A32" s="12" t="s">
        <v>104</v>
      </c>
      <c r="B32" s="33">
        <f>'[1]HD EX-WORKS'!Z58</f>
        <v>97910</v>
      </c>
      <c r="C32" s="33">
        <v>1100</v>
      </c>
      <c r="D32" s="33">
        <f t="shared" si="3"/>
        <v>3358</v>
      </c>
      <c r="E32" s="33">
        <f t="shared" si="1"/>
        <v>100168</v>
      </c>
      <c r="F32" s="33">
        <f t="shared" si="0"/>
        <v>18030.239999999998</v>
      </c>
      <c r="G32" s="34">
        <f t="shared" si="2"/>
        <v>118198.23999999999</v>
      </c>
      <c r="H32" s="35"/>
      <c r="I32" s="13"/>
    </row>
    <row r="33" spans="1:9" x14ac:dyDescent="0.25">
      <c r="A33" s="12" t="s">
        <v>105</v>
      </c>
      <c r="B33" s="33">
        <f>'[1]HD EX-WORKS'!AA58</f>
        <v>97550</v>
      </c>
      <c r="C33" s="33">
        <v>1100</v>
      </c>
      <c r="D33" s="33">
        <f t="shared" si="3"/>
        <v>3358</v>
      </c>
      <c r="E33" s="33">
        <f t="shared" si="1"/>
        <v>99808</v>
      </c>
      <c r="F33" s="33">
        <f t="shared" si="0"/>
        <v>17965.439999999999</v>
      </c>
      <c r="G33" s="34">
        <f t="shared" si="2"/>
        <v>117773.44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99801</v>
      </c>
      <c r="C35" s="33">
        <v>1100</v>
      </c>
      <c r="D35" s="33">
        <f>+D10</f>
        <v>3358</v>
      </c>
      <c r="E35" s="33">
        <f t="shared" ref="E35:E44" si="4">+B35-C35+D35</f>
        <v>102059</v>
      </c>
      <c r="F35" s="33">
        <f t="shared" ref="F35:F69" si="5">+E35*0.18</f>
        <v>18370.62</v>
      </c>
      <c r="G35" s="34">
        <f t="shared" si="2"/>
        <v>120429.62</v>
      </c>
      <c r="H35" s="35"/>
      <c r="I35" s="13"/>
    </row>
    <row r="36" spans="1:9" x14ac:dyDescent="0.25">
      <c r="A36" s="12" t="s">
        <v>106</v>
      </c>
      <c r="B36" s="33">
        <f>'[1]PP EX-WORKS'!E47</f>
        <v>98611</v>
      </c>
      <c r="C36" s="33">
        <v>1100</v>
      </c>
      <c r="D36" s="33">
        <f t="shared" ref="D36:D44" si="6">+D35</f>
        <v>3358</v>
      </c>
      <c r="E36" s="33">
        <f t="shared" si="4"/>
        <v>100869</v>
      </c>
      <c r="F36" s="33">
        <f t="shared" si="5"/>
        <v>18156.419999999998</v>
      </c>
      <c r="G36" s="34">
        <f t="shared" si="2"/>
        <v>119025.42</v>
      </c>
      <c r="H36" s="35"/>
      <c r="I36" s="13"/>
    </row>
    <row r="37" spans="1:9" x14ac:dyDescent="0.25">
      <c r="A37" s="12" t="s">
        <v>107</v>
      </c>
      <c r="B37" s="33">
        <f>'[1]PP EX-WORKS'!B47</f>
        <v>97591</v>
      </c>
      <c r="C37" s="33">
        <v>1100</v>
      </c>
      <c r="D37" s="33">
        <f t="shared" si="6"/>
        <v>3358</v>
      </c>
      <c r="E37" s="33">
        <f t="shared" si="4"/>
        <v>99849</v>
      </c>
      <c r="F37" s="33">
        <f t="shared" si="5"/>
        <v>17972.82</v>
      </c>
      <c r="G37" s="34">
        <f t="shared" si="2"/>
        <v>117821.82</v>
      </c>
      <c r="H37" s="35"/>
      <c r="I37" s="13"/>
    </row>
    <row r="38" spans="1:9" x14ac:dyDescent="0.25">
      <c r="A38" s="12" t="s">
        <v>108</v>
      </c>
      <c r="B38" s="33">
        <f>'[1]PP EX-WORKS'!H47</f>
        <v>100291</v>
      </c>
      <c r="C38" s="33">
        <v>1100</v>
      </c>
      <c r="D38" s="33">
        <f t="shared" si="6"/>
        <v>3358</v>
      </c>
      <c r="E38" s="33">
        <f t="shared" si="4"/>
        <v>102549</v>
      </c>
      <c r="F38" s="33">
        <f t="shared" si="5"/>
        <v>18458.82</v>
      </c>
      <c r="G38" s="34">
        <f t="shared" si="2"/>
        <v>121007.82</v>
      </c>
      <c r="H38" s="35"/>
      <c r="I38" s="13"/>
    </row>
    <row r="39" spans="1:9" x14ac:dyDescent="0.25">
      <c r="A39" s="12" t="s">
        <v>37</v>
      </c>
      <c r="B39" s="33">
        <f>'[1]PP EX-WORKS'!F47</f>
        <v>99111</v>
      </c>
      <c r="C39" s="33">
        <v>1100</v>
      </c>
      <c r="D39" s="33">
        <f t="shared" si="6"/>
        <v>3358</v>
      </c>
      <c r="E39" s="33">
        <f t="shared" si="4"/>
        <v>101369</v>
      </c>
      <c r="F39" s="33">
        <f t="shared" si="5"/>
        <v>18246.419999999998</v>
      </c>
      <c r="G39" s="34">
        <f t="shared" si="2"/>
        <v>119615.42</v>
      </c>
      <c r="H39" s="35"/>
      <c r="I39" s="13"/>
    </row>
    <row r="40" spans="1:9" x14ac:dyDescent="0.25">
      <c r="A40" s="12" t="s">
        <v>109</v>
      </c>
      <c r="B40" s="33">
        <f>+'[1]PP EX-WORKS'!X47</f>
        <v>93591</v>
      </c>
      <c r="C40" s="33">
        <v>1100</v>
      </c>
      <c r="D40" s="33">
        <f t="shared" si="6"/>
        <v>3358</v>
      </c>
      <c r="E40" s="33">
        <f t="shared" si="4"/>
        <v>95849</v>
      </c>
      <c r="F40" s="33">
        <f t="shared" si="5"/>
        <v>17252.82</v>
      </c>
      <c r="G40" s="34">
        <f t="shared" si="2"/>
        <v>113101.82</v>
      </c>
      <c r="H40" s="35"/>
      <c r="I40" s="13"/>
    </row>
    <row r="41" spans="1:9" x14ac:dyDescent="0.25">
      <c r="A41" s="12" t="s">
        <v>110</v>
      </c>
      <c r="B41" s="33">
        <f>'[1]PP EX-WORKS'!D47</f>
        <v>97091</v>
      </c>
      <c r="C41" s="33">
        <v>1100</v>
      </c>
      <c r="D41" s="33">
        <f t="shared" si="6"/>
        <v>3358</v>
      </c>
      <c r="E41" s="33">
        <f t="shared" si="4"/>
        <v>99349</v>
      </c>
      <c r="F41" s="33">
        <f t="shared" si="5"/>
        <v>17882.82</v>
      </c>
      <c r="G41" s="34">
        <f t="shared" si="2"/>
        <v>117231.82</v>
      </c>
      <c r="H41" s="35"/>
      <c r="I41" s="13"/>
    </row>
    <row r="42" spans="1:9" x14ac:dyDescent="0.25">
      <c r="A42" s="12" t="s">
        <v>111</v>
      </c>
      <c r="B42" s="33">
        <f>'[1]PP EX-WORKS'!C47</f>
        <v>97611</v>
      </c>
      <c r="C42" s="33">
        <v>1100</v>
      </c>
      <c r="D42" s="33">
        <f t="shared" si="6"/>
        <v>3358</v>
      </c>
      <c r="E42" s="33">
        <f t="shared" si="4"/>
        <v>99869</v>
      </c>
      <c r="F42" s="33">
        <f t="shared" si="5"/>
        <v>17976.419999999998</v>
      </c>
      <c r="G42" s="34">
        <f t="shared" si="2"/>
        <v>117845.42</v>
      </c>
      <c r="H42" s="35"/>
      <c r="I42" s="13"/>
    </row>
    <row r="43" spans="1:9" x14ac:dyDescent="0.25">
      <c r="A43" s="12" t="s">
        <v>112</v>
      </c>
      <c r="B43" s="33">
        <f>'[1]PP EX-WORKS'!J47</f>
        <v>101401</v>
      </c>
      <c r="C43" s="33">
        <v>1100</v>
      </c>
      <c r="D43" s="33">
        <f t="shared" si="6"/>
        <v>3358</v>
      </c>
      <c r="E43" s="33">
        <f t="shared" si="4"/>
        <v>103659</v>
      </c>
      <c r="F43" s="33">
        <f t="shared" si="5"/>
        <v>18658.62</v>
      </c>
      <c r="G43" s="34">
        <f t="shared" si="2"/>
        <v>122317.62</v>
      </c>
      <c r="H43" s="35"/>
      <c r="I43" s="13"/>
    </row>
    <row r="44" spans="1:9" x14ac:dyDescent="0.25">
      <c r="A44" s="12" t="s">
        <v>113</v>
      </c>
      <c r="B44" s="33">
        <f>'[1]PP EX-WORKS'!Z47</f>
        <v>93591</v>
      </c>
      <c r="C44" s="33">
        <v>1100</v>
      </c>
      <c r="D44" s="33">
        <f t="shared" si="6"/>
        <v>3358</v>
      </c>
      <c r="E44" s="33">
        <f t="shared" si="4"/>
        <v>95849</v>
      </c>
      <c r="F44" s="33">
        <f t="shared" si="5"/>
        <v>17252.82</v>
      </c>
      <c r="G44" s="34">
        <f t="shared" si="2"/>
        <v>113101.82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105711</v>
      </c>
      <c r="C46" s="33">
        <v>1100</v>
      </c>
      <c r="D46" s="33">
        <f>+D10</f>
        <v>3358</v>
      </c>
      <c r="E46" s="33">
        <f t="shared" ref="E46:E59" si="7">+B46-C46+D46</f>
        <v>107969</v>
      </c>
      <c r="F46" s="33">
        <f t="shared" si="5"/>
        <v>19434.419999999998</v>
      </c>
      <c r="G46" s="34">
        <f t="shared" si="2"/>
        <v>127403.42</v>
      </c>
      <c r="H46" s="35"/>
      <c r="I46" s="13"/>
    </row>
    <row r="47" spans="1:9" x14ac:dyDescent="0.25">
      <c r="A47" s="12" t="s">
        <v>115</v>
      </c>
      <c r="B47" s="33">
        <f>+'[1]PP EX-WORKS'!S47</f>
        <v>105651</v>
      </c>
      <c r="C47" s="33">
        <v>1100</v>
      </c>
      <c r="D47" s="33">
        <f t="shared" ref="D47:D59" si="8">+D46</f>
        <v>3358</v>
      </c>
      <c r="E47" s="33">
        <f>+B47-C47+D47</f>
        <v>107909</v>
      </c>
      <c r="F47" s="33">
        <f>+E47*0.18</f>
        <v>19423.62</v>
      </c>
      <c r="G47" s="34">
        <f>SUM(E47:F47)</f>
        <v>127332.62</v>
      </c>
      <c r="H47" s="35"/>
      <c r="I47" s="13"/>
    </row>
    <row r="48" spans="1:9" x14ac:dyDescent="0.25">
      <c r="A48" s="12" t="s">
        <v>116</v>
      </c>
      <c r="B48" s="33">
        <f>+'[1]PP EX-WORKS'!P47-6000</f>
        <v>96401</v>
      </c>
      <c r="C48" s="33">
        <v>1100</v>
      </c>
      <c r="D48" s="33">
        <f t="shared" si="8"/>
        <v>3358</v>
      </c>
      <c r="E48" s="33">
        <f t="shared" si="7"/>
        <v>98659</v>
      </c>
      <c r="F48" s="33">
        <f t="shared" si="5"/>
        <v>17758.62</v>
      </c>
      <c r="G48" s="34">
        <f t="shared" si="2"/>
        <v>116417.62</v>
      </c>
      <c r="H48" s="35"/>
      <c r="I48" s="13"/>
    </row>
    <row r="49" spans="1:9" x14ac:dyDescent="0.25">
      <c r="A49" s="12" t="s">
        <v>53</v>
      </c>
      <c r="B49" s="33">
        <f>'[1]PP EX-WORKS'!Q47</f>
        <v>104161</v>
      </c>
      <c r="C49" s="33">
        <v>1100</v>
      </c>
      <c r="D49" s="33">
        <f t="shared" si="8"/>
        <v>3358</v>
      </c>
      <c r="E49" s="33">
        <f t="shared" si="7"/>
        <v>106419</v>
      </c>
      <c r="F49" s="33">
        <f t="shared" si="5"/>
        <v>19155.419999999998</v>
      </c>
      <c r="G49" s="34">
        <f t="shared" si="2"/>
        <v>125574.42</v>
      </c>
      <c r="H49" s="35"/>
      <c r="I49" s="13"/>
    </row>
    <row r="50" spans="1:9" x14ac:dyDescent="0.25">
      <c r="A50" s="12" t="s">
        <v>117</v>
      </c>
      <c r="B50" s="33">
        <f>'[1]PP EX-WORKS'!P47</f>
        <v>102401</v>
      </c>
      <c r="C50" s="33">
        <v>1100</v>
      </c>
      <c r="D50" s="33">
        <f t="shared" si="8"/>
        <v>3358</v>
      </c>
      <c r="E50" s="33">
        <f t="shared" si="7"/>
        <v>104659</v>
      </c>
      <c r="F50" s="33">
        <f t="shared" si="5"/>
        <v>18838.62</v>
      </c>
      <c r="G50" s="34">
        <f t="shared" si="2"/>
        <v>123497.62</v>
      </c>
      <c r="H50" s="35"/>
      <c r="I50" s="13"/>
    </row>
    <row r="51" spans="1:9" x14ac:dyDescent="0.25">
      <c r="A51" s="12" t="s">
        <v>44</v>
      </c>
      <c r="B51" s="33">
        <f>+'[1]PP EX-WORKS'!W47</f>
        <v>102891</v>
      </c>
      <c r="C51" s="33">
        <v>1100</v>
      </c>
      <c r="D51" s="33">
        <f t="shared" si="8"/>
        <v>3358</v>
      </c>
      <c r="E51" s="33">
        <f>+B51-C51+D51</f>
        <v>105149</v>
      </c>
      <c r="F51" s="33">
        <f>+E51*0.18</f>
        <v>18926.82</v>
      </c>
      <c r="G51" s="34">
        <f>SUM(E51:F51)</f>
        <v>124075.82</v>
      </c>
      <c r="H51" s="35"/>
      <c r="I51" s="13"/>
    </row>
    <row r="52" spans="1:9" x14ac:dyDescent="0.25">
      <c r="A52" s="12" t="s">
        <v>45</v>
      </c>
      <c r="B52" s="33">
        <f>+'[1]PP EX-WORKS'!V47</f>
        <v>104741</v>
      </c>
      <c r="C52" s="33">
        <v>1100</v>
      </c>
      <c r="D52" s="33">
        <f t="shared" si="8"/>
        <v>3358</v>
      </c>
      <c r="E52" s="33">
        <f>+B52-C52+D52</f>
        <v>106999</v>
      </c>
      <c r="F52" s="33">
        <f>+E52*0.18</f>
        <v>19259.82</v>
      </c>
      <c r="G52" s="34">
        <f>SUM(E52:F52)</f>
        <v>126258.82</v>
      </c>
      <c r="H52" s="35"/>
      <c r="I52" s="13"/>
    </row>
    <row r="53" spans="1:9" x14ac:dyDescent="0.25">
      <c r="A53" s="12" t="s">
        <v>46</v>
      </c>
      <c r="B53" s="33">
        <f>+'[1]PP EX-WORKS'!T47</f>
        <v>103871</v>
      </c>
      <c r="C53" s="33">
        <v>1100</v>
      </c>
      <c r="D53" s="33">
        <f t="shared" si="8"/>
        <v>3358</v>
      </c>
      <c r="E53" s="33">
        <f>+B53-C53+D53</f>
        <v>106129</v>
      </c>
      <c r="F53" s="33">
        <f>+E53*0.18</f>
        <v>19103.219999999998</v>
      </c>
      <c r="G53" s="34">
        <f>SUM(E53:F53)</f>
        <v>125232.22</v>
      </c>
      <c r="H53" s="35"/>
      <c r="I53" s="13"/>
    </row>
    <row r="54" spans="1:9" x14ac:dyDescent="0.25">
      <c r="A54" s="12" t="s">
        <v>47</v>
      </c>
      <c r="B54" s="33">
        <f>+'[1]PP EX-WORKS'!U47</f>
        <v>103871</v>
      </c>
      <c r="C54" s="33">
        <v>1100</v>
      </c>
      <c r="D54" s="33">
        <f t="shared" si="8"/>
        <v>3358</v>
      </c>
      <c r="E54" s="33">
        <f>+B54-C54+D54</f>
        <v>106129</v>
      </c>
      <c r="F54" s="33">
        <f>+E54*0.18</f>
        <v>19103.219999999998</v>
      </c>
      <c r="G54" s="34">
        <f>SUM(E54:F54)</f>
        <v>125232.22</v>
      </c>
      <c r="H54" s="35"/>
      <c r="I54" s="13"/>
    </row>
    <row r="55" spans="1:9" x14ac:dyDescent="0.25">
      <c r="A55" s="12" t="s">
        <v>118</v>
      </c>
      <c r="B55" s="33">
        <f>'[1]PP EX-WORKS'!O47</f>
        <v>102401</v>
      </c>
      <c r="C55" s="33">
        <v>1100</v>
      </c>
      <c r="D55" s="33">
        <f t="shared" si="8"/>
        <v>3358</v>
      </c>
      <c r="E55" s="33">
        <f t="shared" si="7"/>
        <v>104659</v>
      </c>
      <c r="F55" s="33">
        <f t="shared" si="5"/>
        <v>18838.62</v>
      </c>
      <c r="G55" s="34">
        <f t="shared" si="2"/>
        <v>123497.62</v>
      </c>
      <c r="H55" s="35"/>
      <c r="I55" s="13"/>
    </row>
    <row r="56" spans="1:9" x14ac:dyDescent="0.25">
      <c r="A56" s="12" t="s">
        <v>119</v>
      </c>
      <c r="B56" s="33">
        <f>'[1]PP EX-WORKS'!N47</f>
        <v>101901</v>
      </c>
      <c r="C56" s="33">
        <v>1100</v>
      </c>
      <c r="D56" s="33">
        <f t="shared" si="8"/>
        <v>3358</v>
      </c>
      <c r="E56" s="33">
        <f t="shared" si="7"/>
        <v>104159</v>
      </c>
      <c r="F56" s="33">
        <f t="shared" si="5"/>
        <v>18748.62</v>
      </c>
      <c r="G56" s="34">
        <f t="shared" si="2"/>
        <v>122907.62</v>
      </c>
      <c r="H56" s="35"/>
      <c r="I56" s="13"/>
    </row>
    <row r="57" spans="1:9" x14ac:dyDescent="0.25">
      <c r="A57" s="12" t="s">
        <v>120</v>
      </c>
      <c r="B57" s="33">
        <f>'[1]PP EX-WORKS'!K47</f>
        <v>105235</v>
      </c>
      <c r="C57" s="33">
        <v>1100</v>
      </c>
      <c r="D57" s="33">
        <f t="shared" si="8"/>
        <v>3358</v>
      </c>
      <c r="E57" s="33">
        <f t="shared" si="7"/>
        <v>107493</v>
      </c>
      <c r="F57" s="33">
        <f t="shared" si="5"/>
        <v>19348.739999999998</v>
      </c>
      <c r="G57" s="34">
        <f t="shared" si="2"/>
        <v>126841.73999999999</v>
      </c>
      <c r="H57" s="35"/>
      <c r="I57" s="13"/>
    </row>
    <row r="58" spans="1:9" x14ac:dyDescent="0.25">
      <c r="A58" s="12" t="s">
        <v>121</v>
      </c>
      <c r="B58" s="33">
        <f>'[1]PP EX-WORKS'!M47</f>
        <v>108235</v>
      </c>
      <c r="C58" s="33">
        <v>1100</v>
      </c>
      <c r="D58" s="33">
        <f t="shared" si="8"/>
        <v>3358</v>
      </c>
      <c r="E58" s="33">
        <f t="shared" si="7"/>
        <v>110493</v>
      </c>
      <c r="F58" s="33">
        <f t="shared" si="5"/>
        <v>19888.739999999998</v>
      </c>
      <c r="G58" s="34">
        <f t="shared" si="2"/>
        <v>130381.73999999999</v>
      </c>
      <c r="H58" s="35"/>
      <c r="I58" s="13"/>
    </row>
    <row r="59" spans="1:9" x14ac:dyDescent="0.25">
      <c r="A59" s="40" t="s">
        <v>122</v>
      </c>
      <c r="B59" s="33">
        <f>'[1]PP EX-WORKS'!L47</f>
        <v>107255</v>
      </c>
      <c r="C59" s="33">
        <v>1100</v>
      </c>
      <c r="D59" s="33">
        <f t="shared" si="8"/>
        <v>3358</v>
      </c>
      <c r="E59" s="33">
        <f t="shared" si="7"/>
        <v>109513</v>
      </c>
      <c r="F59" s="33">
        <f t="shared" si="5"/>
        <v>19712.34</v>
      </c>
      <c r="G59" s="34">
        <f t="shared" si="2"/>
        <v>129225.34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103229</v>
      </c>
      <c r="C61" s="33">
        <v>1100</v>
      </c>
      <c r="D61" s="33">
        <f>+D10</f>
        <v>3358</v>
      </c>
      <c r="E61" s="33">
        <f t="shared" ref="E61:E69" si="9">+B61-C61+D61</f>
        <v>105487</v>
      </c>
      <c r="F61" s="33">
        <f t="shared" si="5"/>
        <v>18987.66</v>
      </c>
      <c r="G61" s="34">
        <f t="shared" si="2"/>
        <v>124474.66</v>
      </c>
      <c r="H61" s="35"/>
      <c r="I61" s="13"/>
    </row>
    <row r="62" spans="1:9" x14ac:dyDescent="0.25">
      <c r="A62" s="12" t="s">
        <v>124</v>
      </c>
      <c r="B62" s="33">
        <f>'[1]LL PRICELIST'!B58</f>
        <v>102229</v>
      </c>
      <c r="C62" s="33">
        <v>1100</v>
      </c>
      <c r="D62" s="33">
        <f t="shared" ref="D62:D69" si="10">+D61</f>
        <v>3358</v>
      </c>
      <c r="E62" s="33">
        <f t="shared" si="9"/>
        <v>104487</v>
      </c>
      <c r="F62" s="33">
        <f t="shared" si="5"/>
        <v>18807.66</v>
      </c>
      <c r="G62" s="34">
        <f t="shared" si="2"/>
        <v>123294.66</v>
      </c>
      <c r="H62" s="35"/>
      <c r="I62" s="13"/>
    </row>
    <row r="63" spans="1:9" x14ac:dyDescent="0.25">
      <c r="A63" s="12" t="s">
        <v>125</v>
      </c>
      <c r="B63" s="33">
        <f>'[1]LL PRICELIST'!B58</f>
        <v>102229</v>
      </c>
      <c r="C63" s="33">
        <v>1100</v>
      </c>
      <c r="D63" s="33">
        <f t="shared" si="10"/>
        <v>3358</v>
      </c>
      <c r="E63" s="33">
        <f t="shared" si="9"/>
        <v>104487</v>
      </c>
      <c r="F63" s="33">
        <f t="shared" si="5"/>
        <v>18807.66</v>
      </c>
      <c r="G63" s="34">
        <f t="shared" si="2"/>
        <v>123294.66</v>
      </c>
      <c r="H63" s="35"/>
      <c r="I63" s="13"/>
    </row>
    <row r="64" spans="1:9" x14ac:dyDescent="0.25">
      <c r="A64" s="12" t="s">
        <v>126</v>
      </c>
      <c r="B64" s="33">
        <f>'[1]LL PRICELIST'!D58</f>
        <v>109309</v>
      </c>
      <c r="C64" s="33">
        <v>1100</v>
      </c>
      <c r="D64" s="33">
        <f t="shared" si="10"/>
        <v>3358</v>
      </c>
      <c r="E64" s="33">
        <f t="shared" si="9"/>
        <v>111567</v>
      </c>
      <c r="F64" s="33">
        <f t="shared" si="5"/>
        <v>20082.059999999998</v>
      </c>
      <c r="G64" s="34">
        <f t="shared" si="2"/>
        <v>131649.06</v>
      </c>
      <c r="H64" s="35"/>
      <c r="I64" s="13"/>
    </row>
    <row r="65" spans="1:9" x14ac:dyDescent="0.25">
      <c r="A65" s="12" t="s">
        <v>127</v>
      </c>
      <c r="B65" s="33">
        <f>'[1]LL PRICELIST'!E58</f>
        <v>111309</v>
      </c>
      <c r="C65" s="33">
        <v>1100</v>
      </c>
      <c r="D65" s="33">
        <f t="shared" si="10"/>
        <v>3358</v>
      </c>
      <c r="E65" s="33">
        <f t="shared" si="9"/>
        <v>113567</v>
      </c>
      <c r="F65" s="33">
        <f t="shared" si="5"/>
        <v>20442.059999999998</v>
      </c>
      <c r="G65" s="34">
        <f t="shared" si="2"/>
        <v>134009.06</v>
      </c>
      <c r="H65" s="35"/>
      <c r="I65" s="13"/>
    </row>
    <row r="66" spans="1:9" x14ac:dyDescent="0.25">
      <c r="A66" s="12" t="s">
        <v>128</v>
      </c>
      <c r="B66" s="33">
        <f>'[1]LL PRICELIST'!F58</f>
        <v>113009</v>
      </c>
      <c r="C66" s="33">
        <v>1100</v>
      </c>
      <c r="D66" s="33">
        <f t="shared" si="10"/>
        <v>3358</v>
      </c>
      <c r="E66" s="33">
        <f t="shared" si="9"/>
        <v>115267</v>
      </c>
      <c r="F66" s="33">
        <f t="shared" si="5"/>
        <v>20748.059999999998</v>
      </c>
      <c r="G66" s="34">
        <f t="shared" si="2"/>
        <v>136015.06</v>
      </c>
      <c r="H66" s="35"/>
      <c r="I66" s="13"/>
    </row>
    <row r="67" spans="1:9" x14ac:dyDescent="0.25">
      <c r="A67" s="12" t="s">
        <v>129</v>
      </c>
      <c r="B67" s="33">
        <f>'[1]LL PRICELIST'!B58-5500</f>
        <v>96729</v>
      </c>
      <c r="C67" s="33">
        <v>1100</v>
      </c>
      <c r="D67" s="33">
        <f t="shared" si="10"/>
        <v>3358</v>
      </c>
      <c r="E67" s="33">
        <f t="shared" si="9"/>
        <v>98987</v>
      </c>
      <c r="F67" s="33">
        <f t="shared" si="5"/>
        <v>17817.66</v>
      </c>
      <c r="G67" s="34">
        <f t="shared" si="2"/>
        <v>116804.66</v>
      </c>
      <c r="H67" s="35"/>
      <c r="I67" s="13"/>
    </row>
    <row r="68" spans="1:9" x14ac:dyDescent="0.25">
      <c r="A68" s="12" t="s">
        <v>130</v>
      </c>
      <c r="B68" s="33">
        <f>'[1]LL PRICELIST'!I58</f>
        <v>98229</v>
      </c>
      <c r="C68" s="33">
        <v>1100</v>
      </c>
      <c r="D68" s="33">
        <f t="shared" si="10"/>
        <v>3358</v>
      </c>
      <c r="E68" s="33">
        <f t="shared" si="9"/>
        <v>100487</v>
      </c>
      <c r="F68" s="33">
        <f t="shared" si="5"/>
        <v>18087.66</v>
      </c>
      <c r="G68" s="34">
        <f t="shared" si="2"/>
        <v>118574.66</v>
      </c>
      <c r="H68" s="35"/>
      <c r="I68" s="13"/>
    </row>
    <row r="69" spans="1:9" x14ac:dyDescent="0.25">
      <c r="A69" s="12" t="s">
        <v>131</v>
      </c>
      <c r="B69" s="33">
        <f>'[1]LL PRICELIST'!J58</f>
        <v>98229</v>
      </c>
      <c r="C69" s="33">
        <v>1100</v>
      </c>
      <c r="D69" s="33">
        <f t="shared" si="10"/>
        <v>3358</v>
      </c>
      <c r="E69" s="33">
        <f t="shared" si="9"/>
        <v>100487</v>
      </c>
      <c r="F69" s="33">
        <f t="shared" si="5"/>
        <v>18087.66</v>
      </c>
      <c r="G69" s="34">
        <f t="shared" si="2"/>
        <v>118574.66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B21" sqref="B21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2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101275</v>
      </c>
      <c r="C9" s="33">
        <v>1100</v>
      </c>
      <c r="D9" s="33">
        <f>+'[1]Freight list'!I193</f>
        <v>3537</v>
      </c>
      <c r="E9" s="33">
        <f t="shared" ref="E9:E32" si="0">+B9-C9+D9</f>
        <v>103712</v>
      </c>
      <c r="F9" s="33">
        <f>+E9*0.18</f>
        <v>18668.16</v>
      </c>
      <c r="G9" s="34">
        <f>SUM(E9:F9)</f>
        <v>122380.16</v>
      </c>
      <c r="H9" s="35"/>
      <c r="I9" s="49"/>
    </row>
    <row r="10" spans="1:9" x14ac:dyDescent="0.25">
      <c r="A10" s="12" t="s">
        <v>15</v>
      </c>
      <c r="B10" s="32">
        <f>'[1]HD EX-WORKS'!R48</f>
        <v>103275</v>
      </c>
      <c r="C10" s="33">
        <v>1100</v>
      </c>
      <c r="D10" s="33">
        <f>+D9</f>
        <v>3537</v>
      </c>
      <c r="E10" s="33">
        <f t="shared" si="0"/>
        <v>105712</v>
      </c>
      <c r="F10" s="33">
        <f t="shared" ref="F10:F32" si="1">+E10*0.18</f>
        <v>19028.16</v>
      </c>
      <c r="G10" s="34">
        <f t="shared" ref="G10:G68" si="2">SUM(E10:F10)</f>
        <v>124740.16</v>
      </c>
      <c r="H10" s="35"/>
      <c r="I10" s="49"/>
    </row>
    <row r="11" spans="1:9" x14ac:dyDescent="0.25">
      <c r="A11" s="12" t="s">
        <v>90</v>
      </c>
      <c r="B11" s="32">
        <f>+'[1]HD EX-WORKS'!Q48</f>
        <v>103025</v>
      </c>
      <c r="C11" s="33">
        <v>1100</v>
      </c>
      <c r="D11" s="33">
        <f t="shared" ref="D11:D32" si="3">+D10</f>
        <v>3537</v>
      </c>
      <c r="E11" s="33">
        <f>+B11-C11+D11</f>
        <v>105462</v>
      </c>
      <c r="F11" s="33">
        <f>+E11*0.18</f>
        <v>18983.16</v>
      </c>
      <c r="G11" s="34">
        <f>SUM(E11:F11)</f>
        <v>124445.16</v>
      </c>
      <c r="H11" s="35"/>
      <c r="I11" s="49"/>
    </row>
    <row r="12" spans="1:9" x14ac:dyDescent="0.25">
      <c r="A12" s="12" t="s">
        <v>91</v>
      </c>
      <c r="B12" s="32">
        <f>'[1]HD EX-WORKS'!T48</f>
        <v>103025</v>
      </c>
      <c r="C12" s="33">
        <v>1100</v>
      </c>
      <c r="D12" s="33">
        <f t="shared" si="3"/>
        <v>3537</v>
      </c>
      <c r="E12" s="33">
        <f t="shared" si="0"/>
        <v>105462</v>
      </c>
      <c r="F12" s="33">
        <f t="shared" si="1"/>
        <v>18983.16</v>
      </c>
      <c r="G12" s="34">
        <f t="shared" si="2"/>
        <v>124445.16</v>
      </c>
      <c r="H12" s="35"/>
      <c r="I12" s="49"/>
    </row>
    <row r="13" spans="1:9" x14ac:dyDescent="0.25">
      <c r="A13" s="12" t="s">
        <v>19</v>
      </c>
      <c r="B13" s="32">
        <f>+'[1]HD EX-WORKS'!U48</f>
        <v>105525</v>
      </c>
      <c r="C13" s="33">
        <v>1100</v>
      </c>
      <c r="D13" s="33">
        <f t="shared" si="3"/>
        <v>3537</v>
      </c>
      <c r="E13" s="33">
        <f>+B13-C13+D13</f>
        <v>107962</v>
      </c>
      <c r="F13" s="33">
        <f>+E13*0.18</f>
        <v>19433.16</v>
      </c>
      <c r="G13" s="34">
        <f>SUM(E13:F13)</f>
        <v>127395.16</v>
      </c>
      <c r="H13" s="35"/>
      <c r="I13" s="49"/>
    </row>
    <row r="14" spans="1:9" x14ac:dyDescent="0.25">
      <c r="A14" s="12" t="s">
        <v>20</v>
      </c>
      <c r="B14" s="32">
        <f>+'[1]HD EX-WORKS'!V48</f>
        <v>105525</v>
      </c>
      <c r="C14" s="33">
        <v>1100</v>
      </c>
      <c r="D14" s="33">
        <f t="shared" si="3"/>
        <v>3537</v>
      </c>
      <c r="E14" s="33">
        <f>+B14-C14+D14</f>
        <v>107962</v>
      </c>
      <c r="F14" s="33">
        <f>+E14*0.18</f>
        <v>19433.16</v>
      </c>
      <c r="G14" s="34">
        <f>SUM(E14:F14)</f>
        <v>127395.16</v>
      </c>
      <c r="H14" s="35"/>
      <c r="I14" s="49"/>
    </row>
    <row r="15" spans="1:9" x14ac:dyDescent="0.25">
      <c r="A15" s="12" t="s">
        <v>92</v>
      </c>
      <c r="B15" s="32">
        <f>'[1]HD EX-WORKS'!B48</f>
        <v>102225</v>
      </c>
      <c r="C15" s="33">
        <v>1100</v>
      </c>
      <c r="D15" s="33">
        <f t="shared" si="3"/>
        <v>3537</v>
      </c>
      <c r="E15" s="33">
        <f t="shared" si="0"/>
        <v>104662</v>
      </c>
      <c r="F15" s="33">
        <f t="shared" si="1"/>
        <v>18839.16</v>
      </c>
      <c r="G15" s="34">
        <f t="shared" si="2"/>
        <v>123501.16</v>
      </c>
      <c r="H15" s="35"/>
      <c r="I15" s="18"/>
    </row>
    <row r="16" spans="1:9" x14ac:dyDescent="0.25">
      <c r="A16" s="12" t="s">
        <v>93</v>
      </c>
      <c r="B16" s="32">
        <f>'[1]HD EX-WORKS'!F48</f>
        <v>103925</v>
      </c>
      <c r="C16" s="33">
        <v>1100</v>
      </c>
      <c r="D16" s="33">
        <f t="shared" si="3"/>
        <v>3537</v>
      </c>
      <c r="E16" s="33">
        <f t="shared" si="0"/>
        <v>106362</v>
      </c>
      <c r="F16" s="33">
        <f t="shared" si="1"/>
        <v>19145.16</v>
      </c>
      <c r="G16" s="34">
        <f t="shared" si="2"/>
        <v>125507.16</v>
      </c>
      <c r="H16" s="35"/>
      <c r="I16" s="49"/>
    </row>
    <row r="17" spans="1:9" x14ac:dyDescent="0.25">
      <c r="A17" s="12" t="s">
        <v>94</v>
      </c>
      <c r="B17" s="32">
        <f>'[1]HD EX-WORKS'!G48</f>
        <v>102675</v>
      </c>
      <c r="C17" s="33">
        <v>1100</v>
      </c>
      <c r="D17" s="33">
        <f t="shared" si="3"/>
        <v>3537</v>
      </c>
      <c r="E17" s="33">
        <f t="shared" si="0"/>
        <v>105112</v>
      </c>
      <c r="F17" s="33">
        <f t="shared" si="1"/>
        <v>18920.16</v>
      </c>
      <c r="G17" s="34">
        <f t="shared" si="2"/>
        <v>124032.16</v>
      </c>
      <c r="H17" s="35"/>
      <c r="I17" s="49"/>
    </row>
    <row r="18" spans="1:9" x14ac:dyDescent="0.25">
      <c r="A18" s="12" t="s">
        <v>95</v>
      </c>
      <c r="B18" s="33">
        <f>'[1]HD EX-WORKS'!C48</f>
        <v>102175</v>
      </c>
      <c r="C18" s="33">
        <v>1100</v>
      </c>
      <c r="D18" s="33">
        <f t="shared" si="3"/>
        <v>3537</v>
      </c>
      <c r="E18" s="33">
        <f t="shared" si="0"/>
        <v>104612</v>
      </c>
      <c r="F18" s="33">
        <f t="shared" si="1"/>
        <v>18830.16</v>
      </c>
      <c r="G18" s="34">
        <f t="shared" si="2"/>
        <v>123442.16</v>
      </c>
      <c r="H18" s="35"/>
      <c r="I18" s="49"/>
    </row>
    <row r="19" spans="1:9" x14ac:dyDescent="0.25">
      <c r="A19" s="12" t="s">
        <v>96</v>
      </c>
      <c r="B19" s="33">
        <f>'[1]HD EX-WORKS'!S48</f>
        <v>103871</v>
      </c>
      <c r="C19" s="33">
        <v>1100</v>
      </c>
      <c r="D19" s="33">
        <f t="shared" si="3"/>
        <v>3537</v>
      </c>
      <c r="E19" s="33">
        <f t="shared" si="0"/>
        <v>106308</v>
      </c>
      <c r="F19" s="33">
        <f t="shared" si="1"/>
        <v>19135.439999999999</v>
      </c>
      <c r="G19" s="34">
        <f t="shared" si="2"/>
        <v>125443.44</v>
      </c>
      <c r="H19" s="35"/>
      <c r="I19" s="49"/>
    </row>
    <row r="20" spans="1:9" x14ac:dyDescent="0.25">
      <c r="A20" s="12" t="s">
        <v>25</v>
      </c>
      <c r="B20" s="33">
        <f>'[1]HD EX-WORKS'!H48</f>
        <v>103278</v>
      </c>
      <c r="C20" s="33">
        <v>1100</v>
      </c>
      <c r="D20" s="33">
        <f t="shared" si="3"/>
        <v>3537</v>
      </c>
      <c r="E20" s="33">
        <f t="shared" si="0"/>
        <v>105715</v>
      </c>
      <c r="F20" s="33">
        <f t="shared" si="1"/>
        <v>19028.7</v>
      </c>
      <c r="G20" s="34">
        <f t="shared" si="2"/>
        <v>124743.7</v>
      </c>
      <c r="H20" s="35"/>
      <c r="I20" s="49"/>
    </row>
    <row r="21" spans="1:9" x14ac:dyDescent="0.25">
      <c r="A21" s="12" t="s">
        <v>97</v>
      </c>
      <c r="B21" s="33">
        <f>'[1]HD EX-WORKS'!N48-3000</f>
        <v>101000</v>
      </c>
      <c r="C21" s="33">
        <v>1100</v>
      </c>
      <c r="D21" s="33">
        <f t="shared" si="3"/>
        <v>3537</v>
      </c>
      <c r="E21" s="33">
        <f t="shared" si="0"/>
        <v>103437</v>
      </c>
      <c r="F21" s="33">
        <f t="shared" si="1"/>
        <v>18618.66</v>
      </c>
      <c r="G21" s="34">
        <f t="shared" si="2"/>
        <v>122055.66</v>
      </c>
      <c r="H21" s="35"/>
      <c r="I21" s="49"/>
    </row>
    <row r="22" spans="1:9" x14ac:dyDescent="0.25">
      <c r="A22" s="12" t="s">
        <v>98</v>
      </c>
      <c r="B22" s="33">
        <f>'[1]HD EX-WORKS'!N48</f>
        <v>104000</v>
      </c>
      <c r="C22" s="33">
        <v>1100</v>
      </c>
      <c r="D22" s="33">
        <f t="shared" si="3"/>
        <v>3537</v>
      </c>
      <c r="E22" s="33">
        <f t="shared" si="0"/>
        <v>106437</v>
      </c>
      <c r="F22" s="33">
        <f t="shared" si="1"/>
        <v>19158.66</v>
      </c>
      <c r="G22" s="34">
        <f t="shared" si="2"/>
        <v>125595.66</v>
      </c>
      <c r="H22" s="35"/>
      <c r="I22" s="49"/>
    </row>
    <row r="23" spans="1:9" x14ac:dyDescent="0.25">
      <c r="A23" s="12" t="s">
        <v>99</v>
      </c>
      <c r="B23" s="33">
        <f>'[1]HD EX-WORKS'!O48</f>
        <v>104000</v>
      </c>
      <c r="C23" s="33">
        <v>1100</v>
      </c>
      <c r="D23" s="33">
        <f t="shared" si="3"/>
        <v>3537</v>
      </c>
      <c r="E23" s="33">
        <f t="shared" si="0"/>
        <v>106437</v>
      </c>
      <c r="F23" s="33">
        <f t="shared" si="1"/>
        <v>19158.66</v>
      </c>
      <c r="G23" s="34">
        <f t="shared" si="2"/>
        <v>125595.66</v>
      </c>
      <c r="H23" s="35"/>
      <c r="I23" s="49"/>
    </row>
    <row r="24" spans="1:9" x14ac:dyDescent="0.25">
      <c r="A24" s="12" t="s">
        <v>100</v>
      </c>
      <c r="B24" s="32">
        <f>'[1]HD EX-WORKS'!K48</f>
        <v>102930</v>
      </c>
      <c r="C24" s="33">
        <v>1100</v>
      </c>
      <c r="D24" s="33">
        <f t="shared" si="3"/>
        <v>3537</v>
      </c>
      <c r="E24" s="33">
        <f t="shared" si="0"/>
        <v>105367</v>
      </c>
      <c r="F24" s="33">
        <f t="shared" si="1"/>
        <v>18966.059999999998</v>
      </c>
      <c r="G24" s="34">
        <f t="shared" si="2"/>
        <v>124333.06</v>
      </c>
      <c r="H24" s="35"/>
      <c r="I24" s="18"/>
    </row>
    <row r="25" spans="1:9" x14ac:dyDescent="0.25">
      <c r="A25" s="12" t="s">
        <v>29</v>
      </c>
      <c r="B25" s="33">
        <f>'[1]HD EX-WORKS'!L48</f>
        <v>102321</v>
      </c>
      <c r="C25" s="33">
        <v>1100</v>
      </c>
      <c r="D25" s="33">
        <f t="shared" si="3"/>
        <v>3537</v>
      </c>
      <c r="E25" s="33">
        <f t="shared" si="0"/>
        <v>104758</v>
      </c>
      <c r="F25" s="33">
        <f t="shared" si="1"/>
        <v>18856.439999999999</v>
      </c>
      <c r="G25" s="34">
        <f t="shared" si="2"/>
        <v>123614.44</v>
      </c>
      <c r="H25" s="35"/>
      <c r="I25" s="49"/>
    </row>
    <row r="26" spans="1:9" x14ac:dyDescent="0.25">
      <c r="A26" s="12" t="s">
        <v>31</v>
      </c>
      <c r="B26" s="33">
        <f>'[1]HD EX-WORKS'!I48</f>
        <v>103131</v>
      </c>
      <c r="C26" s="33">
        <v>1100</v>
      </c>
      <c r="D26" s="33">
        <f t="shared" si="3"/>
        <v>3537</v>
      </c>
      <c r="E26" s="33">
        <f t="shared" si="0"/>
        <v>105568</v>
      </c>
      <c r="F26" s="33">
        <f t="shared" si="1"/>
        <v>19002.239999999998</v>
      </c>
      <c r="G26" s="34">
        <f t="shared" si="2"/>
        <v>124570.23999999999</v>
      </c>
      <c r="H26" s="35"/>
      <c r="I26" s="49"/>
    </row>
    <row r="27" spans="1:9" x14ac:dyDescent="0.25">
      <c r="A27" s="12" t="s">
        <v>101</v>
      </c>
      <c r="B27" s="33">
        <f>'[1]HD EX-WORKS'!J48</f>
        <v>100930</v>
      </c>
      <c r="C27" s="33">
        <v>1100</v>
      </c>
      <c r="D27" s="33">
        <f t="shared" si="3"/>
        <v>3537</v>
      </c>
      <c r="E27" s="33">
        <f t="shared" si="0"/>
        <v>103367</v>
      </c>
      <c r="F27" s="33">
        <f t="shared" si="1"/>
        <v>18606.059999999998</v>
      </c>
      <c r="G27" s="34">
        <f t="shared" si="2"/>
        <v>121973.06</v>
      </c>
      <c r="H27" s="35"/>
      <c r="I27" s="49"/>
    </row>
    <row r="28" spans="1:9" x14ac:dyDescent="0.25">
      <c r="A28" s="12" t="s">
        <v>27</v>
      </c>
      <c r="B28" s="33">
        <f>'[1]HD EX-WORKS'!W48</f>
        <v>100000</v>
      </c>
      <c r="C28" s="33">
        <v>1100</v>
      </c>
      <c r="D28" s="33">
        <f t="shared" si="3"/>
        <v>3537</v>
      </c>
      <c r="E28" s="33">
        <f t="shared" si="0"/>
        <v>102437</v>
      </c>
      <c r="F28" s="33">
        <f t="shared" si="1"/>
        <v>18438.66</v>
      </c>
      <c r="G28" s="34">
        <f t="shared" si="2"/>
        <v>120875.66</v>
      </c>
      <c r="H28" s="35"/>
      <c r="I28" s="49"/>
    </row>
    <row r="29" spans="1:9" x14ac:dyDescent="0.25">
      <c r="A29" s="12" t="s">
        <v>102</v>
      </c>
      <c r="B29" s="33">
        <f>'[1]HD EX-WORKS'!X48</f>
        <v>98000</v>
      </c>
      <c r="C29" s="33">
        <v>1100</v>
      </c>
      <c r="D29" s="33">
        <f t="shared" si="3"/>
        <v>3537</v>
      </c>
      <c r="E29" s="33">
        <f t="shared" si="0"/>
        <v>100437</v>
      </c>
      <c r="F29" s="33">
        <f t="shared" si="1"/>
        <v>18078.66</v>
      </c>
      <c r="G29" s="34">
        <f t="shared" si="2"/>
        <v>118515.66</v>
      </c>
      <c r="H29" s="35"/>
      <c r="I29" s="49"/>
    </row>
    <row r="30" spans="1:9" x14ac:dyDescent="0.25">
      <c r="A30" s="12" t="s">
        <v>103</v>
      </c>
      <c r="B30" s="33">
        <f>'[1]HD EX-WORKS'!Y48</f>
        <v>94725</v>
      </c>
      <c r="C30" s="33">
        <v>1100</v>
      </c>
      <c r="D30" s="33">
        <f t="shared" si="3"/>
        <v>3537</v>
      </c>
      <c r="E30" s="33">
        <f t="shared" si="0"/>
        <v>97162</v>
      </c>
      <c r="F30" s="33">
        <f t="shared" si="1"/>
        <v>17489.16</v>
      </c>
      <c r="G30" s="34">
        <f t="shared" si="2"/>
        <v>114651.16</v>
      </c>
      <c r="H30" s="35"/>
      <c r="I30" s="49"/>
    </row>
    <row r="31" spans="1:9" x14ac:dyDescent="0.25">
      <c r="A31" s="12" t="s">
        <v>104</v>
      </c>
      <c r="B31" s="33">
        <f>'[1]HD EX-WORKS'!Z48</f>
        <v>98278</v>
      </c>
      <c r="C31" s="33">
        <v>1100</v>
      </c>
      <c r="D31" s="33">
        <f t="shared" si="3"/>
        <v>3537</v>
      </c>
      <c r="E31" s="33">
        <f t="shared" si="0"/>
        <v>100715</v>
      </c>
      <c r="F31" s="33">
        <f t="shared" si="1"/>
        <v>18128.7</v>
      </c>
      <c r="G31" s="34">
        <f t="shared" si="2"/>
        <v>118843.7</v>
      </c>
      <c r="H31" s="35"/>
      <c r="I31" s="49"/>
    </row>
    <row r="32" spans="1:9" x14ac:dyDescent="0.25">
      <c r="A32" s="12" t="s">
        <v>105</v>
      </c>
      <c r="B32" s="33">
        <f>'[1]HD EX-WORKS'!AA48</f>
        <v>97175</v>
      </c>
      <c r="C32" s="33">
        <v>1100</v>
      </c>
      <c r="D32" s="33">
        <f t="shared" si="3"/>
        <v>3537</v>
      </c>
      <c r="E32" s="33">
        <f t="shared" si="0"/>
        <v>99612</v>
      </c>
      <c r="F32" s="33">
        <f t="shared" si="1"/>
        <v>17930.16</v>
      </c>
      <c r="G32" s="34">
        <f t="shared" si="2"/>
        <v>117542.16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99360</v>
      </c>
      <c r="C34" s="33">
        <v>1100</v>
      </c>
      <c r="D34" s="33">
        <f>+D32</f>
        <v>3537</v>
      </c>
      <c r="E34" s="33">
        <f t="shared" ref="E34:E43" si="4">+B34-C34+D34</f>
        <v>101797</v>
      </c>
      <c r="F34" s="33">
        <f t="shared" ref="F34:F68" si="5">+E34*0.18</f>
        <v>18323.46</v>
      </c>
      <c r="G34" s="34">
        <f t="shared" si="2"/>
        <v>120120.45999999999</v>
      </c>
      <c r="H34" s="35"/>
      <c r="I34" s="49"/>
    </row>
    <row r="35" spans="1:9" x14ac:dyDescent="0.25">
      <c r="A35" s="12" t="s">
        <v>106</v>
      </c>
      <c r="B35" s="33">
        <f>'[1]PP EX-WORKS'!E40</f>
        <v>98170</v>
      </c>
      <c r="C35" s="33">
        <v>1100</v>
      </c>
      <c r="D35" s="33">
        <f>+D34</f>
        <v>3537</v>
      </c>
      <c r="E35" s="33">
        <f t="shared" si="4"/>
        <v>100607</v>
      </c>
      <c r="F35" s="33">
        <f t="shared" si="5"/>
        <v>18109.259999999998</v>
      </c>
      <c r="G35" s="34">
        <f t="shared" si="2"/>
        <v>118716.26</v>
      </c>
      <c r="H35" s="35"/>
      <c r="I35" s="49"/>
    </row>
    <row r="36" spans="1:9" x14ac:dyDescent="0.25">
      <c r="A36" s="12" t="s">
        <v>107</v>
      </c>
      <c r="B36" s="33">
        <f>'[1]PP EX-WORKS'!B40</f>
        <v>97150</v>
      </c>
      <c r="C36" s="33">
        <v>1100</v>
      </c>
      <c r="D36" s="33">
        <f t="shared" ref="D36:D43" si="6">+D34</f>
        <v>3537</v>
      </c>
      <c r="E36" s="33">
        <f t="shared" si="4"/>
        <v>99587</v>
      </c>
      <c r="F36" s="33">
        <f t="shared" si="5"/>
        <v>17925.66</v>
      </c>
      <c r="G36" s="34">
        <f t="shared" si="2"/>
        <v>117512.66</v>
      </c>
      <c r="H36" s="35"/>
      <c r="I36" s="49"/>
    </row>
    <row r="37" spans="1:9" x14ac:dyDescent="0.25">
      <c r="A37" s="12" t="s">
        <v>108</v>
      </c>
      <c r="B37" s="33">
        <f>'[1]PP EX-WORKS'!H40</f>
        <v>99850</v>
      </c>
      <c r="C37" s="33">
        <v>1100</v>
      </c>
      <c r="D37" s="33">
        <f t="shared" si="6"/>
        <v>3537</v>
      </c>
      <c r="E37" s="33">
        <f t="shared" si="4"/>
        <v>102287</v>
      </c>
      <c r="F37" s="33">
        <f t="shared" si="5"/>
        <v>18411.66</v>
      </c>
      <c r="G37" s="34">
        <f t="shared" si="2"/>
        <v>120698.66</v>
      </c>
      <c r="H37" s="35"/>
      <c r="I37" s="49"/>
    </row>
    <row r="38" spans="1:9" x14ac:dyDescent="0.25">
      <c r="A38" s="12" t="s">
        <v>37</v>
      </c>
      <c r="B38" s="33">
        <f>'[1]PP EX-WORKS'!F40</f>
        <v>98670</v>
      </c>
      <c r="C38" s="33">
        <v>1100</v>
      </c>
      <c r="D38" s="33">
        <f t="shared" si="6"/>
        <v>3537</v>
      </c>
      <c r="E38" s="33">
        <f t="shared" si="4"/>
        <v>101107</v>
      </c>
      <c r="F38" s="33">
        <f t="shared" si="5"/>
        <v>18199.259999999998</v>
      </c>
      <c r="G38" s="34">
        <f t="shared" si="2"/>
        <v>119306.26</v>
      </c>
      <c r="H38" s="35"/>
      <c r="I38" s="49"/>
    </row>
    <row r="39" spans="1:9" x14ac:dyDescent="0.25">
      <c r="A39" s="12" t="s">
        <v>109</v>
      </c>
      <c r="B39" s="33">
        <f>+'[1]PP EX-WORKS'!X40</f>
        <v>93150</v>
      </c>
      <c r="C39" s="33">
        <v>1100</v>
      </c>
      <c r="D39" s="33">
        <f t="shared" si="6"/>
        <v>3537</v>
      </c>
      <c r="E39" s="33">
        <f t="shared" si="4"/>
        <v>95587</v>
      </c>
      <c r="F39" s="33">
        <f t="shared" si="5"/>
        <v>17205.66</v>
      </c>
      <c r="G39" s="34">
        <f t="shared" si="2"/>
        <v>112792.66</v>
      </c>
      <c r="H39" s="35"/>
      <c r="I39" s="49"/>
    </row>
    <row r="40" spans="1:9" x14ac:dyDescent="0.25">
      <c r="A40" s="12" t="s">
        <v>110</v>
      </c>
      <c r="B40" s="33">
        <f>'[1]PP EX-WORKS'!D40</f>
        <v>96650</v>
      </c>
      <c r="C40" s="33">
        <v>1100</v>
      </c>
      <c r="D40" s="33">
        <f t="shared" si="6"/>
        <v>3537</v>
      </c>
      <c r="E40" s="33">
        <f t="shared" si="4"/>
        <v>99087</v>
      </c>
      <c r="F40" s="33">
        <f t="shared" si="5"/>
        <v>17835.66</v>
      </c>
      <c r="G40" s="34">
        <f t="shared" si="2"/>
        <v>116922.66</v>
      </c>
      <c r="H40" s="35"/>
      <c r="I40" s="49"/>
    </row>
    <row r="41" spans="1:9" x14ac:dyDescent="0.25">
      <c r="A41" s="12" t="s">
        <v>111</v>
      </c>
      <c r="B41" s="33">
        <f>'[1]PP EX-WORKS'!C40</f>
        <v>97170</v>
      </c>
      <c r="C41" s="33">
        <v>1100</v>
      </c>
      <c r="D41" s="33">
        <f t="shared" si="6"/>
        <v>3537</v>
      </c>
      <c r="E41" s="33">
        <f t="shared" si="4"/>
        <v>99607</v>
      </c>
      <c r="F41" s="33">
        <f t="shared" si="5"/>
        <v>17929.259999999998</v>
      </c>
      <c r="G41" s="34">
        <f t="shared" si="2"/>
        <v>117536.26</v>
      </c>
      <c r="H41" s="35"/>
      <c r="I41" s="49"/>
    </row>
    <row r="42" spans="1:9" x14ac:dyDescent="0.25">
      <c r="A42" s="12" t="s">
        <v>112</v>
      </c>
      <c r="B42" s="33">
        <f>'[1]PP EX-WORKS'!J40</f>
        <v>100960</v>
      </c>
      <c r="C42" s="33">
        <v>1100</v>
      </c>
      <c r="D42" s="33">
        <f t="shared" si="6"/>
        <v>3537</v>
      </c>
      <c r="E42" s="33">
        <f t="shared" si="4"/>
        <v>103397</v>
      </c>
      <c r="F42" s="33">
        <f t="shared" si="5"/>
        <v>18611.46</v>
      </c>
      <c r="G42" s="34">
        <f t="shared" si="2"/>
        <v>122008.45999999999</v>
      </c>
      <c r="H42" s="35"/>
      <c r="I42" s="49"/>
    </row>
    <row r="43" spans="1:9" x14ac:dyDescent="0.25">
      <c r="A43" s="12" t="s">
        <v>113</v>
      </c>
      <c r="B43" s="33">
        <f>'[1]PP EX-WORKS'!Z40</f>
        <v>93150</v>
      </c>
      <c r="C43" s="33">
        <v>1100</v>
      </c>
      <c r="D43" s="33">
        <f t="shared" si="6"/>
        <v>3537</v>
      </c>
      <c r="E43" s="33">
        <f t="shared" si="4"/>
        <v>95587</v>
      </c>
      <c r="F43" s="33">
        <f t="shared" si="5"/>
        <v>17205.66</v>
      </c>
      <c r="G43" s="34">
        <f t="shared" si="2"/>
        <v>112792.66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105270</v>
      </c>
      <c r="C45" s="33">
        <v>1100</v>
      </c>
      <c r="D45" s="33">
        <f>+D43</f>
        <v>3537</v>
      </c>
      <c r="E45" s="33">
        <f t="shared" ref="E45:E58" si="7">+B45-C45+D45</f>
        <v>107707</v>
      </c>
      <c r="F45" s="33">
        <f t="shared" si="5"/>
        <v>19387.259999999998</v>
      </c>
      <c r="G45" s="34">
        <f t="shared" si="2"/>
        <v>127094.26</v>
      </c>
      <c r="H45" s="35"/>
      <c r="I45" s="49"/>
    </row>
    <row r="46" spans="1:9" x14ac:dyDescent="0.25">
      <c r="A46" s="12" t="s">
        <v>115</v>
      </c>
      <c r="B46" s="33">
        <f>+'[1]PP EX-WORKS'!S40</f>
        <v>105210</v>
      </c>
      <c r="C46" s="33">
        <v>1100</v>
      </c>
      <c r="D46" s="33">
        <f>+D45</f>
        <v>3537</v>
      </c>
      <c r="E46" s="33">
        <f>+B46-C46+D46</f>
        <v>107647</v>
      </c>
      <c r="F46" s="33">
        <f>+E46*0.18</f>
        <v>19376.46</v>
      </c>
      <c r="G46" s="34">
        <f>SUM(E46:F46)</f>
        <v>127023.45999999999</v>
      </c>
      <c r="H46" s="35"/>
      <c r="I46" s="49"/>
    </row>
    <row r="47" spans="1:9" x14ac:dyDescent="0.25">
      <c r="A47" s="12" t="s">
        <v>116</v>
      </c>
      <c r="B47" s="33">
        <f>+'[1]PP EX-WORKS'!P40-6000</f>
        <v>95960</v>
      </c>
      <c r="C47" s="33">
        <v>1100</v>
      </c>
      <c r="D47" s="33">
        <f t="shared" ref="D47:D58" si="8">+D45</f>
        <v>3537</v>
      </c>
      <c r="E47" s="33">
        <f t="shared" si="7"/>
        <v>98397</v>
      </c>
      <c r="F47" s="33">
        <f t="shared" si="5"/>
        <v>17711.46</v>
      </c>
      <c r="G47" s="34">
        <f t="shared" si="2"/>
        <v>116108.45999999999</v>
      </c>
      <c r="H47" s="35"/>
      <c r="I47" s="49"/>
    </row>
    <row r="48" spans="1:9" x14ac:dyDescent="0.25">
      <c r="A48" s="12" t="s">
        <v>53</v>
      </c>
      <c r="B48" s="33">
        <f>'[1]PP EX-WORKS'!Q40</f>
        <v>103720</v>
      </c>
      <c r="C48" s="33">
        <v>1100</v>
      </c>
      <c r="D48" s="33">
        <f t="shared" si="8"/>
        <v>3537</v>
      </c>
      <c r="E48" s="33">
        <f t="shared" si="7"/>
        <v>106157</v>
      </c>
      <c r="F48" s="33">
        <f t="shared" si="5"/>
        <v>19108.259999999998</v>
      </c>
      <c r="G48" s="34">
        <f t="shared" si="2"/>
        <v>125265.26</v>
      </c>
      <c r="H48" s="35"/>
      <c r="I48" s="49"/>
    </row>
    <row r="49" spans="1:9" x14ac:dyDescent="0.25">
      <c r="A49" s="12" t="s">
        <v>117</v>
      </c>
      <c r="B49" s="33">
        <f>'[1]PP EX-WORKS'!P40</f>
        <v>101960</v>
      </c>
      <c r="C49" s="33">
        <v>1100</v>
      </c>
      <c r="D49" s="33">
        <f t="shared" si="8"/>
        <v>3537</v>
      </c>
      <c r="E49" s="33">
        <f t="shared" si="7"/>
        <v>104397</v>
      </c>
      <c r="F49" s="33">
        <f t="shared" si="5"/>
        <v>18791.46</v>
      </c>
      <c r="G49" s="34">
        <f t="shared" si="2"/>
        <v>123188.45999999999</v>
      </c>
      <c r="H49" s="35"/>
      <c r="I49" s="49"/>
    </row>
    <row r="50" spans="1:9" x14ac:dyDescent="0.25">
      <c r="A50" s="12" t="s">
        <v>44</v>
      </c>
      <c r="B50" s="33">
        <f>+'[1]PP EX-WORKS'!W40</f>
        <v>102450</v>
      </c>
      <c r="C50" s="33">
        <v>1100</v>
      </c>
      <c r="D50" s="33">
        <f t="shared" si="8"/>
        <v>3537</v>
      </c>
      <c r="E50" s="33">
        <f>+B50-C50+D50</f>
        <v>104887</v>
      </c>
      <c r="F50" s="33">
        <f>+E50*0.18</f>
        <v>18879.66</v>
      </c>
      <c r="G50" s="34">
        <f>SUM(E50:F50)</f>
        <v>123766.66</v>
      </c>
      <c r="H50" s="35"/>
      <c r="I50" s="49"/>
    </row>
    <row r="51" spans="1:9" x14ac:dyDescent="0.25">
      <c r="A51" s="12" t="s">
        <v>45</v>
      </c>
      <c r="B51" s="33">
        <f>+'[1]PP EX-WORKS'!V40</f>
        <v>104300</v>
      </c>
      <c r="C51" s="33">
        <v>1100</v>
      </c>
      <c r="D51" s="33">
        <f t="shared" si="8"/>
        <v>3537</v>
      </c>
      <c r="E51" s="33">
        <f>+B51-C51+D51</f>
        <v>106737</v>
      </c>
      <c r="F51" s="33">
        <f>+E51*0.18</f>
        <v>19212.66</v>
      </c>
      <c r="G51" s="34">
        <f>SUM(E51:F51)</f>
        <v>125949.66</v>
      </c>
      <c r="H51" s="35"/>
      <c r="I51" s="49"/>
    </row>
    <row r="52" spans="1:9" x14ac:dyDescent="0.25">
      <c r="A52" s="12" t="s">
        <v>46</v>
      </c>
      <c r="B52" s="33">
        <f>+'[1]PP EX-WORKS'!T40</f>
        <v>103430</v>
      </c>
      <c r="C52" s="33">
        <v>1100</v>
      </c>
      <c r="D52" s="33">
        <f t="shared" si="8"/>
        <v>3537</v>
      </c>
      <c r="E52" s="33">
        <f>+B52-C52+D52</f>
        <v>105867</v>
      </c>
      <c r="F52" s="33">
        <f>+E52*0.18</f>
        <v>19056.059999999998</v>
      </c>
      <c r="G52" s="34">
        <f>SUM(E52:F52)</f>
        <v>124923.06</v>
      </c>
      <c r="H52" s="35"/>
      <c r="I52" s="49"/>
    </row>
    <row r="53" spans="1:9" x14ac:dyDescent="0.25">
      <c r="A53" s="12" t="s">
        <v>47</v>
      </c>
      <c r="B53" s="33">
        <f>+'[1]PP EX-WORKS'!U40</f>
        <v>103430</v>
      </c>
      <c r="C53" s="33">
        <v>1100</v>
      </c>
      <c r="D53" s="33">
        <f t="shared" si="8"/>
        <v>3537</v>
      </c>
      <c r="E53" s="33">
        <f>+B53-C53+D53</f>
        <v>105867</v>
      </c>
      <c r="F53" s="33">
        <f>+E53*0.18</f>
        <v>19056.059999999998</v>
      </c>
      <c r="G53" s="34">
        <f>SUM(E53:F53)</f>
        <v>124923.06</v>
      </c>
      <c r="H53" s="35"/>
      <c r="I53" s="49"/>
    </row>
    <row r="54" spans="1:9" x14ac:dyDescent="0.25">
      <c r="A54" s="12" t="s">
        <v>173</v>
      </c>
      <c r="B54" s="33">
        <f>'[1]PP EX-WORKS'!O40</f>
        <v>101960</v>
      </c>
      <c r="C54" s="33">
        <v>1100</v>
      </c>
      <c r="D54" s="33">
        <f t="shared" si="8"/>
        <v>3537</v>
      </c>
      <c r="E54" s="33">
        <f t="shared" si="7"/>
        <v>104397</v>
      </c>
      <c r="F54" s="33">
        <f t="shared" si="5"/>
        <v>18791.46</v>
      </c>
      <c r="G54" s="34">
        <f t="shared" si="2"/>
        <v>123188.45999999999</v>
      </c>
      <c r="H54" s="35"/>
      <c r="I54" s="49"/>
    </row>
    <row r="55" spans="1:9" x14ac:dyDescent="0.25">
      <c r="A55" s="12" t="s">
        <v>174</v>
      </c>
      <c r="B55" s="33">
        <f>'[1]PP EX-WORKS'!N40</f>
        <v>101460</v>
      </c>
      <c r="C55" s="33">
        <v>1100</v>
      </c>
      <c r="D55" s="33">
        <f t="shared" si="8"/>
        <v>3537</v>
      </c>
      <c r="E55" s="33">
        <f t="shared" si="7"/>
        <v>103897</v>
      </c>
      <c r="F55" s="33">
        <f t="shared" si="5"/>
        <v>18701.46</v>
      </c>
      <c r="G55" s="34">
        <f t="shared" si="2"/>
        <v>122598.45999999999</v>
      </c>
      <c r="H55" s="35"/>
      <c r="I55" s="49"/>
    </row>
    <row r="56" spans="1:9" x14ac:dyDescent="0.25">
      <c r="A56" s="12" t="s">
        <v>120</v>
      </c>
      <c r="B56" s="33">
        <f>'[1]PP EX-WORKS'!K40</f>
        <v>104930</v>
      </c>
      <c r="C56" s="33">
        <v>1100</v>
      </c>
      <c r="D56" s="33">
        <f t="shared" si="8"/>
        <v>3537</v>
      </c>
      <c r="E56" s="33">
        <f t="shared" si="7"/>
        <v>107367</v>
      </c>
      <c r="F56" s="33">
        <f t="shared" si="5"/>
        <v>19326.059999999998</v>
      </c>
      <c r="G56" s="34">
        <f t="shared" si="2"/>
        <v>126693.06</v>
      </c>
      <c r="H56" s="35"/>
      <c r="I56" s="49"/>
    </row>
    <row r="57" spans="1:9" x14ac:dyDescent="0.25">
      <c r="A57" s="12" t="s">
        <v>121</v>
      </c>
      <c r="B57" s="33">
        <f>'[1]PP EX-WORKS'!M40</f>
        <v>107930</v>
      </c>
      <c r="C57" s="33">
        <v>1100</v>
      </c>
      <c r="D57" s="33">
        <f t="shared" si="8"/>
        <v>3537</v>
      </c>
      <c r="E57" s="33">
        <f t="shared" si="7"/>
        <v>110367</v>
      </c>
      <c r="F57" s="33">
        <f t="shared" si="5"/>
        <v>19866.059999999998</v>
      </c>
      <c r="G57" s="34">
        <f t="shared" si="2"/>
        <v>130233.06</v>
      </c>
      <c r="H57" s="35"/>
      <c r="I57" s="49"/>
    </row>
    <row r="58" spans="1:9" x14ac:dyDescent="0.25">
      <c r="A58" s="40" t="s">
        <v>122</v>
      </c>
      <c r="B58" s="32">
        <f>'[1]PP EX-WORKS'!L40</f>
        <v>106950</v>
      </c>
      <c r="C58" s="33">
        <v>1100</v>
      </c>
      <c r="D58" s="33">
        <f t="shared" si="8"/>
        <v>3537</v>
      </c>
      <c r="E58" s="33">
        <f t="shared" si="7"/>
        <v>109387</v>
      </c>
      <c r="F58" s="33">
        <f t="shared" si="5"/>
        <v>19689.66</v>
      </c>
      <c r="G58" s="34">
        <f t="shared" si="2"/>
        <v>129076.66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102782</v>
      </c>
      <c r="C60" s="33">
        <v>1100</v>
      </c>
      <c r="D60" s="33">
        <f>+D58</f>
        <v>3537</v>
      </c>
      <c r="E60" s="33">
        <f t="shared" ref="E60:E68" si="9">+B60-C60+D60</f>
        <v>105219</v>
      </c>
      <c r="F60" s="33">
        <f t="shared" si="5"/>
        <v>18939.419999999998</v>
      </c>
      <c r="G60" s="34">
        <f t="shared" si="2"/>
        <v>124158.42</v>
      </c>
      <c r="H60" s="35"/>
      <c r="I60" s="49"/>
    </row>
    <row r="61" spans="1:9" x14ac:dyDescent="0.25">
      <c r="A61" s="12" t="s">
        <v>124</v>
      </c>
      <c r="B61" s="33">
        <f>'[1]LL PRICELIST'!B48</f>
        <v>101782</v>
      </c>
      <c r="C61" s="33">
        <v>1100</v>
      </c>
      <c r="D61" s="33">
        <f>+D60</f>
        <v>3537</v>
      </c>
      <c r="E61" s="33">
        <f t="shared" si="9"/>
        <v>104219</v>
      </c>
      <c r="F61" s="33">
        <f t="shared" si="5"/>
        <v>18759.419999999998</v>
      </c>
      <c r="G61" s="34">
        <f t="shared" si="2"/>
        <v>122978.42</v>
      </c>
      <c r="H61" s="35"/>
      <c r="I61" s="49"/>
    </row>
    <row r="62" spans="1:9" x14ac:dyDescent="0.25">
      <c r="A62" s="12" t="s">
        <v>125</v>
      </c>
      <c r="B62" s="33">
        <f>'[1]LL PRICELIST'!B48</f>
        <v>101782</v>
      </c>
      <c r="C62" s="33">
        <v>1100</v>
      </c>
      <c r="D62" s="33">
        <f t="shared" ref="D62:D68" si="10">+D61</f>
        <v>3537</v>
      </c>
      <c r="E62" s="33">
        <f t="shared" si="9"/>
        <v>104219</v>
      </c>
      <c r="F62" s="33">
        <f t="shared" si="5"/>
        <v>18759.419999999998</v>
      </c>
      <c r="G62" s="34">
        <f t="shared" si="2"/>
        <v>122978.42</v>
      </c>
      <c r="H62" s="35"/>
      <c r="I62" s="49"/>
    </row>
    <row r="63" spans="1:9" x14ac:dyDescent="0.25">
      <c r="A63" s="12" t="s">
        <v>126</v>
      </c>
      <c r="B63" s="33">
        <f>'[1]LL PRICELIST'!D48</f>
        <v>108872</v>
      </c>
      <c r="C63" s="33">
        <v>1100</v>
      </c>
      <c r="D63" s="33">
        <f t="shared" si="10"/>
        <v>3537</v>
      </c>
      <c r="E63" s="33">
        <f t="shared" si="9"/>
        <v>111309</v>
      </c>
      <c r="F63" s="33">
        <f t="shared" si="5"/>
        <v>20035.62</v>
      </c>
      <c r="G63" s="34">
        <f t="shared" si="2"/>
        <v>131344.62</v>
      </c>
      <c r="H63" s="35"/>
      <c r="I63" s="49"/>
    </row>
    <row r="64" spans="1:9" x14ac:dyDescent="0.25">
      <c r="A64" s="12" t="s">
        <v>127</v>
      </c>
      <c r="B64" s="33">
        <f>'[1]LL PRICELIST'!E48</f>
        <v>110872</v>
      </c>
      <c r="C64" s="33">
        <v>1100</v>
      </c>
      <c r="D64" s="33">
        <f t="shared" si="10"/>
        <v>3537</v>
      </c>
      <c r="E64" s="33">
        <f t="shared" si="9"/>
        <v>113309</v>
      </c>
      <c r="F64" s="33">
        <f t="shared" si="5"/>
        <v>20395.62</v>
      </c>
      <c r="G64" s="34">
        <f t="shared" si="2"/>
        <v>133704.62</v>
      </c>
      <c r="H64" s="35"/>
      <c r="I64" s="49"/>
    </row>
    <row r="65" spans="1:9" x14ac:dyDescent="0.25">
      <c r="A65" s="12" t="s">
        <v>128</v>
      </c>
      <c r="B65" s="33">
        <f>'[1]LL PRICELIST'!F48</f>
        <v>112572</v>
      </c>
      <c r="C65" s="33">
        <v>1100</v>
      </c>
      <c r="D65" s="33">
        <f t="shared" si="10"/>
        <v>3537</v>
      </c>
      <c r="E65" s="33">
        <f t="shared" si="9"/>
        <v>115009</v>
      </c>
      <c r="F65" s="33">
        <f t="shared" si="5"/>
        <v>20701.62</v>
      </c>
      <c r="G65" s="34">
        <f t="shared" si="2"/>
        <v>135710.62</v>
      </c>
      <c r="H65" s="35"/>
      <c r="I65" s="49"/>
    </row>
    <row r="66" spans="1:9" x14ac:dyDescent="0.25">
      <c r="A66" s="12" t="s">
        <v>129</v>
      </c>
      <c r="B66" s="33">
        <f>'[1]LL PRICELIST'!B48-5500</f>
        <v>96282</v>
      </c>
      <c r="C66" s="33">
        <v>1100</v>
      </c>
      <c r="D66" s="33">
        <f t="shared" si="10"/>
        <v>3537</v>
      </c>
      <c r="E66" s="33">
        <f t="shared" si="9"/>
        <v>98719</v>
      </c>
      <c r="F66" s="33">
        <f t="shared" si="5"/>
        <v>17769.419999999998</v>
      </c>
      <c r="G66" s="34">
        <f t="shared" si="2"/>
        <v>116488.42</v>
      </c>
      <c r="H66" s="35"/>
      <c r="I66" s="49"/>
    </row>
    <row r="67" spans="1:9" x14ac:dyDescent="0.25">
      <c r="A67" s="12" t="s">
        <v>130</v>
      </c>
      <c r="B67" s="33">
        <f>'[1]LL PRICELIST'!I48</f>
        <v>97782</v>
      </c>
      <c r="C67" s="33">
        <v>1100</v>
      </c>
      <c r="D67" s="33">
        <f t="shared" si="10"/>
        <v>3537</v>
      </c>
      <c r="E67" s="33">
        <f t="shared" si="9"/>
        <v>100219</v>
      </c>
      <c r="F67" s="33">
        <f t="shared" si="5"/>
        <v>18039.419999999998</v>
      </c>
      <c r="G67" s="34">
        <f t="shared" si="2"/>
        <v>118258.42</v>
      </c>
      <c r="H67" s="35"/>
      <c r="I67" s="49"/>
    </row>
    <row r="68" spans="1:9" x14ac:dyDescent="0.25">
      <c r="A68" s="12" t="s">
        <v>131</v>
      </c>
      <c r="B68" s="33">
        <f>'[1]LL PRICELIST'!J48</f>
        <v>97782</v>
      </c>
      <c r="C68" s="33">
        <v>1100</v>
      </c>
      <c r="D68" s="33">
        <f t="shared" si="10"/>
        <v>3537</v>
      </c>
      <c r="E68" s="33">
        <f t="shared" si="9"/>
        <v>100219</v>
      </c>
      <c r="F68" s="33">
        <f t="shared" si="5"/>
        <v>18039.419999999998</v>
      </c>
      <c r="G68" s="34">
        <f t="shared" si="2"/>
        <v>118258.42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3" sqref="H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101275</v>
      </c>
      <c r="C9" s="33">
        <v>1100</v>
      </c>
      <c r="D9" s="33">
        <f t="shared" ref="D9:D32" si="0">+B9-C9</f>
        <v>100175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103275</v>
      </c>
      <c r="C10" s="33">
        <v>1100</v>
      </c>
      <c r="D10" s="33">
        <f t="shared" si="0"/>
        <v>102175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103025</v>
      </c>
      <c r="C11" s="33">
        <v>1100</v>
      </c>
      <c r="D11" s="33">
        <f>+B11-C11</f>
        <v>101925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103025</v>
      </c>
      <c r="C12" s="33">
        <v>1100</v>
      </c>
      <c r="D12" s="33">
        <f t="shared" si="0"/>
        <v>101925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105525</v>
      </c>
      <c r="C13" s="33">
        <v>1100</v>
      </c>
      <c r="D13" s="33">
        <f>+B13-C13</f>
        <v>104425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105525</v>
      </c>
      <c r="C14" s="33">
        <v>1100</v>
      </c>
      <c r="D14" s="33">
        <f>+B14-C14</f>
        <v>104425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102225</v>
      </c>
      <c r="C15" s="33">
        <v>1100</v>
      </c>
      <c r="D15" s="33">
        <f t="shared" si="0"/>
        <v>101125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103925</v>
      </c>
      <c r="C16" s="33">
        <v>1100</v>
      </c>
      <c r="D16" s="33">
        <f t="shared" si="0"/>
        <v>102825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102675</v>
      </c>
      <c r="C17" s="33">
        <v>1100</v>
      </c>
      <c r="D17" s="33">
        <f t="shared" si="0"/>
        <v>101575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102175</v>
      </c>
      <c r="C18" s="33">
        <v>1100</v>
      </c>
      <c r="D18" s="33">
        <f t="shared" si="0"/>
        <v>101075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103871</v>
      </c>
      <c r="C19" s="33">
        <v>1100</v>
      </c>
      <c r="D19" s="33">
        <f t="shared" si="0"/>
        <v>102771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103278</v>
      </c>
      <c r="C20" s="33">
        <v>1100</v>
      </c>
      <c r="D20" s="33">
        <f t="shared" si="0"/>
        <v>102178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101000</v>
      </c>
      <c r="C21" s="33">
        <v>1100</v>
      </c>
      <c r="D21" s="33">
        <f t="shared" si="0"/>
        <v>99900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104000</v>
      </c>
      <c r="C22" s="33">
        <v>1100</v>
      </c>
      <c r="D22" s="33">
        <f t="shared" si="0"/>
        <v>102900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104000</v>
      </c>
      <c r="C23" s="33">
        <v>1100</v>
      </c>
      <c r="D23" s="33">
        <f t="shared" si="0"/>
        <v>102900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102930</v>
      </c>
      <c r="C24" s="33">
        <v>1100</v>
      </c>
      <c r="D24" s="33">
        <f t="shared" si="0"/>
        <v>101830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102321</v>
      </c>
      <c r="C25" s="33">
        <v>1100</v>
      </c>
      <c r="D25" s="33">
        <f t="shared" si="0"/>
        <v>101221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103131</v>
      </c>
      <c r="C26" s="33">
        <v>1100</v>
      </c>
      <c r="D26" s="33">
        <f t="shared" si="0"/>
        <v>102031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100930</v>
      </c>
      <c r="C27" s="33">
        <v>1100</v>
      </c>
      <c r="D27" s="33">
        <f t="shared" si="0"/>
        <v>99830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100000</v>
      </c>
      <c r="C28" s="33">
        <v>1100</v>
      </c>
      <c r="D28" s="33">
        <f t="shared" si="0"/>
        <v>98900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98000</v>
      </c>
      <c r="C29" s="33">
        <v>1100</v>
      </c>
      <c r="D29" s="33">
        <f t="shared" si="0"/>
        <v>96900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94725</v>
      </c>
      <c r="C30" s="33">
        <v>1100</v>
      </c>
      <c r="D30" s="33">
        <f t="shared" si="0"/>
        <v>93625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98278</v>
      </c>
      <c r="C31" s="33">
        <v>1100</v>
      </c>
      <c r="D31" s="33">
        <f t="shared" si="0"/>
        <v>97178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97175</v>
      </c>
      <c r="C32" s="33">
        <v>1100</v>
      </c>
      <c r="D32" s="33">
        <f t="shared" si="0"/>
        <v>96075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99360</v>
      </c>
      <c r="C34" s="33">
        <v>1100</v>
      </c>
      <c r="D34" s="33">
        <f t="shared" ref="D34:D43" si="1">+B34-C34</f>
        <v>98260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98170</v>
      </c>
      <c r="C35" s="33">
        <v>1100</v>
      </c>
      <c r="D35" s="33">
        <f t="shared" si="1"/>
        <v>97070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97150</v>
      </c>
      <c r="C36" s="33">
        <v>1100</v>
      </c>
      <c r="D36" s="33">
        <f t="shared" si="1"/>
        <v>96050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99850</v>
      </c>
      <c r="C37" s="33">
        <v>1100</v>
      </c>
      <c r="D37" s="33">
        <f t="shared" si="1"/>
        <v>98750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98670</v>
      </c>
      <c r="C38" s="33">
        <v>1100</v>
      </c>
      <c r="D38" s="33">
        <f t="shared" si="1"/>
        <v>97570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93150</v>
      </c>
      <c r="C39" s="33">
        <v>1100</v>
      </c>
      <c r="D39" s="33">
        <f t="shared" si="1"/>
        <v>92050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96650</v>
      </c>
      <c r="C40" s="33">
        <v>1100</v>
      </c>
      <c r="D40" s="33">
        <f t="shared" si="1"/>
        <v>95550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97170</v>
      </c>
      <c r="C41" s="33">
        <v>1100</v>
      </c>
      <c r="D41" s="33">
        <f t="shared" si="1"/>
        <v>96070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100960</v>
      </c>
      <c r="C42" s="33">
        <v>1100</v>
      </c>
      <c r="D42" s="33">
        <f t="shared" si="1"/>
        <v>99860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93150</v>
      </c>
      <c r="C43" s="33">
        <v>1100</v>
      </c>
      <c r="D43" s="33">
        <f t="shared" si="1"/>
        <v>92050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105270</v>
      </c>
      <c r="C45" s="33">
        <v>1100</v>
      </c>
      <c r="D45" s="33">
        <f t="shared" ref="D45:D58" si="2">+B45-C45</f>
        <v>104170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105210</v>
      </c>
      <c r="C46" s="33">
        <v>1100</v>
      </c>
      <c r="D46" s="33">
        <f>+B46-C46</f>
        <v>104110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95960</v>
      </c>
      <c r="C47" s="33">
        <v>1100</v>
      </c>
      <c r="D47" s="33">
        <f t="shared" si="2"/>
        <v>94860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103720</v>
      </c>
      <c r="C48" s="33">
        <v>1100</v>
      </c>
      <c r="D48" s="33">
        <f t="shared" si="2"/>
        <v>102620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101960</v>
      </c>
      <c r="C49" s="33">
        <v>1100</v>
      </c>
      <c r="D49" s="33">
        <f t="shared" si="2"/>
        <v>100860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102450</v>
      </c>
      <c r="C50" s="33">
        <v>1100</v>
      </c>
      <c r="D50" s="33">
        <f t="shared" si="2"/>
        <v>101350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104300</v>
      </c>
      <c r="C51" s="33">
        <v>1100</v>
      </c>
      <c r="D51" s="33">
        <f t="shared" si="2"/>
        <v>103200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103430</v>
      </c>
      <c r="C52" s="33">
        <v>1100</v>
      </c>
      <c r="D52" s="33">
        <f t="shared" si="2"/>
        <v>102330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103430</v>
      </c>
      <c r="C53" s="33">
        <v>1100</v>
      </c>
      <c r="D53" s="33">
        <f t="shared" si="2"/>
        <v>102330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101960</v>
      </c>
      <c r="C54" s="33">
        <v>1100</v>
      </c>
      <c r="D54" s="33">
        <f t="shared" si="2"/>
        <v>100860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101460</v>
      </c>
      <c r="C55" s="33">
        <v>1100</v>
      </c>
      <c r="D55" s="33">
        <f t="shared" si="2"/>
        <v>100360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104930</v>
      </c>
      <c r="C56" s="33">
        <v>1100</v>
      </c>
      <c r="D56" s="33">
        <f t="shared" si="2"/>
        <v>103830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107930</v>
      </c>
      <c r="C57" s="33">
        <v>1100</v>
      </c>
      <c r="D57" s="33">
        <f t="shared" si="2"/>
        <v>106830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106950</v>
      </c>
      <c r="C58" s="33">
        <v>1100</v>
      </c>
      <c r="D58" s="33">
        <f t="shared" si="2"/>
        <v>105850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102782</v>
      </c>
      <c r="C60" s="33">
        <v>1100</v>
      </c>
      <c r="D60" s="33">
        <f t="shared" ref="D60:D68" si="3">+B60-C60</f>
        <v>101682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101782</v>
      </c>
      <c r="C61" s="33">
        <v>1100</v>
      </c>
      <c r="D61" s="33">
        <f t="shared" si="3"/>
        <v>100682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101782</v>
      </c>
      <c r="C62" s="33">
        <v>1100</v>
      </c>
      <c r="D62" s="33">
        <f t="shared" si="3"/>
        <v>100682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108872</v>
      </c>
      <c r="C63" s="33">
        <v>1100</v>
      </c>
      <c r="D63" s="33">
        <f t="shared" si="3"/>
        <v>107772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110872</v>
      </c>
      <c r="C64" s="33">
        <v>1100</v>
      </c>
      <c r="D64" s="33">
        <f t="shared" si="3"/>
        <v>109772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112572</v>
      </c>
      <c r="C65" s="33">
        <v>1100</v>
      </c>
      <c r="D65" s="33">
        <f t="shared" si="3"/>
        <v>111472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96282</v>
      </c>
      <c r="C66" s="33">
        <v>1100</v>
      </c>
      <c r="D66" s="33">
        <f t="shared" si="3"/>
        <v>95182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97782</v>
      </c>
      <c r="C67" s="33">
        <v>1100</v>
      </c>
      <c r="D67" s="33">
        <f t="shared" si="3"/>
        <v>96682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97782</v>
      </c>
      <c r="C68" s="33">
        <v>1100</v>
      </c>
      <c r="D68" s="33">
        <f t="shared" si="3"/>
        <v>96682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G13" sqref="G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01.03.26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101798</v>
      </c>
      <c r="C10" s="33">
        <v>1100</v>
      </c>
      <c r="D10" s="33">
        <f t="shared" ref="D10:D33" si="0">+B10-C10</f>
        <v>100698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103798</v>
      </c>
      <c r="C11" s="33">
        <v>1100</v>
      </c>
      <c r="D11" s="33">
        <f t="shared" si="0"/>
        <v>102698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103548</v>
      </c>
      <c r="C12" s="33">
        <v>1100</v>
      </c>
      <c r="D12" s="33">
        <f>+B12-C12</f>
        <v>102448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103548</v>
      </c>
      <c r="C13" s="33">
        <v>1100</v>
      </c>
      <c r="D13" s="33">
        <f t="shared" si="0"/>
        <v>102448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106048</v>
      </c>
      <c r="C14" s="33">
        <v>1100</v>
      </c>
      <c r="D14" s="33">
        <f>+B14-C14</f>
        <v>104948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106048</v>
      </c>
      <c r="C15" s="33">
        <v>1100</v>
      </c>
      <c r="D15" s="33">
        <f>+B15-C15</f>
        <v>104948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102851</v>
      </c>
      <c r="C16" s="33">
        <v>1100</v>
      </c>
      <c r="D16" s="33">
        <f t="shared" si="0"/>
        <v>101751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104731</v>
      </c>
      <c r="C17" s="33">
        <v>1100</v>
      </c>
      <c r="D17" s="33">
        <f t="shared" si="0"/>
        <v>103631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103481</v>
      </c>
      <c r="C18" s="33">
        <v>1100</v>
      </c>
      <c r="D18" s="33">
        <f t="shared" si="0"/>
        <v>102381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102981</v>
      </c>
      <c r="C19" s="33">
        <v>1100</v>
      </c>
      <c r="D19" s="33">
        <f t="shared" si="0"/>
        <v>101881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104513</v>
      </c>
      <c r="C20" s="33">
        <v>1100</v>
      </c>
      <c r="D20" s="33">
        <f t="shared" si="0"/>
        <v>103413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103205</v>
      </c>
      <c r="C21" s="33">
        <v>1100</v>
      </c>
      <c r="D21" s="33">
        <f t="shared" si="0"/>
        <v>102105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101269</v>
      </c>
      <c r="C22" s="33">
        <v>1100</v>
      </c>
      <c r="D22" s="33">
        <f t="shared" si="0"/>
        <v>100169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104269</v>
      </c>
      <c r="C23" s="33">
        <v>1100</v>
      </c>
      <c r="D23" s="33">
        <f t="shared" si="0"/>
        <v>103169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104269</v>
      </c>
      <c r="C24" s="33">
        <v>1100</v>
      </c>
      <c r="D24" s="33">
        <f t="shared" si="0"/>
        <v>103169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103580</v>
      </c>
      <c r="C25" s="33">
        <v>1100</v>
      </c>
      <c r="D25" s="33">
        <f t="shared" si="0"/>
        <v>102480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102963</v>
      </c>
      <c r="C26" s="33">
        <v>1100</v>
      </c>
      <c r="D26" s="33">
        <f t="shared" si="0"/>
        <v>101863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103773</v>
      </c>
      <c r="C27" s="33">
        <v>1100</v>
      </c>
      <c r="D27" s="33">
        <f t="shared" si="0"/>
        <v>102673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101580</v>
      </c>
      <c r="C28" s="33">
        <v>1100</v>
      </c>
      <c r="D28" s="33">
        <f t="shared" si="0"/>
        <v>100480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100269</v>
      </c>
      <c r="C29" s="33">
        <v>1100</v>
      </c>
      <c r="D29" s="33">
        <f t="shared" si="0"/>
        <v>99169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98269</v>
      </c>
      <c r="C30" s="33">
        <v>1100</v>
      </c>
      <c r="D30" s="33">
        <f t="shared" si="0"/>
        <v>97169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95351</v>
      </c>
      <c r="C31" s="33">
        <v>1100</v>
      </c>
      <c r="D31" s="33">
        <f t="shared" si="0"/>
        <v>94251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98205</v>
      </c>
      <c r="C32" s="33">
        <v>1100</v>
      </c>
      <c r="D32" s="33">
        <f t="shared" si="0"/>
        <v>97105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97981</v>
      </c>
      <c r="C33" s="33">
        <v>1100</v>
      </c>
      <c r="D33" s="33">
        <f t="shared" si="0"/>
        <v>96881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99904</v>
      </c>
      <c r="C35" s="33">
        <v>1100</v>
      </c>
      <c r="D35" s="33">
        <f t="shared" ref="D35:D44" si="1">+B35-C35</f>
        <v>98804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98714</v>
      </c>
      <c r="C36" s="33">
        <v>1100</v>
      </c>
      <c r="D36" s="33">
        <f t="shared" si="1"/>
        <v>97614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97694</v>
      </c>
      <c r="C37" s="33">
        <v>1100</v>
      </c>
      <c r="D37" s="33">
        <f t="shared" si="1"/>
        <v>96594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100394</v>
      </c>
      <c r="C38" s="33">
        <v>1100</v>
      </c>
      <c r="D38" s="33">
        <f t="shared" si="1"/>
        <v>99294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99214</v>
      </c>
      <c r="C39" s="33">
        <v>1100</v>
      </c>
      <c r="D39" s="33">
        <f t="shared" si="1"/>
        <v>98114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93694</v>
      </c>
      <c r="C40" s="33">
        <v>1100</v>
      </c>
      <c r="D40" s="33">
        <f t="shared" si="1"/>
        <v>92594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97194</v>
      </c>
      <c r="C41" s="33">
        <v>1100</v>
      </c>
      <c r="D41" s="33">
        <f t="shared" si="1"/>
        <v>96094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97714</v>
      </c>
      <c r="C42" s="33">
        <v>1100</v>
      </c>
      <c r="D42" s="33">
        <f t="shared" si="1"/>
        <v>96614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101504</v>
      </c>
      <c r="C43" s="33">
        <v>1100</v>
      </c>
      <c r="D43" s="33">
        <f t="shared" si="1"/>
        <v>100404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93694</v>
      </c>
      <c r="C44" s="33">
        <v>1100</v>
      </c>
      <c r="D44" s="33">
        <f t="shared" si="1"/>
        <v>92594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105814</v>
      </c>
      <c r="C46" s="33">
        <v>1100</v>
      </c>
      <c r="D46" s="33">
        <f t="shared" ref="D46:D59" si="2">+B46-C46</f>
        <v>104714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105754</v>
      </c>
      <c r="C47" s="33">
        <v>1100</v>
      </c>
      <c r="D47" s="33">
        <f>+B47-C47</f>
        <v>104654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96504</v>
      </c>
      <c r="C48" s="33">
        <v>1100</v>
      </c>
      <c r="D48" s="33">
        <f t="shared" si="2"/>
        <v>95404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104264</v>
      </c>
      <c r="C49" s="33">
        <v>1100</v>
      </c>
      <c r="D49" s="33">
        <f t="shared" si="2"/>
        <v>103164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102504</v>
      </c>
      <c r="C50" s="33">
        <v>1100</v>
      </c>
      <c r="D50" s="33">
        <f t="shared" si="2"/>
        <v>101404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102994</v>
      </c>
      <c r="C51" s="33">
        <v>1100</v>
      </c>
      <c r="D51" s="33">
        <f t="shared" si="2"/>
        <v>101894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104844</v>
      </c>
      <c r="C52" s="33">
        <v>1100</v>
      </c>
      <c r="D52" s="33">
        <f t="shared" si="2"/>
        <v>103744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103974</v>
      </c>
      <c r="C53" s="33">
        <v>1100</v>
      </c>
      <c r="D53" s="33">
        <f t="shared" si="2"/>
        <v>102874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103974</v>
      </c>
      <c r="C54" s="33">
        <v>1100</v>
      </c>
      <c r="D54" s="33">
        <f t="shared" si="2"/>
        <v>102874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102504</v>
      </c>
      <c r="C55" s="33">
        <v>1100</v>
      </c>
      <c r="D55" s="33">
        <f t="shared" si="2"/>
        <v>101404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102004</v>
      </c>
      <c r="C56" s="33">
        <v>1100</v>
      </c>
      <c r="D56" s="33">
        <f t="shared" si="2"/>
        <v>100904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105473</v>
      </c>
      <c r="C57" s="33">
        <v>1100</v>
      </c>
      <c r="D57" s="33">
        <f t="shared" si="2"/>
        <v>104373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108473</v>
      </c>
      <c r="C58" s="33">
        <v>1100</v>
      </c>
      <c r="D58" s="33">
        <f t="shared" si="2"/>
        <v>107373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107494</v>
      </c>
      <c r="C59" s="33">
        <v>1100</v>
      </c>
      <c r="D59" s="33">
        <f t="shared" si="2"/>
        <v>106394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103429</v>
      </c>
      <c r="C61" s="33">
        <v>1100</v>
      </c>
      <c r="D61" s="33">
        <f t="shared" ref="D61:D69" si="3">+B61-C61</f>
        <v>102329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102429</v>
      </c>
      <c r="C62" s="33">
        <v>1100</v>
      </c>
      <c r="D62" s="33">
        <f t="shared" si="3"/>
        <v>101329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102429</v>
      </c>
      <c r="C63" s="33">
        <v>1100</v>
      </c>
      <c r="D63" s="33">
        <f t="shared" si="3"/>
        <v>101329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109519</v>
      </c>
      <c r="C64" s="33">
        <v>1100</v>
      </c>
      <c r="D64" s="33">
        <f t="shared" si="3"/>
        <v>108419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111519</v>
      </c>
      <c r="C65" s="33">
        <v>1100</v>
      </c>
      <c r="D65" s="33">
        <f t="shared" si="3"/>
        <v>110419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113209</v>
      </c>
      <c r="C66" s="33">
        <v>1100</v>
      </c>
      <c r="D66" s="33">
        <f t="shared" si="3"/>
        <v>112109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96929</v>
      </c>
      <c r="C67" s="33">
        <v>1100</v>
      </c>
      <c r="D67" s="33">
        <f t="shared" si="3"/>
        <v>95829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98429</v>
      </c>
      <c r="C68" s="33">
        <v>1100</v>
      </c>
      <c r="D68" s="33">
        <f t="shared" si="3"/>
        <v>97329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98429</v>
      </c>
      <c r="C69" s="33">
        <v>1100</v>
      </c>
      <c r="D69" s="33">
        <f t="shared" si="3"/>
        <v>97329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4" sqref="H14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102300</v>
      </c>
      <c r="C9" s="33">
        <v>1100</v>
      </c>
      <c r="D9" s="33">
        <f t="shared" ref="D9:D32" si="0">+B9-C9</f>
        <v>101200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104300</v>
      </c>
      <c r="C10" s="33">
        <v>1100</v>
      </c>
      <c r="D10" s="33">
        <f t="shared" si="0"/>
        <v>103200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104050</v>
      </c>
      <c r="C11" s="33">
        <v>1100</v>
      </c>
      <c r="D11" s="33">
        <f>+B11-C11</f>
        <v>102950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104050</v>
      </c>
      <c r="C12" s="33">
        <v>1100</v>
      </c>
      <c r="D12" s="33">
        <f t="shared" si="0"/>
        <v>102950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106550</v>
      </c>
      <c r="C13" s="33">
        <v>1100</v>
      </c>
      <c r="D13" s="33">
        <f>+B13-C13</f>
        <v>105450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106550</v>
      </c>
      <c r="C14" s="33">
        <v>1100</v>
      </c>
      <c r="D14" s="33">
        <f>+B14-C14</f>
        <v>105450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103315</v>
      </c>
      <c r="C15" s="33">
        <v>1100</v>
      </c>
      <c r="D15" s="33">
        <f t="shared" si="0"/>
        <v>102215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104800</v>
      </c>
      <c r="C16" s="33">
        <v>1100</v>
      </c>
      <c r="D16" s="33">
        <f t="shared" si="0"/>
        <v>103700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103550</v>
      </c>
      <c r="C17" s="33">
        <v>1100</v>
      </c>
      <c r="D17" s="33">
        <f t="shared" si="0"/>
        <v>102450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103050</v>
      </c>
      <c r="C18" s="33">
        <v>1100</v>
      </c>
      <c r="D18" s="33">
        <f t="shared" si="0"/>
        <v>101950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105058</v>
      </c>
      <c r="C19" s="33">
        <v>1100</v>
      </c>
      <c r="D19" s="33">
        <f t="shared" si="0"/>
        <v>103958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103624</v>
      </c>
      <c r="C20" s="33">
        <v>1100</v>
      </c>
      <c r="D20" s="33">
        <f t="shared" si="0"/>
        <v>102524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102178</v>
      </c>
      <c r="C21" s="33">
        <v>1100</v>
      </c>
      <c r="D21" s="33">
        <f t="shared" si="0"/>
        <v>101078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105178</v>
      </c>
      <c r="C22" s="33">
        <v>1100</v>
      </c>
      <c r="D22" s="33">
        <f t="shared" si="0"/>
        <v>104078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105178</v>
      </c>
      <c r="C23" s="33">
        <v>1100</v>
      </c>
      <c r="D23" s="33">
        <f t="shared" si="0"/>
        <v>104078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104054</v>
      </c>
      <c r="C24" s="33">
        <v>1100</v>
      </c>
      <c r="D24" s="33">
        <f t="shared" si="0"/>
        <v>102954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102984</v>
      </c>
      <c r="C25" s="33">
        <v>1100</v>
      </c>
      <c r="D25" s="33">
        <f t="shared" si="0"/>
        <v>101884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103984</v>
      </c>
      <c r="C26" s="33">
        <v>1100</v>
      </c>
      <c r="D26" s="33">
        <f t="shared" si="0"/>
        <v>102884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102054</v>
      </c>
      <c r="C27" s="33">
        <v>1100</v>
      </c>
      <c r="D27" s="33">
        <f t="shared" si="0"/>
        <v>100954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101178</v>
      </c>
      <c r="C28" s="33">
        <v>1100</v>
      </c>
      <c r="D28" s="33">
        <f t="shared" si="0"/>
        <v>100078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99178</v>
      </c>
      <c r="C29" s="33">
        <v>1100</v>
      </c>
      <c r="D29" s="33">
        <f t="shared" si="0"/>
        <v>98078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95815</v>
      </c>
      <c r="C30" s="33">
        <v>1100</v>
      </c>
      <c r="D30" s="33">
        <f t="shared" si="0"/>
        <v>94715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98624</v>
      </c>
      <c r="C31" s="33">
        <v>1100</v>
      </c>
      <c r="D31" s="33">
        <f t="shared" si="0"/>
        <v>97524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98050</v>
      </c>
      <c r="C32" s="33">
        <v>1100</v>
      </c>
      <c r="D32" s="33">
        <f t="shared" si="0"/>
        <v>96950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99360</v>
      </c>
      <c r="C34" s="33">
        <v>1100</v>
      </c>
      <c r="D34" s="33">
        <f t="shared" ref="D34:D43" si="1">+B34-C34</f>
        <v>98260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98170</v>
      </c>
      <c r="C35" s="33">
        <v>1100</v>
      </c>
      <c r="D35" s="33">
        <f t="shared" si="1"/>
        <v>97070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97150</v>
      </c>
      <c r="C36" s="33">
        <v>1100</v>
      </c>
      <c r="D36" s="33">
        <f t="shared" si="1"/>
        <v>96050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99850</v>
      </c>
      <c r="C37" s="33">
        <v>1100</v>
      </c>
      <c r="D37" s="33">
        <f t="shared" si="1"/>
        <v>98750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98670</v>
      </c>
      <c r="C38" s="33">
        <v>1100</v>
      </c>
      <c r="D38" s="33">
        <f t="shared" si="1"/>
        <v>97570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93150</v>
      </c>
      <c r="C39" s="33">
        <v>1100</v>
      </c>
      <c r="D39" s="33">
        <f t="shared" si="1"/>
        <v>92050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96650</v>
      </c>
      <c r="C40" s="33">
        <v>1100</v>
      </c>
      <c r="D40" s="33">
        <f t="shared" si="1"/>
        <v>95550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97170</v>
      </c>
      <c r="C41" s="33">
        <v>1100</v>
      </c>
      <c r="D41" s="33">
        <f t="shared" si="1"/>
        <v>96070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100960</v>
      </c>
      <c r="C42" s="33">
        <v>1100</v>
      </c>
      <c r="D42" s="33">
        <f t="shared" si="1"/>
        <v>99860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93150</v>
      </c>
      <c r="C43" s="33">
        <v>1100</v>
      </c>
      <c r="D43" s="33">
        <f t="shared" si="1"/>
        <v>92050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105270</v>
      </c>
      <c r="C45" s="33">
        <v>1100</v>
      </c>
      <c r="D45" s="33">
        <f t="shared" ref="D45:D58" si="2">+B45-C45</f>
        <v>104170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105210</v>
      </c>
      <c r="C46" s="33">
        <v>1100</v>
      </c>
      <c r="D46" s="33">
        <f>+B46-C46</f>
        <v>104110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95960</v>
      </c>
      <c r="C47" s="33">
        <v>1100</v>
      </c>
      <c r="D47" s="33">
        <f t="shared" si="2"/>
        <v>94860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103720</v>
      </c>
      <c r="C48" s="33">
        <v>1100</v>
      </c>
      <c r="D48" s="33">
        <f t="shared" si="2"/>
        <v>102620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101960</v>
      </c>
      <c r="C49" s="33">
        <v>1100</v>
      </c>
      <c r="D49" s="33">
        <f t="shared" si="2"/>
        <v>100860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102450</v>
      </c>
      <c r="C50" s="33">
        <v>1100</v>
      </c>
      <c r="D50" s="33">
        <f t="shared" si="2"/>
        <v>101350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104300</v>
      </c>
      <c r="C51" s="33">
        <v>1100</v>
      </c>
      <c r="D51" s="33">
        <f t="shared" si="2"/>
        <v>103200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103430</v>
      </c>
      <c r="C52" s="33">
        <v>1100</v>
      </c>
      <c r="D52" s="33">
        <f t="shared" si="2"/>
        <v>102330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103430</v>
      </c>
      <c r="C53" s="33">
        <v>1100</v>
      </c>
      <c r="D53" s="33">
        <f t="shared" si="2"/>
        <v>102330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101960</v>
      </c>
      <c r="C54" s="33">
        <v>1100</v>
      </c>
      <c r="D54" s="33">
        <f t="shared" si="2"/>
        <v>100860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101460</v>
      </c>
      <c r="C55" s="33">
        <v>1100</v>
      </c>
      <c r="D55" s="33">
        <f t="shared" si="2"/>
        <v>100360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104930</v>
      </c>
      <c r="C56" s="33">
        <v>1100</v>
      </c>
      <c r="D56" s="33">
        <f t="shared" si="2"/>
        <v>103830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107930</v>
      </c>
      <c r="C57" s="33">
        <v>1100</v>
      </c>
      <c r="D57" s="33">
        <f t="shared" si="2"/>
        <v>106830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106950</v>
      </c>
      <c r="C58" s="33">
        <v>1100</v>
      </c>
      <c r="D58" s="33">
        <f t="shared" si="2"/>
        <v>105850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103980</v>
      </c>
      <c r="C60" s="33">
        <v>1100</v>
      </c>
      <c r="D60" s="33">
        <f t="shared" ref="D60:D68" si="3">+B60-C60</f>
        <v>102880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102980</v>
      </c>
      <c r="C61" s="33">
        <v>1100</v>
      </c>
      <c r="D61" s="33">
        <f t="shared" si="3"/>
        <v>101880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102980</v>
      </c>
      <c r="C62" s="33">
        <v>1100</v>
      </c>
      <c r="D62" s="33">
        <f t="shared" si="3"/>
        <v>101880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110070</v>
      </c>
      <c r="C63" s="33">
        <v>1100</v>
      </c>
      <c r="D63" s="33">
        <f t="shared" si="3"/>
        <v>108970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112070</v>
      </c>
      <c r="C64" s="33">
        <v>1100</v>
      </c>
      <c r="D64" s="33">
        <f t="shared" si="3"/>
        <v>110970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113740</v>
      </c>
      <c r="C65" s="33">
        <v>1100</v>
      </c>
      <c r="D65" s="33">
        <f t="shared" si="3"/>
        <v>112640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97480</v>
      </c>
      <c r="C66" s="33">
        <v>1100</v>
      </c>
      <c r="D66" s="33">
        <f t="shared" si="3"/>
        <v>96380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98980</v>
      </c>
      <c r="C67" s="33">
        <v>1100</v>
      </c>
      <c r="D67" s="33">
        <f t="shared" si="3"/>
        <v>97880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98980</v>
      </c>
      <c r="C68" s="33">
        <v>1100</v>
      </c>
      <c r="D68" s="33">
        <f t="shared" si="3"/>
        <v>97880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C13" sqref="C13"/>
    </sheetView>
  </sheetViews>
  <sheetFormatPr defaultRowHeight="15" x14ac:dyDescent="0.25"/>
  <cols>
    <col min="1" max="1" width="34.5703125" customWidth="1"/>
    <col min="2" max="2" width="15.140625" customWidth="1"/>
    <col min="3" max="3" width="9.42578125" bestFit="1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102555</v>
      </c>
      <c r="C9" s="33">
        <v>1100</v>
      </c>
      <c r="D9" s="33">
        <f t="shared" ref="D9:D32" si="0">+B9-C9</f>
        <v>101455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104555</v>
      </c>
      <c r="C10" s="33">
        <v>1100</v>
      </c>
      <c r="D10" s="33">
        <f t="shared" si="0"/>
        <v>103455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104305</v>
      </c>
      <c r="C11" s="33">
        <v>1100</v>
      </c>
      <c r="D11" s="33">
        <f>+B11-C11</f>
        <v>103205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104305</v>
      </c>
      <c r="C12" s="33">
        <v>1100</v>
      </c>
      <c r="D12" s="33">
        <f t="shared" si="0"/>
        <v>103205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106805</v>
      </c>
      <c r="C13" s="33">
        <v>1100</v>
      </c>
      <c r="D13" s="33">
        <f>+B13-C13</f>
        <v>105705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106805</v>
      </c>
      <c r="C14" s="33">
        <v>1100</v>
      </c>
      <c r="D14" s="33">
        <f>+B14-C14</f>
        <v>105705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103946</v>
      </c>
      <c r="C15" s="33">
        <v>1100</v>
      </c>
      <c r="D15" s="33">
        <f t="shared" si="0"/>
        <v>102846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104082</v>
      </c>
      <c r="C16" s="33">
        <v>1100</v>
      </c>
      <c r="D16" s="33">
        <f t="shared" si="0"/>
        <v>102982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105155</v>
      </c>
      <c r="C17" s="33">
        <v>1100</v>
      </c>
      <c r="D17" s="33">
        <f t="shared" si="0"/>
        <v>104055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103405</v>
      </c>
      <c r="C18" s="33">
        <v>1100</v>
      </c>
      <c r="D18" s="33">
        <f t="shared" si="0"/>
        <v>102305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105707</v>
      </c>
      <c r="C19" s="33">
        <v>1100</v>
      </c>
      <c r="D19" s="33">
        <f t="shared" si="0"/>
        <v>104607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105103</v>
      </c>
      <c r="C20" s="33">
        <v>1100</v>
      </c>
      <c r="D20" s="33">
        <f t="shared" si="0"/>
        <v>104003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102235</v>
      </c>
      <c r="C21" s="33">
        <v>1100</v>
      </c>
      <c r="D21" s="33">
        <f t="shared" si="0"/>
        <v>101135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105235</v>
      </c>
      <c r="C22" s="33">
        <v>1100</v>
      </c>
      <c r="D22" s="33">
        <f t="shared" si="0"/>
        <v>104135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105235</v>
      </c>
      <c r="C23" s="33">
        <v>1100</v>
      </c>
      <c r="D23" s="33">
        <f t="shared" si="0"/>
        <v>104135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104762</v>
      </c>
      <c r="C24" s="33">
        <v>1100</v>
      </c>
      <c r="D24" s="33">
        <f t="shared" si="0"/>
        <v>103662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103813</v>
      </c>
      <c r="C25" s="33">
        <v>1100</v>
      </c>
      <c r="D25" s="33">
        <f t="shared" si="0"/>
        <v>102713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104863</v>
      </c>
      <c r="C26" s="33">
        <v>1100</v>
      </c>
      <c r="D26" s="33">
        <f t="shared" si="0"/>
        <v>103763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102762</v>
      </c>
      <c r="C27" s="33">
        <v>1100</v>
      </c>
      <c r="D27" s="33">
        <f t="shared" si="0"/>
        <v>101662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101235</v>
      </c>
      <c r="C28" s="33">
        <v>1100</v>
      </c>
      <c r="D28" s="33">
        <f t="shared" si="0"/>
        <v>100135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99235</v>
      </c>
      <c r="C29" s="33">
        <v>1100</v>
      </c>
      <c r="D29" s="33">
        <f t="shared" si="0"/>
        <v>98135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96446</v>
      </c>
      <c r="C30" s="33">
        <v>1100</v>
      </c>
      <c r="D30" s="33">
        <f t="shared" si="0"/>
        <v>95346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100103</v>
      </c>
      <c r="C31" s="33">
        <v>1100</v>
      </c>
      <c r="D31" s="33">
        <f t="shared" si="0"/>
        <v>99003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98405</v>
      </c>
      <c r="C32" s="33">
        <v>1100</v>
      </c>
      <c r="D32" s="33">
        <f t="shared" si="0"/>
        <v>97305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101193</v>
      </c>
      <c r="C34" s="33">
        <v>1100</v>
      </c>
      <c r="D34" s="33">
        <f t="shared" ref="D34:D43" si="1">+B34-C34</f>
        <v>100093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100003</v>
      </c>
      <c r="C35" s="33">
        <v>1100</v>
      </c>
      <c r="D35" s="33">
        <f t="shared" si="1"/>
        <v>98903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98983</v>
      </c>
      <c r="C36" s="33">
        <v>1100</v>
      </c>
      <c r="D36" s="33">
        <f t="shared" si="1"/>
        <v>97883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101683</v>
      </c>
      <c r="C37" s="33">
        <v>1100</v>
      </c>
      <c r="D37" s="33">
        <f t="shared" si="1"/>
        <v>100583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100503</v>
      </c>
      <c r="C38" s="33">
        <v>1100</v>
      </c>
      <c r="D38" s="33">
        <f t="shared" si="1"/>
        <v>99403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94983</v>
      </c>
      <c r="C39" s="33">
        <v>1100</v>
      </c>
      <c r="D39" s="33">
        <f t="shared" si="1"/>
        <v>93883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98483</v>
      </c>
      <c r="C40" s="33">
        <v>1100</v>
      </c>
      <c r="D40" s="33">
        <f t="shared" si="1"/>
        <v>97383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99003</v>
      </c>
      <c r="C41" s="33">
        <v>1100</v>
      </c>
      <c r="D41" s="33">
        <f t="shared" si="1"/>
        <v>97903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102793</v>
      </c>
      <c r="C42" s="33">
        <v>1100</v>
      </c>
      <c r="D42" s="33">
        <f t="shared" si="1"/>
        <v>101693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94983</v>
      </c>
      <c r="C43" s="33">
        <v>1100</v>
      </c>
      <c r="D43" s="33">
        <f t="shared" si="1"/>
        <v>93883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107036</v>
      </c>
      <c r="C45" s="33">
        <v>1100</v>
      </c>
      <c r="D45" s="33">
        <f t="shared" ref="D45:D58" si="2">+B45-C45</f>
        <v>105936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106956</v>
      </c>
      <c r="C46" s="33">
        <v>1100</v>
      </c>
      <c r="D46" s="33">
        <f>+B46-C46</f>
        <v>105856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97706</v>
      </c>
      <c r="C47" s="33">
        <v>1100</v>
      </c>
      <c r="D47" s="33">
        <f t="shared" si="2"/>
        <v>96606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105486</v>
      </c>
      <c r="C48" s="33">
        <v>1100</v>
      </c>
      <c r="D48" s="33">
        <f t="shared" si="2"/>
        <v>104386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103706</v>
      </c>
      <c r="C49" s="33">
        <v>1100</v>
      </c>
      <c r="D49" s="33">
        <f t="shared" si="2"/>
        <v>102606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104283</v>
      </c>
      <c r="C50" s="33">
        <v>1100</v>
      </c>
      <c r="D50" s="33">
        <f t="shared" si="2"/>
        <v>103183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106133</v>
      </c>
      <c r="C51" s="33">
        <v>1100</v>
      </c>
      <c r="D51" s="33">
        <f t="shared" si="2"/>
        <v>105033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105186</v>
      </c>
      <c r="C52" s="33">
        <v>1100</v>
      </c>
      <c r="D52" s="33">
        <f t="shared" si="2"/>
        <v>104086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105236</v>
      </c>
      <c r="C53" s="33">
        <v>1100</v>
      </c>
      <c r="D53" s="33">
        <f t="shared" si="2"/>
        <v>104136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103736</v>
      </c>
      <c r="C54" s="33">
        <v>1100</v>
      </c>
      <c r="D54" s="33">
        <f t="shared" si="2"/>
        <v>102636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103236</v>
      </c>
      <c r="C55" s="33">
        <v>1100</v>
      </c>
      <c r="D55" s="33">
        <f t="shared" si="2"/>
        <v>102136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106765</v>
      </c>
      <c r="C56" s="33">
        <v>1100</v>
      </c>
      <c r="D56" s="33">
        <f t="shared" si="2"/>
        <v>105665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109765</v>
      </c>
      <c r="C57" s="33">
        <v>1100</v>
      </c>
      <c r="D57" s="33">
        <f t="shared" si="2"/>
        <v>108665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108785</v>
      </c>
      <c r="C58" s="33">
        <v>1100</v>
      </c>
      <c r="D58" s="33">
        <f t="shared" si="2"/>
        <v>107685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104612</v>
      </c>
      <c r="C60" s="33">
        <v>1100</v>
      </c>
      <c r="D60" s="33">
        <f t="shared" ref="D60:D68" si="3">+B60-C60</f>
        <v>103512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103612</v>
      </c>
      <c r="C61" s="33">
        <v>1100</v>
      </c>
      <c r="D61" s="33">
        <f t="shared" si="3"/>
        <v>102512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103612</v>
      </c>
      <c r="C62" s="33">
        <v>1100</v>
      </c>
      <c r="D62" s="33">
        <f t="shared" si="3"/>
        <v>102512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110712</v>
      </c>
      <c r="C63" s="33">
        <v>1100</v>
      </c>
      <c r="D63" s="33">
        <f t="shared" si="3"/>
        <v>109612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112712</v>
      </c>
      <c r="C64" s="33">
        <v>1100</v>
      </c>
      <c r="D64" s="33">
        <f t="shared" si="3"/>
        <v>111612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114195</v>
      </c>
      <c r="C65" s="33">
        <v>1100</v>
      </c>
      <c r="D65" s="33">
        <f t="shared" si="3"/>
        <v>113095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98112</v>
      </c>
      <c r="C66" s="33">
        <v>1100</v>
      </c>
      <c r="D66" s="33">
        <f t="shared" si="3"/>
        <v>97012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99612</v>
      </c>
      <c r="C67" s="33">
        <v>1100</v>
      </c>
      <c r="D67" s="33">
        <f t="shared" si="3"/>
        <v>98512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99612</v>
      </c>
      <c r="C68" s="33">
        <v>1100</v>
      </c>
      <c r="D68" s="33">
        <f t="shared" si="3"/>
        <v>98512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F20" sqref="F20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2" bestFit="1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101670</v>
      </c>
      <c r="C10" s="33">
        <v>1100</v>
      </c>
      <c r="D10" s="33">
        <f>+'[1]Freight list'!I414</f>
        <v>3352</v>
      </c>
      <c r="E10" s="33">
        <f t="shared" ref="E10:E33" si="0">+B10-C10+D10</f>
        <v>103922</v>
      </c>
      <c r="F10" s="33">
        <f t="shared" ref="F10:F33" si="1">+E10*0.18</f>
        <v>18705.96</v>
      </c>
      <c r="G10" s="34">
        <f>E10+F10</f>
        <v>122627.95999999999</v>
      </c>
      <c r="H10" s="35"/>
      <c r="I10" s="62"/>
    </row>
    <row r="11" spans="1:9" x14ac:dyDescent="0.25">
      <c r="A11" s="12" t="s">
        <v>15</v>
      </c>
      <c r="B11" s="32">
        <f>[1]DAMAN!$B11</f>
        <v>103670</v>
      </c>
      <c r="C11" s="33">
        <v>1100</v>
      </c>
      <c r="D11" s="33">
        <f>+D10</f>
        <v>3352</v>
      </c>
      <c r="E11" s="33">
        <f t="shared" si="0"/>
        <v>105922</v>
      </c>
      <c r="F11" s="33">
        <f t="shared" si="1"/>
        <v>19065.96</v>
      </c>
      <c r="G11" s="34">
        <f t="shared" ref="G11:G69" si="2">E11+F11</f>
        <v>124987.95999999999</v>
      </c>
      <c r="H11" s="35"/>
      <c r="I11" s="62"/>
    </row>
    <row r="12" spans="1:9" x14ac:dyDescent="0.25">
      <c r="A12" s="12" t="s">
        <v>90</v>
      </c>
      <c r="B12" s="32">
        <f>+'[1]HD EX-WORKS'!Q58</f>
        <v>103420</v>
      </c>
      <c r="C12" s="33">
        <v>1100</v>
      </c>
      <c r="D12" s="33">
        <f t="shared" ref="D12:D33" si="3">+D11</f>
        <v>3352</v>
      </c>
      <c r="E12" s="33">
        <f>+B12-C12+D12</f>
        <v>105672</v>
      </c>
      <c r="F12" s="33">
        <f>+E12*0.18</f>
        <v>19020.96</v>
      </c>
      <c r="G12" s="34">
        <f>E12+F12</f>
        <v>124692.95999999999</v>
      </c>
      <c r="H12" s="35"/>
      <c r="I12" s="62"/>
    </row>
    <row r="13" spans="1:9" x14ac:dyDescent="0.25">
      <c r="A13" s="12" t="s">
        <v>91</v>
      </c>
      <c r="B13" s="32">
        <f>[1]DAMAN!$B13</f>
        <v>103420</v>
      </c>
      <c r="C13" s="33">
        <v>1100</v>
      </c>
      <c r="D13" s="33">
        <f t="shared" si="3"/>
        <v>3352</v>
      </c>
      <c r="E13" s="33">
        <f t="shared" si="0"/>
        <v>105672</v>
      </c>
      <c r="F13" s="33">
        <f t="shared" si="1"/>
        <v>19020.96</v>
      </c>
      <c r="G13" s="34">
        <f t="shared" si="2"/>
        <v>124692.95999999999</v>
      </c>
      <c r="H13" s="35"/>
      <c r="I13" s="62"/>
    </row>
    <row r="14" spans="1:9" x14ac:dyDescent="0.25">
      <c r="A14" s="12" t="s">
        <v>19</v>
      </c>
      <c r="B14" s="32">
        <f>+'[1]HD EX-WORKS'!U58</f>
        <v>105920</v>
      </c>
      <c r="C14" s="33">
        <v>1100</v>
      </c>
      <c r="D14" s="33">
        <f t="shared" si="3"/>
        <v>3352</v>
      </c>
      <c r="E14" s="33">
        <f>+B14-C14+D14</f>
        <v>108172</v>
      </c>
      <c r="F14" s="33">
        <f>+E14*0.18</f>
        <v>19470.96</v>
      </c>
      <c r="G14" s="34">
        <f>E14+F14</f>
        <v>127642.95999999999</v>
      </c>
      <c r="H14" s="35"/>
      <c r="I14" s="62"/>
    </row>
    <row r="15" spans="1:9" x14ac:dyDescent="0.25">
      <c r="A15" s="12" t="s">
        <v>20</v>
      </c>
      <c r="B15" s="32">
        <f>+'[1]HD EX-WORKS'!V58</f>
        <v>105920</v>
      </c>
      <c r="C15" s="33">
        <v>1100</v>
      </c>
      <c r="D15" s="33">
        <f t="shared" si="3"/>
        <v>3352</v>
      </c>
      <c r="E15" s="33">
        <f>+B15-C15+D15</f>
        <v>108172</v>
      </c>
      <c r="F15" s="33">
        <f>+E15*0.18</f>
        <v>19470.96</v>
      </c>
      <c r="G15" s="34">
        <f>E15+F15</f>
        <v>127642.95999999999</v>
      </c>
      <c r="H15" s="35"/>
      <c r="I15" s="62"/>
    </row>
    <row r="16" spans="1:9" x14ac:dyDescent="0.25">
      <c r="A16" s="12" t="s">
        <v>92</v>
      </c>
      <c r="B16" s="32">
        <f>[1]DAMAN!$B16</f>
        <v>102712</v>
      </c>
      <c r="C16" s="33">
        <v>1100</v>
      </c>
      <c r="D16" s="33">
        <f t="shared" si="3"/>
        <v>3352</v>
      </c>
      <c r="E16" s="33">
        <f t="shared" si="0"/>
        <v>104964</v>
      </c>
      <c r="F16" s="33">
        <f t="shared" si="1"/>
        <v>18893.52</v>
      </c>
      <c r="G16" s="34">
        <f t="shared" si="2"/>
        <v>123857.52</v>
      </c>
      <c r="H16" s="35"/>
      <c r="I16" s="72"/>
    </row>
    <row r="17" spans="1:9" x14ac:dyDescent="0.25">
      <c r="A17" s="12" t="s">
        <v>93</v>
      </c>
      <c r="B17" s="32">
        <f>[1]DAMAN!$B17</f>
        <v>104300</v>
      </c>
      <c r="C17" s="33">
        <v>1100</v>
      </c>
      <c r="D17" s="33">
        <f t="shared" si="3"/>
        <v>3352</v>
      </c>
      <c r="E17" s="33">
        <f t="shared" si="0"/>
        <v>106552</v>
      </c>
      <c r="F17" s="33">
        <f t="shared" si="1"/>
        <v>19179.36</v>
      </c>
      <c r="G17" s="34">
        <f t="shared" si="2"/>
        <v>125731.36</v>
      </c>
      <c r="H17" s="35"/>
      <c r="I17" s="62"/>
    </row>
    <row r="18" spans="1:9" x14ac:dyDescent="0.25">
      <c r="A18" s="12" t="s">
        <v>94</v>
      </c>
      <c r="B18" s="32">
        <f>[1]DAMAN!$B18</f>
        <v>103050</v>
      </c>
      <c r="C18" s="33">
        <v>1100</v>
      </c>
      <c r="D18" s="33">
        <f t="shared" si="3"/>
        <v>3352</v>
      </c>
      <c r="E18" s="33">
        <f t="shared" si="0"/>
        <v>105302</v>
      </c>
      <c r="F18" s="33">
        <f t="shared" si="1"/>
        <v>18954.36</v>
      </c>
      <c r="G18" s="34">
        <f t="shared" si="2"/>
        <v>124256.36</v>
      </c>
      <c r="H18" s="35"/>
      <c r="I18" s="62"/>
    </row>
    <row r="19" spans="1:9" x14ac:dyDescent="0.25">
      <c r="A19" s="12" t="s">
        <v>95</v>
      </c>
      <c r="B19" s="32">
        <f>[1]DAMAN!$B19</f>
        <v>102550</v>
      </c>
      <c r="C19" s="33">
        <v>1100</v>
      </c>
      <c r="D19" s="33">
        <f t="shared" si="3"/>
        <v>3352</v>
      </c>
      <c r="E19" s="33">
        <f t="shared" si="0"/>
        <v>104802</v>
      </c>
      <c r="F19" s="33">
        <f t="shared" si="1"/>
        <v>18864.36</v>
      </c>
      <c r="G19" s="34">
        <f t="shared" si="2"/>
        <v>123666.36</v>
      </c>
      <c r="H19" s="35"/>
      <c r="I19" s="62"/>
    </row>
    <row r="20" spans="1:9" x14ac:dyDescent="0.25">
      <c r="A20" s="12" t="s">
        <v>96</v>
      </c>
      <c r="B20" s="32">
        <f>[1]DAMAN!$B20</f>
        <v>104316</v>
      </c>
      <c r="C20" s="33">
        <v>1100</v>
      </c>
      <c r="D20" s="33">
        <f t="shared" si="3"/>
        <v>3352</v>
      </c>
      <c r="E20" s="33">
        <f t="shared" si="0"/>
        <v>106568</v>
      </c>
      <c r="F20" s="33">
        <f t="shared" si="1"/>
        <v>19182.239999999998</v>
      </c>
      <c r="G20" s="34">
        <f t="shared" si="2"/>
        <v>125750.23999999999</v>
      </c>
      <c r="H20" s="35"/>
      <c r="I20" s="62"/>
    </row>
    <row r="21" spans="1:9" x14ac:dyDescent="0.25">
      <c r="A21" s="12" t="s">
        <v>25</v>
      </c>
      <c r="B21" s="32">
        <f>[1]DAMAN!$B21</f>
        <v>102910</v>
      </c>
      <c r="C21" s="33">
        <v>1100</v>
      </c>
      <c r="D21" s="33">
        <f t="shared" si="3"/>
        <v>3352</v>
      </c>
      <c r="E21" s="33">
        <f t="shared" si="0"/>
        <v>105162</v>
      </c>
      <c r="F21" s="33">
        <f t="shared" si="1"/>
        <v>18929.16</v>
      </c>
      <c r="G21" s="34">
        <f t="shared" si="2"/>
        <v>124091.16</v>
      </c>
      <c r="H21" s="35"/>
      <c r="I21" s="62"/>
    </row>
    <row r="22" spans="1:9" x14ac:dyDescent="0.25">
      <c r="A22" s="12" t="s">
        <v>97</v>
      </c>
      <c r="B22" s="32">
        <f>[1]DAMAN!$B22</f>
        <v>100876</v>
      </c>
      <c r="C22" s="33">
        <v>1100</v>
      </c>
      <c r="D22" s="33">
        <f t="shared" si="3"/>
        <v>3352</v>
      </c>
      <c r="E22" s="33">
        <f t="shared" si="0"/>
        <v>103128</v>
      </c>
      <c r="F22" s="33">
        <f t="shared" si="1"/>
        <v>18563.04</v>
      </c>
      <c r="G22" s="34">
        <f t="shared" si="2"/>
        <v>121691.04000000001</v>
      </c>
      <c r="H22" s="35"/>
      <c r="I22" s="62"/>
    </row>
    <row r="23" spans="1:9" x14ac:dyDescent="0.25">
      <c r="A23" s="12" t="s">
        <v>98</v>
      </c>
      <c r="B23" s="32">
        <f>[1]DAMAN!$B23</f>
        <v>103876</v>
      </c>
      <c r="C23" s="33">
        <v>1100</v>
      </c>
      <c r="D23" s="33">
        <f t="shared" si="3"/>
        <v>3352</v>
      </c>
      <c r="E23" s="33">
        <f t="shared" si="0"/>
        <v>106128</v>
      </c>
      <c r="F23" s="33">
        <f t="shared" si="1"/>
        <v>19103.04</v>
      </c>
      <c r="G23" s="34">
        <f t="shared" si="2"/>
        <v>125231.04000000001</v>
      </c>
      <c r="H23" s="35"/>
      <c r="I23" s="62"/>
    </row>
    <row r="24" spans="1:9" x14ac:dyDescent="0.25">
      <c r="A24" s="12" t="s">
        <v>99</v>
      </c>
      <c r="B24" s="32">
        <f>[1]DAMAN!$B24</f>
        <v>103876</v>
      </c>
      <c r="C24" s="33">
        <v>1100</v>
      </c>
      <c r="D24" s="33">
        <f t="shared" si="3"/>
        <v>3352</v>
      </c>
      <c r="E24" s="33">
        <f t="shared" si="0"/>
        <v>106128</v>
      </c>
      <c r="F24" s="33">
        <f t="shared" si="1"/>
        <v>19103.04</v>
      </c>
      <c r="G24" s="34">
        <f t="shared" si="2"/>
        <v>125231.04000000001</v>
      </c>
      <c r="H24" s="35"/>
      <c r="I24" s="62"/>
    </row>
    <row r="25" spans="1:9" x14ac:dyDescent="0.25">
      <c r="A25" s="12" t="s">
        <v>100</v>
      </c>
      <c r="B25" s="32">
        <f>[1]DAMAN!$B25</f>
        <v>103371</v>
      </c>
      <c r="C25" s="33">
        <v>1100</v>
      </c>
      <c r="D25" s="33">
        <f t="shared" si="3"/>
        <v>3352</v>
      </c>
      <c r="E25" s="33">
        <f t="shared" si="0"/>
        <v>105623</v>
      </c>
      <c r="F25" s="33">
        <f t="shared" si="1"/>
        <v>19012.14</v>
      </c>
      <c r="G25" s="34">
        <f t="shared" si="2"/>
        <v>124635.14</v>
      </c>
      <c r="H25" s="35"/>
      <c r="I25" s="72"/>
    </row>
    <row r="26" spans="1:9" x14ac:dyDescent="0.25">
      <c r="A26" s="12" t="s">
        <v>29</v>
      </c>
      <c r="B26" s="32">
        <f>[1]DAMAN!$B26</f>
        <v>102766</v>
      </c>
      <c r="C26" s="33">
        <v>1100</v>
      </c>
      <c r="D26" s="33">
        <f t="shared" si="3"/>
        <v>3352</v>
      </c>
      <c r="E26" s="33">
        <f t="shared" si="0"/>
        <v>105018</v>
      </c>
      <c r="F26" s="33">
        <f t="shared" si="1"/>
        <v>18903.239999999998</v>
      </c>
      <c r="G26" s="34">
        <f t="shared" si="2"/>
        <v>123921.23999999999</v>
      </c>
      <c r="H26" s="35"/>
      <c r="I26" s="62"/>
    </row>
    <row r="27" spans="1:9" x14ac:dyDescent="0.25">
      <c r="A27" s="12" t="s">
        <v>31</v>
      </c>
      <c r="B27" s="32">
        <f>[1]DAMAN!$B27</f>
        <v>103576</v>
      </c>
      <c r="C27" s="33">
        <v>1100</v>
      </c>
      <c r="D27" s="33">
        <f t="shared" si="3"/>
        <v>3352</v>
      </c>
      <c r="E27" s="33">
        <f t="shared" si="0"/>
        <v>105828</v>
      </c>
      <c r="F27" s="33">
        <f t="shared" si="1"/>
        <v>19049.04</v>
      </c>
      <c r="G27" s="34">
        <f t="shared" si="2"/>
        <v>124877.04000000001</v>
      </c>
      <c r="H27" s="35"/>
      <c r="I27" s="67"/>
    </row>
    <row r="28" spans="1:9" x14ac:dyDescent="0.25">
      <c r="A28" s="12" t="s">
        <v>101</v>
      </c>
      <c r="B28" s="32">
        <f>[1]DAMAN!$B28</f>
        <v>101371</v>
      </c>
      <c r="C28" s="33">
        <v>1100</v>
      </c>
      <c r="D28" s="33">
        <f t="shared" si="3"/>
        <v>3352</v>
      </c>
      <c r="E28" s="33">
        <f t="shared" si="0"/>
        <v>103623</v>
      </c>
      <c r="F28" s="33">
        <f t="shared" si="1"/>
        <v>18652.14</v>
      </c>
      <c r="G28" s="34">
        <f t="shared" si="2"/>
        <v>122275.14</v>
      </c>
      <c r="H28" s="35"/>
      <c r="I28" s="67"/>
    </row>
    <row r="29" spans="1:9" x14ac:dyDescent="0.25">
      <c r="A29" s="12" t="s">
        <v>27</v>
      </c>
      <c r="B29" s="32">
        <f>[1]DAMAN!$B29</f>
        <v>99876</v>
      </c>
      <c r="C29" s="33">
        <v>1100</v>
      </c>
      <c r="D29" s="33">
        <f t="shared" si="3"/>
        <v>3352</v>
      </c>
      <c r="E29" s="33">
        <f t="shared" si="0"/>
        <v>102128</v>
      </c>
      <c r="F29" s="33">
        <f t="shared" si="1"/>
        <v>18383.04</v>
      </c>
      <c r="G29" s="34">
        <f t="shared" si="2"/>
        <v>120511.04000000001</v>
      </c>
      <c r="H29" s="35"/>
      <c r="I29" s="67"/>
    </row>
    <row r="30" spans="1:9" x14ac:dyDescent="0.25">
      <c r="A30" s="12" t="s">
        <v>102</v>
      </c>
      <c r="B30" s="32">
        <f>[1]DAMAN!$B30</f>
        <v>97876</v>
      </c>
      <c r="C30" s="33">
        <v>1100</v>
      </c>
      <c r="D30" s="33">
        <f t="shared" si="3"/>
        <v>3352</v>
      </c>
      <c r="E30" s="33">
        <f t="shared" si="0"/>
        <v>100128</v>
      </c>
      <c r="F30" s="33">
        <f t="shared" si="1"/>
        <v>18023.04</v>
      </c>
      <c r="G30" s="34">
        <f t="shared" si="2"/>
        <v>118151.04000000001</v>
      </c>
      <c r="H30" s="35"/>
      <c r="I30" s="67"/>
    </row>
    <row r="31" spans="1:9" x14ac:dyDescent="0.25">
      <c r="A31" s="12" t="s">
        <v>103</v>
      </c>
      <c r="B31" s="32">
        <f>[1]DAMAN!$B31</f>
        <v>95212</v>
      </c>
      <c r="C31" s="33">
        <v>1100</v>
      </c>
      <c r="D31" s="33">
        <f t="shared" si="3"/>
        <v>3352</v>
      </c>
      <c r="E31" s="33">
        <f t="shared" si="0"/>
        <v>97464</v>
      </c>
      <c r="F31" s="33">
        <f t="shared" si="1"/>
        <v>17543.52</v>
      </c>
      <c r="G31" s="34">
        <f t="shared" si="2"/>
        <v>115007.52</v>
      </c>
      <c r="H31" s="35"/>
      <c r="I31" s="67"/>
    </row>
    <row r="32" spans="1:9" x14ac:dyDescent="0.25">
      <c r="A32" s="12" t="s">
        <v>104</v>
      </c>
      <c r="B32" s="32">
        <f>[1]DAMAN!$B32</f>
        <v>97910</v>
      </c>
      <c r="C32" s="33">
        <v>1100</v>
      </c>
      <c r="D32" s="33">
        <f t="shared" si="3"/>
        <v>3352</v>
      </c>
      <c r="E32" s="33">
        <f t="shared" si="0"/>
        <v>100162</v>
      </c>
      <c r="F32" s="33">
        <f t="shared" si="1"/>
        <v>18029.16</v>
      </c>
      <c r="G32" s="34">
        <f t="shared" si="2"/>
        <v>118191.16</v>
      </c>
      <c r="H32" s="35"/>
      <c r="I32" s="67"/>
    </row>
    <row r="33" spans="1:9" x14ac:dyDescent="0.25">
      <c r="A33" s="12" t="s">
        <v>105</v>
      </c>
      <c r="B33" s="32">
        <f>[1]DAMAN!$B33</f>
        <v>97550</v>
      </c>
      <c r="C33" s="33">
        <v>1100</v>
      </c>
      <c r="D33" s="33">
        <f t="shared" si="3"/>
        <v>3352</v>
      </c>
      <c r="E33" s="33">
        <f t="shared" si="0"/>
        <v>99802</v>
      </c>
      <c r="F33" s="33">
        <f t="shared" si="1"/>
        <v>17964.36</v>
      </c>
      <c r="G33" s="34">
        <f t="shared" si="2"/>
        <v>117766.36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99801</v>
      </c>
      <c r="C35" s="33">
        <v>1100</v>
      </c>
      <c r="D35" s="33">
        <f>+D33</f>
        <v>3352</v>
      </c>
      <c r="E35" s="33">
        <f t="shared" ref="E35:E44" si="4">+B35-C35+D35</f>
        <v>102053</v>
      </c>
      <c r="F35" s="33">
        <f t="shared" ref="F35:F69" si="5">+E35*0.18</f>
        <v>18369.54</v>
      </c>
      <c r="G35" s="34">
        <f t="shared" si="2"/>
        <v>120422.54000000001</v>
      </c>
      <c r="H35" s="35"/>
      <c r="I35" s="67"/>
    </row>
    <row r="36" spans="1:9" x14ac:dyDescent="0.25">
      <c r="A36" s="12" t="s">
        <v>106</v>
      </c>
      <c r="B36" s="32">
        <f>[1]DAMAN!$B36</f>
        <v>98611</v>
      </c>
      <c r="C36" s="33">
        <v>1100</v>
      </c>
      <c r="D36" s="33">
        <f>+D35</f>
        <v>3352</v>
      </c>
      <c r="E36" s="33">
        <f t="shared" si="4"/>
        <v>100863</v>
      </c>
      <c r="F36" s="33">
        <f t="shared" si="5"/>
        <v>18155.34</v>
      </c>
      <c r="G36" s="34">
        <f t="shared" si="2"/>
        <v>119018.34</v>
      </c>
      <c r="H36" s="35"/>
      <c r="I36" s="67"/>
    </row>
    <row r="37" spans="1:9" x14ac:dyDescent="0.25">
      <c r="A37" s="12" t="s">
        <v>107</v>
      </c>
      <c r="B37" s="32">
        <f>[1]DAMAN!$B37</f>
        <v>97591</v>
      </c>
      <c r="C37" s="33">
        <v>1100</v>
      </c>
      <c r="D37" s="33">
        <f t="shared" ref="D37:D44" si="6">+D36</f>
        <v>3352</v>
      </c>
      <c r="E37" s="33">
        <f t="shared" si="4"/>
        <v>99843</v>
      </c>
      <c r="F37" s="33">
        <f t="shared" si="5"/>
        <v>17971.739999999998</v>
      </c>
      <c r="G37" s="34">
        <f t="shared" si="2"/>
        <v>117814.73999999999</v>
      </c>
      <c r="H37" s="35"/>
      <c r="I37" s="67"/>
    </row>
    <row r="38" spans="1:9" x14ac:dyDescent="0.25">
      <c r="A38" s="12" t="s">
        <v>108</v>
      </c>
      <c r="B38" s="32">
        <f>[1]DAMAN!$B38</f>
        <v>100291</v>
      </c>
      <c r="C38" s="33">
        <v>1100</v>
      </c>
      <c r="D38" s="33">
        <f t="shared" si="6"/>
        <v>3352</v>
      </c>
      <c r="E38" s="33">
        <f t="shared" si="4"/>
        <v>102543</v>
      </c>
      <c r="F38" s="33">
        <f t="shared" si="5"/>
        <v>18457.739999999998</v>
      </c>
      <c r="G38" s="34">
        <f t="shared" si="2"/>
        <v>121000.73999999999</v>
      </c>
      <c r="H38" s="35"/>
      <c r="I38" s="67"/>
    </row>
    <row r="39" spans="1:9" x14ac:dyDescent="0.25">
      <c r="A39" s="12" t="s">
        <v>37</v>
      </c>
      <c r="B39" s="32">
        <f>[1]DAMAN!$B39</f>
        <v>99111</v>
      </c>
      <c r="C39" s="33">
        <v>1100</v>
      </c>
      <c r="D39" s="33">
        <f t="shared" si="6"/>
        <v>3352</v>
      </c>
      <c r="E39" s="33">
        <f t="shared" si="4"/>
        <v>101363</v>
      </c>
      <c r="F39" s="33">
        <f t="shared" si="5"/>
        <v>18245.34</v>
      </c>
      <c r="G39" s="34">
        <f t="shared" si="2"/>
        <v>119608.34</v>
      </c>
      <c r="H39" s="35"/>
      <c r="I39" s="67"/>
    </row>
    <row r="40" spans="1:9" x14ac:dyDescent="0.25">
      <c r="A40" s="12" t="s">
        <v>109</v>
      </c>
      <c r="B40" s="32">
        <f>+'[1]PP EX-WORKS'!Y47</f>
        <v>93591</v>
      </c>
      <c r="C40" s="33">
        <v>1100</v>
      </c>
      <c r="D40" s="33">
        <f t="shared" si="6"/>
        <v>3352</v>
      </c>
      <c r="E40" s="33">
        <f t="shared" si="4"/>
        <v>95843</v>
      </c>
      <c r="F40" s="33">
        <f t="shared" si="5"/>
        <v>17251.739999999998</v>
      </c>
      <c r="G40" s="34">
        <f t="shared" si="2"/>
        <v>113094.73999999999</v>
      </c>
      <c r="H40" s="35"/>
      <c r="I40" s="67"/>
    </row>
    <row r="41" spans="1:9" x14ac:dyDescent="0.25">
      <c r="A41" s="12" t="s">
        <v>110</v>
      </c>
      <c r="B41" s="32">
        <f>[1]DAMAN!$B41</f>
        <v>97091</v>
      </c>
      <c r="C41" s="33">
        <v>1100</v>
      </c>
      <c r="D41" s="33">
        <f t="shared" si="6"/>
        <v>3352</v>
      </c>
      <c r="E41" s="33">
        <f t="shared" si="4"/>
        <v>99343</v>
      </c>
      <c r="F41" s="33">
        <f t="shared" si="5"/>
        <v>17881.739999999998</v>
      </c>
      <c r="G41" s="34">
        <f t="shared" si="2"/>
        <v>117224.73999999999</v>
      </c>
      <c r="H41" s="35"/>
      <c r="I41" s="67"/>
    </row>
    <row r="42" spans="1:9" x14ac:dyDescent="0.25">
      <c r="A42" s="12" t="s">
        <v>111</v>
      </c>
      <c r="B42" s="32">
        <f>[1]DAMAN!$B42</f>
        <v>97611</v>
      </c>
      <c r="C42" s="33">
        <v>1100</v>
      </c>
      <c r="D42" s="33">
        <f t="shared" si="6"/>
        <v>3352</v>
      </c>
      <c r="E42" s="33">
        <f t="shared" si="4"/>
        <v>99863</v>
      </c>
      <c r="F42" s="33">
        <f t="shared" si="5"/>
        <v>17975.34</v>
      </c>
      <c r="G42" s="34">
        <f t="shared" si="2"/>
        <v>117838.34</v>
      </c>
      <c r="H42" s="35"/>
      <c r="I42" s="67"/>
    </row>
    <row r="43" spans="1:9" x14ac:dyDescent="0.25">
      <c r="A43" s="12" t="s">
        <v>112</v>
      </c>
      <c r="B43" s="32">
        <f>[1]DAMAN!$B43</f>
        <v>101401</v>
      </c>
      <c r="C43" s="33">
        <v>1100</v>
      </c>
      <c r="D43" s="33">
        <f t="shared" si="6"/>
        <v>3352</v>
      </c>
      <c r="E43" s="33">
        <f t="shared" si="4"/>
        <v>103653</v>
      </c>
      <c r="F43" s="33">
        <f t="shared" si="5"/>
        <v>18657.54</v>
      </c>
      <c r="G43" s="34">
        <f t="shared" si="2"/>
        <v>122310.54000000001</v>
      </c>
      <c r="H43" s="35"/>
      <c r="I43" s="67"/>
    </row>
    <row r="44" spans="1:9" x14ac:dyDescent="0.25">
      <c r="A44" s="12" t="s">
        <v>113</v>
      </c>
      <c r="B44" s="32">
        <f>[1]DAMAN!$B44</f>
        <v>93591</v>
      </c>
      <c r="C44" s="33">
        <v>1100</v>
      </c>
      <c r="D44" s="33">
        <f t="shared" si="6"/>
        <v>3352</v>
      </c>
      <c r="E44" s="33">
        <f t="shared" si="4"/>
        <v>95843</v>
      </c>
      <c r="F44" s="33">
        <f t="shared" si="5"/>
        <v>17251.739999999998</v>
      </c>
      <c r="G44" s="34">
        <f t="shared" si="2"/>
        <v>113094.73999999999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105711</v>
      </c>
      <c r="C46" s="33">
        <v>1100</v>
      </c>
      <c r="D46" s="33">
        <f>+D44</f>
        <v>3352</v>
      </c>
      <c r="E46" s="33">
        <f t="shared" ref="E46:E59" si="7">+B46-C46+D46</f>
        <v>107963</v>
      </c>
      <c r="F46" s="33">
        <f t="shared" si="5"/>
        <v>19433.34</v>
      </c>
      <c r="G46" s="34">
        <f t="shared" si="2"/>
        <v>127396.34</v>
      </c>
      <c r="H46" s="35"/>
      <c r="I46" s="67"/>
    </row>
    <row r="47" spans="1:9" x14ac:dyDescent="0.25">
      <c r="A47" s="12" t="s">
        <v>115</v>
      </c>
      <c r="B47" s="32">
        <f>+'[1]PP EX-WORKS'!S47</f>
        <v>105651</v>
      </c>
      <c r="C47" s="33">
        <v>1100</v>
      </c>
      <c r="D47" s="33">
        <f>+D46</f>
        <v>3352</v>
      </c>
      <c r="E47" s="33">
        <f>+B47-C47+D47</f>
        <v>107903</v>
      </c>
      <c r="F47" s="33">
        <f>+E47*0.18</f>
        <v>19422.54</v>
      </c>
      <c r="G47" s="34">
        <f>E47+F47</f>
        <v>127325.54000000001</v>
      </c>
      <c r="H47" s="35"/>
      <c r="I47" s="67"/>
    </row>
    <row r="48" spans="1:9" x14ac:dyDescent="0.25">
      <c r="A48" s="12" t="s">
        <v>116</v>
      </c>
      <c r="B48" s="32">
        <f>+'[1]PP EX-WORKS'!P47-6000</f>
        <v>96401</v>
      </c>
      <c r="C48" s="33">
        <v>1100</v>
      </c>
      <c r="D48" s="33">
        <f t="shared" ref="D48:D59" si="8">+D47</f>
        <v>3352</v>
      </c>
      <c r="E48" s="33">
        <f t="shared" si="7"/>
        <v>98653</v>
      </c>
      <c r="F48" s="33">
        <f t="shared" si="5"/>
        <v>17757.54</v>
      </c>
      <c r="G48" s="34">
        <f t="shared" si="2"/>
        <v>116410.54000000001</v>
      </c>
      <c r="H48" s="35"/>
      <c r="I48" s="67"/>
    </row>
    <row r="49" spans="1:9" x14ac:dyDescent="0.25">
      <c r="A49" s="12" t="s">
        <v>53</v>
      </c>
      <c r="B49" s="32">
        <f>[1]DAMAN!$B49</f>
        <v>104161</v>
      </c>
      <c r="C49" s="33">
        <v>1100</v>
      </c>
      <c r="D49" s="33">
        <f t="shared" si="8"/>
        <v>3352</v>
      </c>
      <c r="E49" s="33">
        <f t="shared" si="7"/>
        <v>106413</v>
      </c>
      <c r="F49" s="33">
        <f t="shared" si="5"/>
        <v>19154.34</v>
      </c>
      <c r="G49" s="34">
        <f t="shared" si="2"/>
        <v>125567.34</v>
      </c>
      <c r="H49" s="35"/>
      <c r="I49" s="67"/>
    </row>
    <row r="50" spans="1:9" x14ac:dyDescent="0.25">
      <c r="A50" s="12" t="s">
        <v>117</v>
      </c>
      <c r="B50" s="32">
        <f>[1]DAMAN!$B50</f>
        <v>102401</v>
      </c>
      <c r="C50" s="33">
        <v>1100</v>
      </c>
      <c r="D50" s="33">
        <f t="shared" si="8"/>
        <v>3352</v>
      </c>
      <c r="E50" s="33">
        <f t="shared" si="7"/>
        <v>104653</v>
      </c>
      <c r="F50" s="33">
        <f t="shared" si="5"/>
        <v>18837.54</v>
      </c>
      <c r="G50" s="34">
        <f t="shared" si="2"/>
        <v>123490.54000000001</v>
      </c>
      <c r="H50" s="35"/>
      <c r="I50" s="67"/>
    </row>
    <row r="51" spans="1:9" x14ac:dyDescent="0.25">
      <c r="A51" s="12" t="s">
        <v>44</v>
      </c>
      <c r="B51" s="32">
        <f>+'[1]PP EX-WORKS'!W47</f>
        <v>102891</v>
      </c>
      <c r="C51" s="33">
        <v>1100</v>
      </c>
      <c r="D51" s="33">
        <f t="shared" si="8"/>
        <v>3352</v>
      </c>
      <c r="E51" s="33">
        <f>+B51-C51+D51</f>
        <v>105143</v>
      </c>
      <c r="F51" s="33">
        <f>+E51*0.18</f>
        <v>18925.739999999998</v>
      </c>
      <c r="G51" s="34">
        <f>E51+F51</f>
        <v>124068.73999999999</v>
      </c>
      <c r="H51" s="35"/>
      <c r="I51" s="67"/>
    </row>
    <row r="52" spans="1:9" x14ac:dyDescent="0.25">
      <c r="A52" s="12" t="s">
        <v>45</v>
      </c>
      <c r="B52" s="32">
        <f>+'[1]PP EX-WORKS'!V47</f>
        <v>104741</v>
      </c>
      <c r="C52" s="33">
        <v>1100</v>
      </c>
      <c r="D52" s="33">
        <f t="shared" si="8"/>
        <v>3352</v>
      </c>
      <c r="E52" s="33">
        <f>+B52-C52+D52</f>
        <v>106993</v>
      </c>
      <c r="F52" s="33">
        <f>+E52*0.18</f>
        <v>19258.739999999998</v>
      </c>
      <c r="G52" s="34">
        <f>E52+F52</f>
        <v>126251.73999999999</v>
      </c>
      <c r="H52" s="35"/>
      <c r="I52" s="67"/>
    </row>
    <row r="53" spans="1:9" x14ac:dyDescent="0.25">
      <c r="A53" s="12" t="s">
        <v>46</v>
      </c>
      <c r="B53" s="32">
        <f>+'[1]PP EX-WORKS'!T47</f>
        <v>103871</v>
      </c>
      <c r="C53" s="33">
        <v>1100</v>
      </c>
      <c r="D53" s="33">
        <f t="shared" si="8"/>
        <v>3352</v>
      </c>
      <c r="E53" s="33">
        <f>+B53-C53+D53</f>
        <v>106123</v>
      </c>
      <c r="F53" s="33">
        <f>+E53*0.18</f>
        <v>19102.14</v>
      </c>
      <c r="G53" s="34">
        <f>E53+F53</f>
        <v>125225.14</v>
      </c>
      <c r="H53" s="35"/>
      <c r="I53" s="67"/>
    </row>
    <row r="54" spans="1:9" x14ac:dyDescent="0.25">
      <c r="A54" s="12" t="s">
        <v>47</v>
      </c>
      <c r="B54" s="32">
        <f>+'[1]PP EX-WORKS'!U47</f>
        <v>103871</v>
      </c>
      <c r="C54" s="33">
        <v>1100</v>
      </c>
      <c r="D54" s="33">
        <f t="shared" si="8"/>
        <v>3352</v>
      </c>
      <c r="E54" s="33">
        <f>+B54-C54+D54</f>
        <v>106123</v>
      </c>
      <c r="F54" s="33">
        <f>+E54*0.18</f>
        <v>19102.14</v>
      </c>
      <c r="G54" s="34">
        <f>E54+F54</f>
        <v>125225.14</v>
      </c>
      <c r="H54" s="35"/>
      <c r="I54" s="67"/>
    </row>
    <row r="55" spans="1:9" x14ac:dyDescent="0.25">
      <c r="A55" s="12" t="s">
        <v>118</v>
      </c>
      <c r="B55" s="32">
        <f>[1]DAMAN!$B55</f>
        <v>102401</v>
      </c>
      <c r="C55" s="33">
        <v>1100</v>
      </c>
      <c r="D55" s="33">
        <f t="shared" si="8"/>
        <v>3352</v>
      </c>
      <c r="E55" s="33">
        <f t="shared" si="7"/>
        <v>104653</v>
      </c>
      <c r="F55" s="33">
        <f t="shared" si="5"/>
        <v>18837.54</v>
      </c>
      <c r="G55" s="34">
        <f t="shared" si="2"/>
        <v>123490.54000000001</v>
      </c>
      <c r="H55" s="35"/>
      <c r="I55" s="67"/>
    </row>
    <row r="56" spans="1:9" x14ac:dyDescent="0.25">
      <c r="A56" s="12" t="s">
        <v>174</v>
      </c>
      <c r="B56" s="32">
        <f>[1]DAMAN!$B56</f>
        <v>101901</v>
      </c>
      <c r="C56" s="33">
        <v>1100</v>
      </c>
      <c r="D56" s="33">
        <f t="shared" si="8"/>
        <v>3352</v>
      </c>
      <c r="E56" s="33">
        <f t="shared" si="7"/>
        <v>104153</v>
      </c>
      <c r="F56" s="33">
        <f t="shared" si="5"/>
        <v>18747.54</v>
      </c>
      <c r="G56" s="34">
        <f t="shared" si="2"/>
        <v>122900.54000000001</v>
      </c>
      <c r="H56" s="35"/>
      <c r="I56" s="67"/>
    </row>
    <row r="57" spans="1:9" x14ac:dyDescent="0.25">
      <c r="A57" s="12" t="s">
        <v>120</v>
      </c>
      <c r="B57" s="32">
        <f>[1]DAMAN!$B57</f>
        <v>105235</v>
      </c>
      <c r="C57" s="33">
        <v>1100</v>
      </c>
      <c r="D57" s="33">
        <f t="shared" si="8"/>
        <v>3352</v>
      </c>
      <c r="E57" s="33">
        <f t="shared" si="7"/>
        <v>107487</v>
      </c>
      <c r="F57" s="33">
        <f t="shared" si="5"/>
        <v>19347.66</v>
      </c>
      <c r="G57" s="34">
        <f t="shared" si="2"/>
        <v>126834.66</v>
      </c>
      <c r="H57" s="35"/>
      <c r="I57" s="67"/>
    </row>
    <row r="58" spans="1:9" x14ac:dyDescent="0.25">
      <c r="A58" s="12" t="s">
        <v>121</v>
      </c>
      <c r="B58" s="32">
        <f>[1]DAMAN!$B58</f>
        <v>108235</v>
      </c>
      <c r="C58" s="33">
        <v>1100</v>
      </c>
      <c r="D58" s="33">
        <f t="shared" si="8"/>
        <v>3352</v>
      </c>
      <c r="E58" s="33">
        <f t="shared" si="7"/>
        <v>110487</v>
      </c>
      <c r="F58" s="33">
        <f t="shared" si="5"/>
        <v>19887.66</v>
      </c>
      <c r="G58" s="34">
        <f t="shared" si="2"/>
        <v>130374.66</v>
      </c>
      <c r="H58" s="35"/>
      <c r="I58" s="67"/>
    </row>
    <row r="59" spans="1:9" x14ac:dyDescent="0.25">
      <c r="A59" s="40" t="s">
        <v>122</v>
      </c>
      <c r="B59" s="32">
        <f>[1]DAMAN!$B59</f>
        <v>107255</v>
      </c>
      <c r="C59" s="33">
        <v>1100</v>
      </c>
      <c r="D59" s="33">
        <f t="shared" si="8"/>
        <v>3352</v>
      </c>
      <c r="E59" s="33">
        <f t="shared" si="7"/>
        <v>109507</v>
      </c>
      <c r="F59" s="33">
        <f t="shared" si="5"/>
        <v>19711.259999999998</v>
      </c>
      <c r="G59" s="34">
        <f t="shared" si="2"/>
        <v>129218.26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103229</v>
      </c>
      <c r="C61" s="33">
        <v>1100</v>
      </c>
      <c r="D61" s="33">
        <f>+D59</f>
        <v>3352</v>
      </c>
      <c r="E61" s="33">
        <f t="shared" ref="E61:E69" si="9">+B61-C61+D61</f>
        <v>105481</v>
      </c>
      <c r="F61" s="33">
        <f t="shared" si="5"/>
        <v>18986.579999999998</v>
      </c>
      <c r="G61" s="34">
        <f t="shared" si="2"/>
        <v>124467.58</v>
      </c>
      <c r="H61" s="35"/>
      <c r="I61" s="67"/>
    </row>
    <row r="62" spans="1:9" x14ac:dyDescent="0.25">
      <c r="A62" s="12" t="s">
        <v>124</v>
      </c>
      <c r="B62" s="32">
        <f>[1]DAMAN!$B62</f>
        <v>102229</v>
      </c>
      <c r="C62" s="33">
        <v>1100</v>
      </c>
      <c r="D62" s="33">
        <f>+D61</f>
        <v>3352</v>
      </c>
      <c r="E62" s="33">
        <f t="shared" si="9"/>
        <v>104481</v>
      </c>
      <c r="F62" s="33">
        <f t="shared" si="5"/>
        <v>18806.579999999998</v>
      </c>
      <c r="G62" s="34">
        <f t="shared" si="2"/>
        <v>123287.58</v>
      </c>
      <c r="H62" s="35"/>
      <c r="I62" s="67"/>
    </row>
    <row r="63" spans="1:9" x14ac:dyDescent="0.25">
      <c r="A63" s="12" t="s">
        <v>125</v>
      </c>
      <c r="B63" s="32">
        <f>[1]DAMAN!$B63</f>
        <v>102229</v>
      </c>
      <c r="C63" s="33">
        <v>1100</v>
      </c>
      <c r="D63" s="33">
        <f t="shared" ref="D63:D69" si="10">+D62</f>
        <v>3352</v>
      </c>
      <c r="E63" s="33">
        <f t="shared" si="9"/>
        <v>104481</v>
      </c>
      <c r="F63" s="33">
        <f t="shared" si="5"/>
        <v>18806.579999999998</v>
      </c>
      <c r="G63" s="34">
        <f t="shared" si="2"/>
        <v>123287.58</v>
      </c>
      <c r="H63" s="35"/>
      <c r="I63" s="67"/>
    </row>
    <row r="64" spans="1:9" x14ac:dyDescent="0.25">
      <c r="A64" s="12" t="s">
        <v>126</v>
      </c>
      <c r="B64" s="32">
        <f>[1]DAMAN!$B64</f>
        <v>109309</v>
      </c>
      <c r="C64" s="33">
        <v>1100</v>
      </c>
      <c r="D64" s="33">
        <f t="shared" si="10"/>
        <v>3352</v>
      </c>
      <c r="E64" s="33">
        <f t="shared" si="9"/>
        <v>111561</v>
      </c>
      <c r="F64" s="33">
        <f t="shared" si="5"/>
        <v>20080.98</v>
      </c>
      <c r="G64" s="34">
        <f t="shared" si="2"/>
        <v>131641.98000000001</v>
      </c>
      <c r="H64" s="35"/>
      <c r="I64" s="67"/>
    </row>
    <row r="65" spans="1:9" x14ac:dyDescent="0.25">
      <c r="A65" s="12" t="s">
        <v>127</v>
      </c>
      <c r="B65" s="32">
        <f>[1]DAMAN!$B65</f>
        <v>111309</v>
      </c>
      <c r="C65" s="33">
        <v>1100</v>
      </c>
      <c r="D65" s="33">
        <f t="shared" si="10"/>
        <v>3352</v>
      </c>
      <c r="E65" s="33">
        <f t="shared" si="9"/>
        <v>113561</v>
      </c>
      <c r="F65" s="33">
        <f t="shared" si="5"/>
        <v>20440.98</v>
      </c>
      <c r="G65" s="34">
        <f t="shared" si="2"/>
        <v>134001.98000000001</v>
      </c>
      <c r="H65" s="35"/>
      <c r="I65" s="67"/>
    </row>
    <row r="66" spans="1:9" x14ac:dyDescent="0.25">
      <c r="A66" s="12" t="s">
        <v>128</v>
      </c>
      <c r="B66" s="32">
        <f>[1]DAMAN!$B66</f>
        <v>113009</v>
      </c>
      <c r="C66" s="33">
        <v>1100</v>
      </c>
      <c r="D66" s="33">
        <f t="shared" si="10"/>
        <v>3352</v>
      </c>
      <c r="E66" s="33">
        <f t="shared" si="9"/>
        <v>115261</v>
      </c>
      <c r="F66" s="33">
        <f t="shared" si="5"/>
        <v>20746.98</v>
      </c>
      <c r="G66" s="34">
        <f t="shared" si="2"/>
        <v>136007.98000000001</v>
      </c>
      <c r="H66" s="35"/>
      <c r="I66" s="67"/>
    </row>
    <row r="67" spans="1:9" x14ac:dyDescent="0.25">
      <c r="A67" s="12" t="s">
        <v>129</v>
      </c>
      <c r="B67" s="32">
        <f>[1]DAMAN!$B67</f>
        <v>96729</v>
      </c>
      <c r="C67" s="33">
        <v>1100</v>
      </c>
      <c r="D67" s="33">
        <f t="shared" si="10"/>
        <v>3352</v>
      </c>
      <c r="E67" s="33">
        <f t="shared" si="9"/>
        <v>98981</v>
      </c>
      <c r="F67" s="33">
        <f t="shared" si="5"/>
        <v>17816.579999999998</v>
      </c>
      <c r="G67" s="34">
        <f t="shared" si="2"/>
        <v>116797.58</v>
      </c>
      <c r="H67" s="35"/>
      <c r="I67" s="67"/>
    </row>
    <row r="68" spans="1:9" x14ac:dyDescent="0.25">
      <c r="A68" s="12" t="s">
        <v>130</v>
      </c>
      <c r="B68" s="32">
        <f>[1]DAMAN!$B68</f>
        <v>98229</v>
      </c>
      <c r="C68" s="33">
        <v>1100</v>
      </c>
      <c r="D68" s="33">
        <f t="shared" si="10"/>
        <v>3352</v>
      </c>
      <c r="E68" s="33">
        <f t="shared" si="9"/>
        <v>100481</v>
      </c>
      <c r="F68" s="33">
        <f t="shared" si="5"/>
        <v>18086.579999999998</v>
      </c>
      <c r="G68" s="34">
        <f t="shared" si="2"/>
        <v>118567.58</v>
      </c>
      <c r="H68" s="35"/>
      <c r="I68" s="49"/>
    </row>
    <row r="69" spans="1:9" x14ac:dyDescent="0.25">
      <c r="A69" s="12" t="s">
        <v>131</v>
      </c>
      <c r="B69" s="32">
        <f>[1]DAMAN!$B69</f>
        <v>98229</v>
      </c>
      <c r="C69" s="33">
        <v>1100</v>
      </c>
      <c r="D69" s="33">
        <f t="shared" si="10"/>
        <v>3352</v>
      </c>
      <c r="E69" s="33">
        <f t="shared" si="9"/>
        <v>100481</v>
      </c>
      <c r="F69" s="33">
        <f t="shared" si="5"/>
        <v>18086.579999999998</v>
      </c>
      <c r="G69" s="34">
        <f t="shared" si="2"/>
        <v>118567.58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9" sqref="H19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2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101670</v>
      </c>
      <c r="C10" s="33">
        <v>1100</v>
      </c>
      <c r="D10" s="33">
        <f>+'[1]Freight list'!I412</f>
        <v>3263</v>
      </c>
      <c r="E10" s="33">
        <f t="shared" ref="E10:E33" si="0">+B10-C10+D10</f>
        <v>103833</v>
      </c>
      <c r="F10" s="33">
        <f t="shared" ref="F10:F33" si="1">+E10*0.18</f>
        <v>18689.939999999999</v>
      </c>
      <c r="G10" s="34">
        <f>E10+F10</f>
        <v>122522.94</v>
      </c>
      <c r="H10" s="35"/>
      <c r="I10" s="62"/>
    </row>
    <row r="11" spans="1:9" x14ac:dyDescent="0.25">
      <c r="A11" s="12" t="s">
        <v>15</v>
      </c>
      <c r="B11" s="32">
        <f>[1]DAMAN!$B11</f>
        <v>103670</v>
      </c>
      <c r="C11" s="33">
        <v>1100</v>
      </c>
      <c r="D11" s="33">
        <f>+D10</f>
        <v>3263</v>
      </c>
      <c r="E11" s="33">
        <f t="shared" si="0"/>
        <v>105833</v>
      </c>
      <c r="F11" s="33">
        <f t="shared" si="1"/>
        <v>19049.939999999999</v>
      </c>
      <c r="G11" s="34">
        <f t="shared" ref="G11:G69" si="2">E11+F11</f>
        <v>124882.94</v>
      </c>
      <c r="H11" s="35"/>
      <c r="I11" s="62"/>
    </row>
    <row r="12" spans="1:9" x14ac:dyDescent="0.25">
      <c r="A12" s="12" t="s">
        <v>90</v>
      </c>
      <c r="B12" s="32">
        <f>+'[1]HD EX-WORKS'!Q58</f>
        <v>103420</v>
      </c>
      <c r="C12" s="33">
        <v>1100</v>
      </c>
      <c r="D12" s="33">
        <f t="shared" ref="D12:D33" si="3">+D11</f>
        <v>3263</v>
      </c>
      <c r="E12" s="33">
        <f>+B12-C12+D12</f>
        <v>105583</v>
      </c>
      <c r="F12" s="33">
        <f>+E12*0.18</f>
        <v>19004.939999999999</v>
      </c>
      <c r="G12" s="34">
        <f>E12+F12</f>
        <v>124587.94</v>
      </c>
      <c r="H12" s="35"/>
      <c r="I12" s="62"/>
    </row>
    <row r="13" spans="1:9" x14ac:dyDescent="0.25">
      <c r="A13" s="12" t="s">
        <v>91</v>
      </c>
      <c r="B13" s="32">
        <f>[1]DAMAN!$B13</f>
        <v>103420</v>
      </c>
      <c r="C13" s="33">
        <v>1100</v>
      </c>
      <c r="D13" s="33">
        <f t="shared" si="3"/>
        <v>3263</v>
      </c>
      <c r="E13" s="33">
        <f t="shared" si="0"/>
        <v>105583</v>
      </c>
      <c r="F13" s="33">
        <f t="shared" si="1"/>
        <v>19004.939999999999</v>
      </c>
      <c r="G13" s="34">
        <f t="shared" si="2"/>
        <v>124587.94</v>
      </c>
      <c r="H13" s="35"/>
      <c r="I13" s="62"/>
    </row>
    <row r="14" spans="1:9" x14ac:dyDescent="0.25">
      <c r="A14" s="12" t="s">
        <v>19</v>
      </c>
      <c r="B14" s="32">
        <f>+'[1]HD EX-WORKS'!U58</f>
        <v>105920</v>
      </c>
      <c r="C14" s="33">
        <v>1100</v>
      </c>
      <c r="D14" s="33">
        <f t="shared" si="3"/>
        <v>3263</v>
      </c>
      <c r="E14" s="33">
        <f>+B14-C14+D14</f>
        <v>108083</v>
      </c>
      <c r="F14" s="33">
        <f>+E14*0.18</f>
        <v>19454.939999999999</v>
      </c>
      <c r="G14" s="34">
        <f>E14+F14</f>
        <v>127537.94</v>
      </c>
      <c r="H14" s="35"/>
      <c r="I14" s="62"/>
    </row>
    <row r="15" spans="1:9" x14ac:dyDescent="0.25">
      <c r="A15" s="12" t="s">
        <v>20</v>
      </c>
      <c r="B15" s="32">
        <f>+'[1]HD EX-WORKS'!V58</f>
        <v>105920</v>
      </c>
      <c r="C15" s="33">
        <v>1100</v>
      </c>
      <c r="D15" s="33">
        <f t="shared" si="3"/>
        <v>3263</v>
      </c>
      <c r="E15" s="33">
        <f>+B15-C15+D15</f>
        <v>108083</v>
      </c>
      <c r="F15" s="33">
        <f>+E15*0.18</f>
        <v>19454.939999999999</v>
      </c>
      <c r="G15" s="34">
        <f>E15+F15</f>
        <v>127537.94</v>
      </c>
      <c r="H15" s="35"/>
      <c r="I15" s="62"/>
    </row>
    <row r="16" spans="1:9" x14ac:dyDescent="0.25">
      <c r="A16" s="12" t="s">
        <v>92</v>
      </c>
      <c r="B16" s="32">
        <f>[1]DAMAN!$B16</f>
        <v>102712</v>
      </c>
      <c r="C16" s="33">
        <v>1100</v>
      </c>
      <c r="D16" s="33">
        <f t="shared" si="3"/>
        <v>3263</v>
      </c>
      <c r="E16" s="33">
        <f t="shared" si="0"/>
        <v>104875</v>
      </c>
      <c r="F16" s="33">
        <f t="shared" si="1"/>
        <v>18877.5</v>
      </c>
      <c r="G16" s="34">
        <f t="shared" si="2"/>
        <v>123752.5</v>
      </c>
      <c r="H16" s="35"/>
      <c r="I16" s="72"/>
    </row>
    <row r="17" spans="1:9" x14ac:dyDescent="0.25">
      <c r="A17" s="12" t="s">
        <v>93</v>
      </c>
      <c r="B17" s="32">
        <f>[1]DAMAN!$B17</f>
        <v>104300</v>
      </c>
      <c r="C17" s="33">
        <v>1100</v>
      </c>
      <c r="D17" s="33">
        <f t="shared" si="3"/>
        <v>3263</v>
      </c>
      <c r="E17" s="33">
        <f t="shared" si="0"/>
        <v>106463</v>
      </c>
      <c r="F17" s="33">
        <f t="shared" si="1"/>
        <v>19163.34</v>
      </c>
      <c r="G17" s="34">
        <f t="shared" si="2"/>
        <v>125626.34</v>
      </c>
      <c r="H17" s="35"/>
      <c r="I17" s="62"/>
    </row>
    <row r="18" spans="1:9" x14ac:dyDescent="0.25">
      <c r="A18" s="12" t="s">
        <v>94</v>
      </c>
      <c r="B18" s="32">
        <f>[1]DAMAN!$B18</f>
        <v>103050</v>
      </c>
      <c r="C18" s="33">
        <v>1100</v>
      </c>
      <c r="D18" s="33">
        <f t="shared" si="3"/>
        <v>3263</v>
      </c>
      <c r="E18" s="33">
        <f t="shared" si="0"/>
        <v>105213</v>
      </c>
      <c r="F18" s="33">
        <f t="shared" si="1"/>
        <v>18938.34</v>
      </c>
      <c r="G18" s="34">
        <f t="shared" si="2"/>
        <v>124151.34</v>
      </c>
      <c r="H18" s="35"/>
      <c r="I18" s="62"/>
    </row>
    <row r="19" spans="1:9" x14ac:dyDescent="0.25">
      <c r="A19" s="12" t="s">
        <v>95</v>
      </c>
      <c r="B19" s="32">
        <f>[1]DAMAN!$B19</f>
        <v>102550</v>
      </c>
      <c r="C19" s="33">
        <v>1100</v>
      </c>
      <c r="D19" s="33">
        <f t="shared" si="3"/>
        <v>3263</v>
      </c>
      <c r="E19" s="33">
        <f t="shared" si="0"/>
        <v>104713</v>
      </c>
      <c r="F19" s="33">
        <f t="shared" si="1"/>
        <v>18848.34</v>
      </c>
      <c r="G19" s="34">
        <f t="shared" si="2"/>
        <v>123561.34</v>
      </c>
      <c r="H19" s="35"/>
      <c r="I19" s="62"/>
    </row>
    <row r="20" spans="1:9" x14ac:dyDescent="0.25">
      <c r="A20" s="12" t="s">
        <v>96</v>
      </c>
      <c r="B20" s="32">
        <f>[1]DAMAN!$B20</f>
        <v>104316</v>
      </c>
      <c r="C20" s="33">
        <v>1100</v>
      </c>
      <c r="D20" s="33">
        <f t="shared" si="3"/>
        <v>3263</v>
      </c>
      <c r="E20" s="33">
        <f t="shared" si="0"/>
        <v>106479</v>
      </c>
      <c r="F20" s="33">
        <f t="shared" si="1"/>
        <v>19166.219999999998</v>
      </c>
      <c r="G20" s="34">
        <f t="shared" si="2"/>
        <v>125645.22</v>
      </c>
      <c r="H20" s="35"/>
      <c r="I20" s="62"/>
    </row>
    <row r="21" spans="1:9" x14ac:dyDescent="0.25">
      <c r="A21" s="12" t="s">
        <v>25</v>
      </c>
      <c r="B21" s="32">
        <f>[1]DAMAN!$B21</f>
        <v>102910</v>
      </c>
      <c r="C21" s="33">
        <v>1100</v>
      </c>
      <c r="D21" s="33">
        <f t="shared" si="3"/>
        <v>3263</v>
      </c>
      <c r="E21" s="33">
        <f t="shared" si="0"/>
        <v>105073</v>
      </c>
      <c r="F21" s="33">
        <f t="shared" si="1"/>
        <v>18913.14</v>
      </c>
      <c r="G21" s="34">
        <f t="shared" si="2"/>
        <v>123986.14</v>
      </c>
      <c r="H21" s="35"/>
      <c r="I21" s="62"/>
    </row>
    <row r="22" spans="1:9" x14ac:dyDescent="0.25">
      <c r="A22" s="12" t="s">
        <v>97</v>
      </c>
      <c r="B22" s="32">
        <f>[1]DAMAN!$B22</f>
        <v>100876</v>
      </c>
      <c r="C22" s="33">
        <v>1100</v>
      </c>
      <c r="D22" s="33">
        <f t="shared" si="3"/>
        <v>3263</v>
      </c>
      <c r="E22" s="33">
        <f t="shared" si="0"/>
        <v>103039</v>
      </c>
      <c r="F22" s="33">
        <f t="shared" si="1"/>
        <v>18547.02</v>
      </c>
      <c r="G22" s="34">
        <f t="shared" si="2"/>
        <v>121586.02</v>
      </c>
      <c r="H22" s="35"/>
      <c r="I22" s="62"/>
    </row>
    <row r="23" spans="1:9" x14ac:dyDescent="0.25">
      <c r="A23" s="12" t="s">
        <v>98</v>
      </c>
      <c r="B23" s="32">
        <f>[1]DAMAN!$B23</f>
        <v>103876</v>
      </c>
      <c r="C23" s="33">
        <v>1100</v>
      </c>
      <c r="D23" s="33">
        <f t="shared" si="3"/>
        <v>3263</v>
      </c>
      <c r="E23" s="33">
        <f t="shared" si="0"/>
        <v>106039</v>
      </c>
      <c r="F23" s="33">
        <f t="shared" si="1"/>
        <v>19087.02</v>
      </c>
      <c r="G23" s="34">
        <f t="shared" si="2"/>
        <v>125126.02</v>
      </c>
      <c r="H23" s="35"/>
      <c r="I23" s="62"/>
    </row>
    <row r="24" spans="1:9" x14ac:dyDescent="0.25">
      <c r="A24" s="12" t="s">
        <v>99</v>
      </c>
      <c r="B24" s="32">
        <f>[1]DAMAN!$B24</f>
        <v>103876</v>
      </c>
      <c r="C24" s="33">
        <v>1100</v>
      </c>
      <c r="D24" s="33">
        <f t="shared" si="3"/>
        <v>3263</v>
      </c>
      <c r="E24" s="33">
        <f t="shared" si="0"/>
        <v>106039</v>
      </c>
      <c r="F24" s="33">
        <f t="shared" si="1"/>
        <v>19087.02</v>
      </c>
      <c r="G24" s="34">
        <f t="shared" si="2"/>
        <v>125126.02</v>
      </c>
      <c r="H24" s="35"/>
      <c r="I24" s="62"/>
    </row>
    <row r="25" spans="1:9" x14ac:dyDescent="0.25">
      <c r="A25" s="12" t="s">
        <v>100</v>
      </c>
      <c r="B25" s="32">
        <f>[1]DAMAN!$B25</f>
        <v>103371</v>
      </c>
      <c r="C25" s="33">
        <v>1100</v>
      </c>
      <c r="D25" s="33">
        <f t="shared" si="3"/>
        <v>3263</v>
      </c>
      <c r="E25" s="33">
        <f t="shared" si="0"/>
        <v>105534</v>
      </c>
      <c r="F25" s="33">
        <f t="shared" si="1"/>
        <v>18996.12</v>
      </c>
      <c r="G25" s="34">
        <f t="shared" si="2"/>
        <v>124530.12</v>
      </c>
      <c r="H25" s="35"/>
      <c r="I25" s="72"/>
    </row>
    <row r="26" spans="1:9" x14ac:dyDescent="0.25">
      <c r="A26" s="12" t="s">
        <v>29</v>
      </c>
      <c r="B26" s="32">
        <f>[1]DAMAN!$B26</f>
        <v>102766</v>
      </c>
      <c r="C26" s="33">
        <v>1100</v>
      </c>
      <c r="D26" s="33">
        <f t="shared" si="3"/>
        <v>3263</v>
      </c>
      <c r="E26" s="33">
        <f t="shared" si="0"/>
        <v>104929</v>
      </c>
      <c r="F26" s="33">
        <f t="shared" si="1"/>
        <v>18887.219999999998</v>
      </c>
      <c r="G26" s="34">
        <f t="shared" si="2"/>
        <v>123816.22</v>
      </c>
      <c r="H26" s="35"/>
      <c r="I26" s="62"/>
    </row>
    <row r="27" spans="1:9" x14ac:dyDescent="0.25">
      <c r="A27" s="12" t="s">
        <v>31</v>
      </c>
      <c r="B27" s="32">
        <f>[1]DAMAN!$B27</f>
        <v>103576</v>
      </c>
      <c r="C27" s="33">
        <v>1100</v>
      </c>
      <c r="D27" s="33">
        <f t="shared" si="3"/>
        <v>3263</v>
      </c>
      <c r="E27" s="33">
        <f t="shared" si="0"/>
        <v>105739</v>
      </c>
      <c r="F27" s="33">
        <f t="shared" si="1"/>
        <v>19033.02</v>
      </c>
      <c r="G27" s="34">
        <f t="shared" si="2"/>
        <v>124772.02</v>
      </c>
      <c r="H27" s="35"/>
      <c r="I27" s="67"/>
    </row>
    <row r="28" spans="1:9" x14ac:dyDescent="0.25">
      <c r="A28" s="12" t="s">
        <v>101</v>
      </c>
      <c r="B28" s="32">
        <f>[1]DAMAN!$B28</f>
        <v>101371</v>
      </c>
      <c r="C28" s="33">
        <v>1100</v>
      </c>
      <c r="D28" s="33">
        <f t="shared" si="3"/>
        <v>3263</v>
      </c>
      <c r="E28" s="33">
        <f t="shared" si="0"/>
        <v>103534</v>
      </c>
      <c r="F28" s="33">
        <f t="shared" si="1"/>
        <v>18636.12</v>
      </c>
      <c r="G28" s="34">
        <f t="shared" si="2"/>
        <v>122170.12</v>
      </c>
      <c r="H28" s="35"/>
      <c r="I28" s="67"/>
    </row>
    <row r="29" spans="1:9" x14ac:dyDescent="0.25">
      <c r="A29" s="12" t="s">
        <v>27</v>
      </c>
      <c r="B29" s="32">
        <f>[1]DAMAN!$B29</f>
        <v>99876</v>
      </c>
      <c r="C29" s="33">
        <v>1100</v>
      </c>
      <c r="D29" s="33">
        <f t="shared" si="3"/>
        <v>3263</v>
      </c>
      <c r="E29" s="33">
        <f t="shared" si="0"/>
        <v>102039</v>
      </c>
      <c r="F29" s="33">
        <f t="shared" si="1"/>
        <v>18367.02</v>
      </c>
      <c r="G29" s="34">
        <f t="shared" si="2"/>
        <v>120406.02</v>
      </c>
      <c r="H29" s="35"/>
      <c r="I29" s="67"/>
    </row>
    <row r="30" spans="1:9" x14ac:dyDescent="0.25">
      <c r="A30" s="12" t="s">
        <v>102</v>
      </c>
      <c r="B30" s="32">
        <f>[1]DAMAN!$B30</f>
        <v>97876</v>
      </c>
      <c r="C30" s="33">
        <v>1100</v>
      </c>
      <c r="D30" s="33">
        <f t="shared" si="3"/>
        <v>3263</v>
      </c>
      <c r="E30" s="33">
        <f t="shared" si="0"/>
        <v>100039</v>
      </c>
      <c r="F30" s="33">
        <f t="shared" si="1"/>
        <v>18007.02</v>
      </c>
      <c r="G30" s="34">
        <f t="shared" si="2"/>
        <v>118046.02</v>
      </c>
      <c r="H30" s="35"/>
      <c r="I30" s="67"/>
    </row>
    <row r="31" spans="1:9" x14ac:dyDescent="0.25">
      <c r="A31" s="12" t="s">
        <v>103</v>
      </c>
      <c r="B31" s="32">
        <f>[1]DAMAN!$B31</f>
        <v>95212</v>
      </c>
      <c r="C31" s="33">
        <v>1100</v>
      </c>
      <c r="D31" s="33">
        <f t="shared" si="3"/>
        <v>3263</v>
      </c>
      <c r="E31" s="33">
        <f t="shared" si="0"/>
        <v>97375</v>
      </c>
      <c r="F31" s="33">
        <f t="shared" si="1"/>
        <v>17527.5</v>
      </c>
      <c r="G31" s="34">
        <f t="shared" si="2"/>
        <v>114902.5</v>
      </c>
      <c r="H31" s="35"/>
      <c r="I31" s="67"/>
    </row>
    <row r="32" spans="1:9" x14ac:dyDescent="0.25">
      <c r="A32" s="12" t="s">
        <v>104</v>
      </c>
      <c r="B32" s="32">
        <f>[1]DAMAN!$B32</f>
        <v>97910</v>
      </c>
      <c r="C32" s="33">
        <v>1100</v>
      </c>
      <c r="D32" s="33">
        <f t="shared" si="3"/>
        <v>3263</v>
      </c>
      <c r="E32" s="33">
        <f t="shared" si="0"/>
        <v>100073</v>
      </c>
      <c r="F32" s="33">
        <f t="shared" si="1"/>
        <v>18013.14</v>
      </c>
      <c r="G32" s="34">
        <f t="shared" si="2"/>
        <v>118086.14</v>
      </c>
      <c r="H32" s="35"/>
      <c r="I32" s="67"/>
    </row>
    <row r="33" spans="1:9" x14ac:dyDescent="0.25">
      <c r="A33" s="12" t="s">
        <v>105</v>
      </c>
      <c r="B33" s="32">
        <f>[1]DAMAN!$B33</f>
        <v>97550</v>
      </c>
      <c r="C33" s="33">
        <v>1100</v>
      </c>
      <c r="D33" s="33">
        <f t="shared" si="3"/>
        <v>3263</v>
      </c>
      <c r="E33" s="33">
        <f t="shared" si="0"/>
        <v>99713</v>
      </c>
      <c r="F33" s="33">
        <f t="shared" si="1"/>
        <v>17948.34</v>
      </c>
      <c r="G33" s="34">
        <f t="shared" si="2"/>
        <v>117661.34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99801</v>
      </c>
      <c r="C35" s="33">
        <v>1100</v>
      </c>
      <c r="D35" s="33">
        <f>+D33</f>
        <v>3263</v>
      </c>
      <c r="E35" s="33">
        <f t="shared" ref="E35:E44" si="4">+B35-C35+D35</f>
        <v>101964</v>
      </c>
      <c r="F35" s="33">
        <f t="shared" ref="F35:F69" si="5">+E35*0.18</f>
        <v>18353.52</v>
      </c>
      <c r="G35" s="34">
        <f t="shared" si="2"/>
        <v>120317.52</v>
      </c>
      <c r="H35" s="35"/>
      <c r="I35" s="67"/>
    </row>
    <row r="36" spans="1:9" x14ac:dyDescent="0.25">
      <c r="A36" s="12" t="s">
        <v>106</v>
      </c>
      <c r="B36" s="32">
        <f>[1]DAMAN!$B36</f>
        <v>98611</v>
      </c>
      <c r="C36" s="33">
        <v>1100</v>
      </c>
      <c r="D36" s="33">
        <f>+D35</f>
        <v>3263</v>
      </c>
      <c r="E36" s="33">
        <f t="shared" si="4"/>
        <v>100774</v>
      </c>
      <c r="F36" s="33">
        <f t="shared" si="5"/>
        <v>18139.32</v>
      </c>
      <c r="G36" s="34">
        <f t="shared" si="2"/>
        <v>118913.32</v>
      </c>
      <c r="H36" s="35"/>
      <c r="I36" s="67"/>
    </row>
    <row r="37" spans="1:9" x14ac:dyDescent="0.25">
      <c r="A37" s="12" t="s">
        <v>107</v>
      </c>
      <c r="B37" s="32">
        <f>[1]DAMAN!$B37</f>
        <v>97591</v>
      </c>
      <c r="C37" s="33">
        <v>1100</v>
      </c>
      <c r="D37" s="33">
        <f t="shared" ref="D37:D44" si="6">+D36</f>
        <v>3263</v>
      </c>
      <c r="E37" s="33">
        <f t="shared" si="4"/>
        <v>99754</v>
      </c>
      <c r="F37" s="33">
        <f t="shared" si="5"/>
        <v>17955.719999999998</v>
      </c>
      <c r="G37" s="34">
        <f t="shared" si="2"/>
        <v>117709.72</v>
      </c>
      <c r="H37" s="35"/>
      <c r="I37" s="67"/>
    </row>
    <row r="38" spans="1:9" x14ac:dyDescent="0.25">
      <c r="A38" s="12" t="s">
        <v>108</v>
      </c>
      <c r="B38" s="32">
        <f>[1]DAMAN!$B38</f>
        <v>100291</v>
      </c>
      <c r="C38" s="33">
        <v>1100</v>
      </c>
      <c r="D38" s="33">
        <f t="shared" si="6"/>
        <v>3263</v>
      </c>
      <c r="E38" s="33">
        <f t="shared" si="4"/>
        <v>102454</v>
      </c>
      <c r="F38" s="33">
        <f t="shared" si="5"/>
        <v>18441.719999999998</v>
      </c>
      <c r="G38" s="34">
        <f t="shared" si="2"/>
        <v>120895.72</v>
      </c>
      <c r="H38" s="35"/>
      <c r="I38" s="67"/>
    </row>
    <row r="39" spans="1:9" x14ac:dyDescent="0.25">
      <c r="A39" s="12" t="s">
        <v>37</v>
      </c>
      <c r="B39" s="32">
        <f>[1]DAMAN!$B39</f>
        <v>99111</v>
      </c>
      <c r="C39" s="33">
        <v>1100</v>
      </c>
      <c r="D39" s="33">
        <f t="shared" si="6"/>
        <v>3263</v>
      </c>
      <c r="E39" s="33">
        <f t="shared" si="4"/>
        <v>101274</v>
      </c>
      <c r="F39" s="33">
        <f t="shared" si="5"/>
        <v>18229.32</v>
      </c>
      <c r="G39" s="34">
        <f t="shared" si="2"/>
        <v>119503.32</v>
      </c>
      <c r="H39" s="35"/>
      <c r="I39" s="67"/>
    </row>
    <row r="40" spans="1:9" x14ac:dyDescent="0.25">
      <c r="A40" s="12" t="s">
        <v>109</v>
      </c>
      <c r="B40" s="32">
        <f>+'[1]PP EX-WORKS'!Y47</f>
        <v>93591</v>
      </c>
      <c r="C40" s="33">
        <v>1100</v>
      </c>
      <c r="D40" s="33">
        <f t="shared" si="6"/>
        <v>3263</v>
      </c>
      <c r="E40" s="33">
        <f t="shared" si="4"/>
        <v>95754</v>
      </c>
      <c r="F40" s="33">
        <f t="shared" si="5"/>
        <v>17235.72</v>
      </c>
      <c r="G40" s="34">
        <f t="shared" si="2"/>
        <v>112989.72</v>
      </c>
      <c r="H40" s="35"/>
      <c r="I40" s="67"/>
    </row>
    <row r="41" spans="1:9" x14ac:dyDescent="0.25">
      <c r="A41" s="12" t="s">
        <v>110</v>
      </c>
      <c r="B41" s="32">
        <f>[1]DAMAN!$B41</f>
        <v>97091</v>
      </c>
      <c r="C41" s="33">
        <v>1100</v>
      </c>
      <c r="D41" s="33">
        <f t="shared" si="6"/>
        <v>3263</v>
      </c>
      <c r="E41" s="33">
        <f t="shared" si="4"/>
        <v>99254</v>
      </c>
      <c r="F41" s="33">
        <f t="shared" si="5"/>
        <v>17865.719999999998</v>
      </c>
      <c r="G41" s="34">
        <f t="shared" si="2"/>
        <v>117119.72</v>
      </c>
      <c r="H41" s="35"/>
      <c r="I41" s="67"/>
    </row>
    <row r="42" spans="1:9" x14ac:dyDescent="0.25">
      <c r="A42" s="12" t="s">
        <v>111</v>
      </c>
      <c r="B42" s="32">
        <f>[1]DAMAN!$B42</f>
        <v>97611</v>
      </c>
      <c r="C42" s="33">
        <v>1100</v>
      </c>
      <c r="D42" s="33">
        <f t="shared" si="6"/>
        <v>3263</v>
      </c>
      <c r="E42" s="33">
        <f t="shared" si="4"/>
        <v>99774</v>
      </c>
      <c r="F42" s="33">
        <f t="shared" si="5"/>
        <v>17959.32</v>
      </c>
      <c r="G42" s="34">
        <f t="shared" si="2"/>
        <v>117733.32</v>
      </c>
      <c r="H42" s="35"/>
      <c r="I42" s="67"/>
    </row>
    <row r="43" spans="1:9" x14ac:dyDescent="0.25">
      <c r="A43" s="12" t="s">
        <v>112</v>
      </c>
      <c r="B43" s="32">
        <f>[1]DAMAN!$B43</f>
        <v>101401</v>
      </c>
      <c r="C43" s="33">
        <v>1100</v>
      </c>
      <c r="D43" s="33">
        <f t="shared" si="6"/>
        <v>3263</v>
      </c>
      <c r="E43" s="33">
        <f t="shared" si="4"/>
        <v>103564</v>
      </c>
      <c r="F43" s="33">
        <f t="shared" si="5"/>
        <v>18641.52</v>
      </c>
      <c r="G43" s="34">
        <f t="shared" si="2"/>
        <v>122205.52</v>
      </c>
      <c r="H43" s="35"/>
      <c r="I43" s="67"/>
    </row>
    <row r="44" spans="1:9" x14ac:dyDescent="0.25">
      <c r="A44" s="12" t="s">
        <v>113</v>
      </c>
      <c r="B44" s="32">
        <f>[1]DAMAN!$B44</f>
        <v>93591</v>
      </c>
      <c r="C44" s="33">
        <v>1100</v>
      </c>
      <c r="D44" s="33">
        <f t="shared" si="6"/>
        <v>3263</v>
      </c>
      <c r="E44" s="33">
        <f t="shared" si="4"/>
        <v>95754</v>
      </c>
      <c r="F44" s="33">
        <f t="shared" si="5"/>
        <v>17235.72</v>
      </c>
      <c r="G44" s="34">
        <f t="shared" si="2"/>
        <v>112989.72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105711</v>
      </c>
      <c r="C46" s="33">
        <v>1100</v>
      </c>
      <c r="D46" s="33">
        <f>+D44</f>
        <v>3263</v>
      </c>
      <c r="E46" s="33">
        <f t="shared" ref="E46:E59" si="7">+B46-C46+D46</f>
        <v>107874</v>
      </c>
      <c r="F46" s="33">
        <f t="shared" si="5"/>
        <v>19417.32</v>
      </c>
      <c r="G46" s="34">
        <f t="shared" si="2"/>
        <v>127291.32</v>
      </c>
      <c r="H46" s="35"/>
      <c r="I46" s="67"/>
    </row>
    <row r="47" spans="1:9" x14ac:dyDescent="0.25">
      <c r="A47" s="12" t="s">
        <v>115</v>
      </c>
      <c r="B47" s="32">
        <f>+'[1]PP EX-WORKS'!S47</f>
        <v>105651</v>
      </c>
      <c r="C47" s="33">
        <v>1100</v>
      </c>
      <c r="D47" s="33">
        <f>+D46</f>
        <v>3263</v>
      </c>
      <c r="E47" s="33">
        <f>+B47-C47+D47</f>
        <v>107814</v>
      </c>
      <c r="F47" s="33">
        <f>+E47*0.18</f>
        <v>19406.52</v>
      </c>
      <c r="G47" s="34">
        <f>E47+F47</f>
        <v>127220.52</v>
      </c>
      <c r="H47" s="35"/>
      <c r="I47" s="67"/>
    </row>
    <row r="48" spans="1:9" x14ac:dyDescent="0.25">
      <c r="A48" s="12" t="s">
        <v>116</v>
      </c>
      <c r="B48" s="32">
        <f>+'[1]PP EX-WORKS'!P47-6000</f>
        <v>96401</v>
      </c>
      <c r="C48" s="33">
        <v>1100</v>
      </c>
      <c r="D48" s="33">
        <f t="shared" ref="D48:D59" si="8">+D47</f>
        <v>3263</v>
      </c>
      <c r="E48" s="33">
        <f t="shared" si="7"/>
        <v>98564</v>
      </c>
      <c r="F48" s="33">
        <f t="shared" si="5"/>
        <v>17741.52</v>
      </c>
      <c r="G48" s="34">
        <f t="shared" si="2"/>
        <v>116305.52</v>
      </c>
      <c r="H48" s="35"/>
      <c r="I48" s="67"/>
    </row>
    <row r="49" spans="1:9" x14ac:dyDescent="0.25">
      <c r="A49" s="12" t="s">
        <v>53</v>
      </c>
      <c r="B49" s="32">
        <f>[1]DAMAN!$B49</f>
        <v>104161</v>
      </c>
      <c r="C49" s="33">
        <v>1100</v>
      </c>
      <c r="D49" s="33">
        <f t="shared" si="8"/>
        <v>3263</v>
      </c>
      <c r="E49" s="33">
        <f t="shared" si="7"/>
        <v>106324</v>
      </c>
      <c r="F49" s="33">
        <f t="shared" si="5"/>
        <v>19138.32</v>
      </c>
      <c r="G49" s="34">
        <f t="shared" si="2"/>
        <v>125462.32</v>
      </c>
      <c r="H49" s="35"/>
      <c r="I49" s="67"/>
    </row>
    <row r="50" spans="1:9" x14ac:dyDescent="0.25">
      <c r="A50" s="12" t="s">
        <v>117</v>
      </c>
      <c r="B50" s="32">
        <f>[1]DAMAN!$B50</f>
        <v>102401</v>
      </c>
      <c r="C50" s="33">
        <v>1100</v>
      </c>
      <c r="D50" s="33">
        <f t="shared" si="8"/>
        <v>3263</v>
      </c>
      <c r="E50" s="33">
        <f t="shared" si="7"/>
        <v>104564</v>
      </c>
      <c r="F50" s="33">
        <f t="shared" si="5"/>
        <v>18821.52</v>
      </c>
      <c r="G50" s="34">
        <f t="shared" si="2"/>
        <v>123385.52</v>
      </c>
      <c r="H50" s="35"/>
      <c r="I50" s="67"/>
    </row>
    <row r="51" spans="1:9" x14ac:dyDescent="0.25">
      <c r="A51" s="12" t="s">
        <v>44</v>
      </c>
      <c r="B51" s="32">
        <f>+'[1]PP EX-WORKS'!W47</f>
        <v>102891</v>
      </c>
      <c r="C51" s="33">
        <v>1100</v>
      </c>
      <c r="D51" s="33">
        <f t="shared" si="8"/>
        <v>3263</v>
      </c>
      <c r="E51" s="33">
        <f>+B51-C51+D51</f>
        <v>105054</v>
      </c>
      <c r="F51" s="33">
        <f>+E51*0.18</f>
        <v>18909.719999999998</v>
      </c>
      <c r="G51" s="34">
        <f>E51+F51</f>
        <v>123963.72</v>
      </c>
      <c r="H51" s="35"/>
      <c r="I51" s="67"/>
    </row>
    <row r="52" spans="1:9" x14ac:dyDescent="0.25">
      <c r="A52" s="12" t="s">
        <v>45</v>
      </c>
      <c r="B52" s="32">
        <f>+'[1]PP EX-WORKS'!V47</f>
        <v>104741</v>
      </c>
      <c r="C52" s="33">
        <v>1100</v>
      </c>
      <c r="D52" s="33">
        <f t="shared" si="8"/>
        <v>3263</v>
      </c>
      <c r="E52" s="33">
        <f>+B52-C52+D52</f>
        <v>106904</v>
      </c>
      <c r="F52" s="33">
        <f>+E52*0.18</f>
        <v>19242.719999999998</v>
      </c>
      <c r="G52" s="34">
        <f>E52+F52</f>
        <v>126146.72</v>
      </c>
      <c r="H52" s="35"/>
      <c r="I52" s="67"/>
    </row>
    <row r="53" spans="1:9" x14ac:dyDescent="0.25">
      <c r="A53" s="12" t="s">
        <v>46</v>
      </c>
      <c r="B53" s="32">
        <f>+'[1]PP EX-WORKS'!T47</f>
        <v>103871</v>
      </c>
      <c r="C53" s="33">
        <v>1100</v>
      </c>
      <c r="D53" s="33">
        <f t="shared" si="8"/>
        <v>3263</v>
      </c>
      <c r="E53" s="33">
        <f>+B53-C53+D53</f>
        <v>106034</v>
      </c>
      <c r="F53" s="33">
        <f>+E53*0.18</f>
        <v>19086.12</v>
      </c>
      <c r="G53" s="34">
        <f>E53+F53</f>
        <v>125120.12</v>
      </c>
      <c r="H53" s="35"/>
      <c r="I53" s="67"/>
    </row>
    <row r="54" spans="1:9" x14ac:dyDescent="0.25">
      <c r="A54" s="12" t="s">
        <v>47</v>
      </c>
      <c r="B54" s="32">
        <f>+'[1]PP EX-WORKS'!U47</f>
        <v>103871</v>
      </c>
      <c r="C54" s="33">
        <v>1100</v>
      </c>
      <c r="D54" s="33">
        <f t="shared" si="8"/>
        <v>3263</v>
      </c>
      <c r="E54" s="33">
        <f>+B54-C54+D54</f>
        <v>106034</v>
      </c>
      <c r="F54" s="33">
        <f>+E54*0.18</f>
        <v>19086.12</v>
      </c>
      <c r="G54" s="34">
        <f>E54+F54</f>
        <v>125120.12</v>
      </c>
      <c r="H54" s="35"/>
      <c r="I54" s="67"/>
    </row>
    <row r="55" spans="1:9" x14ac:dyDescent="0.25">
      <c r="A55" s="12" t="s">
        <v>118</v>
      </c>
      <c r="B55" s="32">
        <f>[1]DAMAN!$B55</f>
        <v>102401</v>
      </c>
      <c r="C55" s="33">
        <v>1100</v>
      </c>
      <c r="D55" s="33">
        <f t="shared" si="8"/>
        <v>3263</v>
      </c>
      <c r="E55" s="33">
        <f>+B55-C55+D55</f>
        <v>104564</v>
      </c>
      <c r="F55" s="33">
        <f>+E55*0.18</f>
        <v>18821.52</v>
      </c>
      <c r="G55" s="34">
        <f>E55+F55</f>
        <v>123385.52</v>
      </c>
      <c r="H55" s="35"/>
      <c r="I55" s="67"/>
    </row>
    <row r="56" spans="1:9" x14ac:dyDescent="0.25">
      <c r="A56" s="12" t="s">
        <v>174</v>
      </c>
      <c r="B56" s="32">
        <f>[1]DAMAN!$B56</f>
        <v>101901</v>
      </c>
      <c r="C56" s="33">
        <v>1100</v>
      </c>
      <c r="D56" s="33">
        <f t="shared" si="8"/>
        <v>3263</v>
      </c>
      <c r="E56" s="33">
        <f t="shared" si="7"/>
        <v>104064</v>
      </c>
      <c r="F56" s="33">
        <f t="shared" si="5"/>
        <v>18731.52</v>
      </c>
      <c r="G56" s="34">
        <f t="shared" si="2"/>
        <v>122795.52</v>
      </c>
      <c r="H56" s="35"/>
      <c r="I56" s="67"/>
    </row>
    <row r="57" spans="1:9" x14ac:dyDescent="0.25">
      <c r="A57" s="12" t="s">
        <v>120</v>
      </c>
      <c r="B57" s="32">
        <f>[1]DAMAN!$B57</f>
        <v>105235</v>
      </c>
      <c r="C57" s="33">
        <v>1100</v>
      </c>
      <c r="D57" s="33">
        <f t="shared" si="8"/>
        <v>3263</v>
      </c>
      <c r="E57" s="33">
        <f t="shared" si="7"/>
        <v>107398</v>
      </c>
      <c r="F57" s="33">
        <f t="shared" si="5"/>
        <v>19331.64</v>
      </c>
      <c r="G57" s="34">
        <f t="shared" si="2"/>
        <v>126729.64</v>
      </c>
      <c r="H57" s="35"/>
      <c r="I57" s="67"/>
    </row>
    <row r="58" spans="1:9" x14ac:dyDescent="0.25">
      <c r="A58" s="12" t="s">
        <v>121</v>
      </c>
      <c r="B58" s="32">
        <f>[1]DAMAN!$B58</f>
        <v>108235</v>
      </c>
      <c r="C58" s="33">
        <v>1100</v>
      </c>
      <c r="D58" s="33">
        <f t="shared" si="8"/>
        <v>3263</v>
      </c>
      <c r="E58" s="33">
        <f t="shared" si="7"/>
        <v>110398</v>
      </c>
      <c r="F58" s="33">
        <f t="shared" si="5"/>
        <v>19871.64</v>
      </c>
      <c r="G58" s="34">
        <f t="shared" si="2"/>
        <v>130269.64</v>
      </c>
      <c r="H58" s="35"/>
      <c r="I58" s="67"/>
    </row>
    <row r="59" spans="1:9" x14ac:dyDescent="0.25">
      <c r="A59" s="40" t="s">
        <v>122</v>
      </c>
      <c r="B59" s="32">
        <f>[1]DAMAN!$B59</f>
        <v>107255</v>
      </c>
      <c r="C59" s="33">
        <v>1100</v>
      </c>
      <c r="D59" s="33">
        <f t="shared" si="8"/>
        <v>3263</v>
      </c>
      <c r="E59" s="33">
        <f t="shared" si="7"/>
        <v>109418</v>
      </c>
      <c r="F59" s="33">
        <f t="shared" si="5"/>
        <v>19695.239999999998</v>
      </c>
      <c r="G59" s="34">
        <f t="shared" si="2"/>
        <v>129113.23999999999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103229</v>
      </c>
      <c r="C61" s="33">
        <v>1100</v>
      </c>
      <c r="D61" s="33">
        <f>+D59</f>
        <v>3263</v>
      </c>
      <c r="E61" s="33">
        <f t="shared" ref="E61:E69" si="9">+B61-C61+D61</f>
        <v>105392</v>
      </c>
      <c r="F61" s="33">
        <f t="shared" si="5"/>
        <v>18970.559999999998</v>
      </c>
      <c r="G61" s="34">
        <f t="shared" si="2"/>
        <v>124362.56</v>
      </c>
      <c r="H61" s="35"/>
      <c r="I61" s="67"/>
    </row>
    <row r="62" spans="1:9" x14ac:dyDescent="0.25">
      <c r="A62" s="12" t="s">
        <v>124</v>
      </c>
      <c r="B62" s="32">
        <f>[1]DAMAN!$B62</f>
        <v>102229</v>
      </c>
      <c r="C62" s="33">
        <v>1100</v>
      </c>
      <c r="D62" s="33">
        <f>+D61</f>
        <v>3263</v>
      </c>
      <c r="E62" s="33">
        <f t="shared" si="9"/>
        <v>104392</v>
      </c>
      <c r="F62" s="33">
        <f t="shared" si="5"/>
        <v>18790.559999999998</v>
      </c>
      <c r="G62" s="34">
        <f t="shared" si="2"/>
        <v>123182.56</v>
      </c>
      <c r="H62" s="35"/>
      <c r="I62" s="67"/>
    </row>
    <row r="63" spans="1:9" x14ac:dyDescent="0.25">
      <c r="A63" s="12" t="s">
        <v>125</v>
      </c>
      <c r="B63" s="32">
        <f>[1]DAMAN!$B63</f>
        <v>102229</v>
      </c>
      <c r="C63" s="33">
        <v>1100</v>
      </c>
      <c r="D63" s="33">
        <f t="shared" ref="D63:D69" si="10">+D62</f>
        <v>3263</v>
      </c>
      <c r="E63" s="33">
        <f t="shared" si="9"/>
        <v>104392</v>
      </c>
      <c r="F63" s="33">
        <f t="shared" si="5"/>
        <v>18790.559999999998</v>
      </c>
      <c r="G63" s="34">
        <f t="shared" si="2"/>
        <v>123182.56</v>
      </c>
      <c r="H63" s="35"/>
      <c r="I63" s="67"/>
    </row>
    <row r="64" spans="1:9" x14ac:dyDescent="0.25">
      <c r="A64" s="12" t="s">
        <v>126</v>
      </c>
      <c r="B64" s="32">
        <f>[1]DAMAN!$B64</f>
        <v>109309</v>
      </c>
      <c r="C64" s="33">
        <v>1100</v>
      </c>
      <c r="D64" s="33">
        <f t="shared" si="10"/>
        <v>3263</v>
      </c>
      <c r="E64" s="33">
        <f t="shared" si="9"/>
        <v>111472</v>
      </c>
      <c r="F64" s="33">
        <f t="shared" si="5"/>
        <v>20064.96</v>
      </c>
      <c r="G64" s="34">
        <f t="shared" si="2"/>
        <v>131536.95999999999</v>
      </c>
      <c r="H64" s="35"/>
      <c r="I64" s="67"/>
    </row>
    <row r="65" spans="1:9" x14ac:dyDescent="0.25">
      <c r="A65" s="12" t="s">
        <v>127</v>
      </c>
      <c r="B65" s="32">
        <f>[1]DAMAN!$B65</f>
        <v>111309</v>
      </c>
      <c r="C65" s="33">
        <v>1100</v>
      </c>
      <c r="D65" s="33">
        <f t="shared" si="10"/>
        <v>3263</v>
      </c>
      <c r="E65" s="33">
        <f t="shared" si="9"/>
        <v>113472</v>
      </c>
      <c r="F65" s="33">
        <f t="shared" si="5"/>
        <v>20424.96</v>
      </c>
      <c r="G65" s="34">
        <f t="shared" si="2"/>
        <v>133896.95999999999</v>
      </c>
      <c r="H65" s="35"/>
      <c r="I65" s="67"/>
    </row>
    <row r="66" spans="1:9" x14ac:dyDescent="0.25">
      <c r="A66" s="12" t="s">
        <v>128</v>
      </c>
      <c r="B66" s="32">
        <f>[1]DAMAN!$B66</f>
        <v>113009</v>
      </c>
      <c r="C66" s="33">
        <v>1100</v>
      </c>
      <c r="D66" s="33">
        <f t="shared" si="10"/>
        <v>3263</v>
      </c>
      <c r="E66" s="33">
        <f t="shared" si="9"/>
        <v>115172</v>
      </c>
      <c r="F66" s="33">
        <f t="shared" si="5"/>
        <v>20730.96</v>
      </c>
      <c r="G66" s="34">
        <f t="shared" si="2"/>
        <v>135902.96</v>
      </c>
      <c r="H66" s="35"/>
      <c r="I66" s="67"/>
    </row>
    <row r="67" spans="1:9" x14ac:dyDescent="0.25">
      <c r="A67" s="12" t="s">
        <v>129</v>
      </c>
      <c r="B67" s="32">
        <f>[1]DAMAN!$B67</f>
        <v>96729</v>
      </c>
      <c r="C67" s="33">
        <v>1100</v>
      </c>
      <c r="D67" s="33">
        <f t="shared" si="10"/>
        <v>3263</v>
      </c>
      <c r="E67" s="33">
        <f t="shared" si="9"/>
        <v>98892</v>
      </c>
      <c r="F67" s="33">
        <f t="shared" si="5"/>
        <v>17800.559999999998</v>
      </c>
      <c r="G67" s="34">
        <f t="shared" si="2"/>
        <v>116692.56</v>
      </c>
      <c r="H67" s="35"/>
      <c r="I67" s="67"/>
    </row>
    <row r="68" spans="1:9" x14ac:dyDescent="0.25">
      <c r="A68" s="12" t="s">
        <v>130</v>
      </c>
      <c r="B68" s="32">
        <f>[1]DAMAN!$B68</f>
        <v>98229</v>
      </c>
      <c r="C68" s="33">
        <v>1100</v>
      </c>
      <c r="D68" s="33">
        <f t="shared" si="10"/>
        <v>3263</v>
      </c>
      <c r="E68" s="33">
        <f t="shared" si="9"/>
        <v>100392</v>
      </c>
      <c r="F68" s="33">
        <f t="shared" si="5"/>
        <v>18070.559999999998</v>
      </c>
      <c r="G68" s="34">
        <f t="shared" si="2"/>
        <v>118462.56</v>
      </c>
      <c r="H68" s="35"/>
      <c r="I68" s="49"/>
    </row>
    <row r="69" spans="1:9" x14ac:dyDescent="0.25">
      <c r="A69" s="12" t="s">
        <v>131</v>
      </c>
      <c r="B69" s="32">
        <f>[1]DAMAN!$B69</f>
        <v>98229</v>
      </c>
      <c r="C69" s="33">
        <v>1100</v>
      </c>
      <c r="D69" s="33">
        <f t="shared" si="10"/>
        <v>3263</v>
      </c>
      <c r="E69" s="33">
        <f t="shared" si="9"/>
        <v>100392</v>
      </c>
      <c r="F69" s="33">
        <f t="shared" si="5"/>
        <v>18070.559999999998</v>
      </c>
      <c r="G69" s="34">
        <f t="shared" si="2"/>
        <v>118462.56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2026-03-02T05:21:18Z</dcterms:created>
  <dcterms:modified xsi:type="dcterms:W3CDTF">2026-03-02T05:43:31Z</dcterms:modified>
</cp:coreProperties>
</file>