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010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NASIK" sheetId="6" r:id="rId6"/>
    <sheet name="PUNE" sheetId="7" r:id="rId7"/>
    <sheet name="KOLHAPUR" sheetId="8" r:id="rId8"/>
    <sheet name="SURAT" sheetId="9" r:id="rId9"/>
    <sheet name="VADODARA" sheetId="10" r:id="rId10"/>
    <sheet name="AHMEDABAD" sheetId="11" r:id="rId11"/>
    <sheet name="RAJKOT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8" i="12" l="1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B60" i="12"/>
  <c r="D60" i="12" s="1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B50" i="12"/>
  <c r="D50" i="12" s="1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B40" i="12"/>
  <c r="D40" i="12" s="1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B30" i="12"/>
  <c r="D30" i="12" s="1"/>
  <c r="B29" i="12"/>
  <c r="D29" i="12" s="1"/>
  <c r="B28" i="12"/>
  <c r="D28" i="12" s="1"/>
  <c r="D27" i="12"/>
  <c r="B27" i="12"/>
  <c r="B26" i="12"/>
  <c r="D26" i="12" s="1"/>
  <c r="B25" i="12"/>
  <c r="D25" i="12" s="1"/>
  <c r="D24" i="12"/>
  <c r="B24" i="12"/>
  <c r="B23" i="12"/>
  <c r="D23" i="12" s="1"/>
  <c r="F22" i="12"/>
  <c r="B22" i="12"/>
  <c r="D22" i="12" s="1"/>
  <c r="F21" i="12"/>
  <c r="B21" i="12"/>
  <c r="D21" i="12" s="1"/>
  <c r="F20" i="12"/>
  <c r="D20" i="12"/>
  <c r="B20" i="12"/>
  <c r="F19" i="12"/>
  <c r="B19" i="12"/>
  <c r="D19" i="12" s="1"/>
  <c r="F18" i="12"/>
  <c r="D18" i="12"/>
  <c r="B18" i="12"/>
  <c r="B17" i="12"/>
  <c r="D17" i="12" s="1"/>
  <c r="B16" i="12"/>
  <c r="D16" i="12" s="1"/>
  <c r="D15" i="12"/>
  <c r="B15" i="12"/>
  <c r="B14" i="12"/>
  <c r="D14" i="12" s="1"/>
  <c r="B13" i="12"/>
  <c r="D13" i="12" s="1"/>
  <c r="B12" i="12"/>
  <c r="D12" i="12" s="1"/>
  <c r="B11" i="12"/>
  <c r="D11" i="12" s="1"/>
  <c r="B10" i="12"/>
  <c r="D10" i="12" s="1"/>
  <c r="A7" i="12"/>
  <c r="B68" i="11"/>
  <c r="D68" i="11" s="1"/>
  <c r="B67" i="11"/>
  <c r="D67" i="11" s="1"/>
  <c r="D66" i="11"/>
  <c r="B66" i="11"/>
  <c r="B65" i="11"/>
  <c r="D65" i="11" s="1"/>
  <c r="B64" i="11"/>
  <c r="D64" i="11" s="1"/>
  <c r="D63" i="11"/>
  <c r="B63" i="11"/>
  <c r="B62" i="11"/>
  <c r="D62" i="11" s="1"/>
  <c r="B61" i="11"/>
  <c r="D61" i="11" s="1"/>
  <c r="B60" i="11"/>
  <c r="D60" i="11" s="1"/>
  <c r="B58" i="11"/>
  <c r="D58" i="11" s="1"/>
  <c r="B57" i="11"/>
  <c r="D57" i="11" s="1"/>
  <c r="D56" i="11"/>
  <c r="B56" i="11"/>
  <c r="B55" i="11"/>
  <c r="D55" i="11" s="1"/>
  <c r="B54" i="11"/>
  <c r="D54" i="11" s="1"/>
  <c r="D53" i="11"/>
  <c r="B53" i="11"/>
  <c r="B52" i="11"/>
  <c r="D52" i="11" s="1"/>
  <c r="B51" i="11"/>
  <c r="D51" i="11" s="1"/>
  <c r="B50" i="11"/>
  <c r="D50" i="11" s="1"/>
  <c r="B49" i="11"/>
  <c r="D49" i="11" s="1"/>
  <c r="B48" i="11"/>
  <c r="D48" i="11" s="1"/>
  <c r="D47" i="11"/>
  <c r="B47" i="11"/>
  <c r="B46" i="11"/>
  <c r="D46" i="11" s="1"/>
  <c r="B45" i="11"/>
  <c r="D45" i="11" s="1"/>
  <c r="D43" i="11"/>
  <c r="B43" i="11"/>
  <c r="B42" i="11"/>
  <c r="D42" i="11" s="1"/>
  <c r="B41" i="11"/>
  <c r="D41" i="11" s="1"/>
  <c r="B40" i="11"/>
  <c r="D40" i="11" s="1"/>
  <c r="B39" i="11"/>
  <c r="D39" i="11" s="1"/>
  <c r="B38" i="11"/>
  <c r="D38" i="11" s="1"/>
  <c r="D37" i="11"/>
  <c r="B37" i="11"/>
  <c r="B36" i="11"/>
  <c r="D36" i="11" s="1"/>
  <c r="B35" i="11"/>
  <c r="D35" i="11" s="1"/>
  <c r="D33" i="11"/>
  <c r="B33" i="11"/>
  <c r="B32" i="11"/>
  <c r="D32" i="11" s="1"/>
  <c r="B31" i="11"/>
  <c r="D31" i="11" s="1"/>
  <c r="B30" i="11"/>
  <c r="D30" i="11" s="1"/>
  <c r="B29" i="11"/>
  <c r="D29" i="11" s="1"/>
  <c r="B28" i="11"/>
  <c r="D28" i="11" s="1"/>
  <c r="D27" i="11"/>
  <c r="B27" i="11"/>
  <c r="B26" i="11"/>
  <c r="D26" i="11" s="1"/>
  <c r="F25" i="11"/>
  <c r="B25" i="11"/>
  <c r="D25" i="11" s="1"/>
  <c r="F24" i="1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F18" i="11"/>
  <c r="B18" i="11"/>
  <c r="D18" i="11" s="1"/>
  <c r="B17" i="11"/>
  <c r="D17" i="11" s="1"/>
  <c r="B16" i="11"/>
  <c r="D16" i="11" s="1"/>
  <c r="B15" i="11"/>
  <c r="D15" i="11" s="1"/>
  <c r="B14" i="11"/>
  <c r="D14" i="11" s="1"/>
  <c r="D13" i="11"/>
  <c r="B13" i="11"/>
  <c r="B12" i="11"/>
  <c r="D12" i="11" s="1"/>
  <c r="B11" i="11"/>
  <c r="D11" i="11" s="1"/>
  <c r="D10" i="11"/>
  <c r="B10" i="11"/>
  <c r="A7" i="11"/>
  <c r="B68" i="10"/>
  <c r="D68" i="10" s="1"/>
  <c r="B67" i="10"/>
  <c r="D67" i="10" s="1"/>
  <c r="D66" i="10"/>
  <c r="B66" i="10"/>
  <c r="B65" i="10"/>
  <c r="D65" i="10" s="1"/>
  <c r="B64" i="10"/>
  <c r="D64" i="10" s="1"/>
  <c r="D63" i="10"/>
  <c r="B63" i="10"/>
  <c r="B62" i="10"/>
  <c r="D62" i="10" s="1"/>
  <c r="B61" i="10"/>
  <c r="D61" i="10" s="1"/>
  <c r="B60" i="10"/>
  <c r="D60" i="10" s="1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B50" i="10"/>
  <c r="D50" i="10" s="1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B40" i="10"/>
  <c r="D40" i="10" s="1"/>
  <c r="B39" i="10"/>
  <c r="D39" i="10" s="1"/>
  <c r="B38" i="10"/>
  <c r="D38" i="10" s="1"/>
  <c r="D37" i="10"/>
  <c r="B37" i="10"/>
  <c r="B36" i="10"/>
  <c r="D36" i="10" s="1"/>
  <c r="B35" i="10"/>
  <c r="D35" i="10" s="1"/>
  <c r="D33" i="10"/>
  <c r="B33" i="10"/>
  <c r="B32" i="10"/>
  <c r="D32" i="10" s="1"/>
  <c r="B31" i="10"/>
  <c r="D31" i="10" s="1"/>
  <c r="B30" i="10"/>
  <c r="D30" i="10" s="1"/>
  <c r="B29" i="10"/>
  <c r="D29" i="10" s="1"/>
  <c r="B28" i="10"/>
  <c r="D28" i="10" s="1"/>
  <c r="D27" i="10"/>
  <c r="B27" i="10"/>
  <c r="B26" i="10"/>
  <c r="D26" i="10" s="1"/>
  <c r="F25" i="10"/>
  <c r="B25" i="10"/>
  <c r="D25" i="10" s="1"/>
  <c r="F24" i="10"/>
  <c r="B24" i="10"/>
  <c r="D24" i="10" s="1"/>
  <c r="F23" i="10"/>
  <c r="B23" i="10"/>
  <c r="D23" i="10" s="1"/>
  <c r="F22" i="10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D17" i="10"/>
  <c r="B17" i="10"/>
  <c r="D16" i="10"/>
  <c r="B16" i="10"/>
  <c r="B15" i="10"/>
  <c r="D15" i="10" s="1"/>
  <c r="D14" i="10"/>
  <c r="B14" i="10"/>
  <c r="B13" i="10"/>
  <c r="D13" i="10" s="1"/>
  <c r="B12" i="10"/>
  <c r="D12" i="10" s="1"/>
  <c r="B11" i="10"/>
  <c r="D11" i="10" s="1"/>
  <c r="D10" i="10"/>
  <c r="B10" i="10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B60" i="9"/>
  <c r="D60" i="9" s="1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B52" i="9"/>
  <c r="D52" i="9" s="1"/>
  <c r="B51" i="9"/>
  <c r="D51" i="9" s="1"/>
  <c r="B50" i="9"/>
  <c r="D50" i="9" s="1"/>
  <c r="B49" i="9"/>
  <c r="D49" i="9" s="1"/>
  <c r="B48" i="9"/>
  <c r="D48" i="9" s="1"/>
  <c r="D47" i="9"/>
  <c r="B47" i="9"/>
  <c r="B46" i="9"/>
  <c r="D46" i="9" s="1"/>
  <c r="B45" i="9"/>
  <c r="D45" i="9" s="1"/>
  <c r="D43" i="9"/>
  <c r="B43" i="9"/>
  <c r="B42" i="9"/>
  <c r="D42" i="9" s="1"/>
  <c r="B41" i="9"/>
  <c r="D41" i="9" s="1"/>
  <c r="B40" i="9"/>
  <c r="D40" i="9" s="1"/>
  <c r="B39" i="9"/>
  <c r="D39" i="9" s="1"/>
  <c r="B38" i="9"/>
  <c r="D38" i="9" s="1"/>
  <c r="D37" i="9"/>
  <c r="B37" i="9"/>
  <c r="B36" i="9"/>
  <c r="D36" i="9" s="1"/>
  <c r="B35" i="9"/>
  <c r="D35" i="9" s="1"/>
  <c r="D33" i="9"/>
  <c r="B33" i="9"/>
  <c r="B32" i="9"/>
  <c r="D32" i="9" s="1"/>
  <c r="B31" i="9"/>
  <c r="D31" i="9" s="1"/>
  <c r="B30" i="9"/>
  <c r="D30" i="9" s="1"/>
  <c r="B29" i="9"/>
  <c r="D29" i="9" s="1"/>
  <c r="B28" i="9"/>
  <c r="D28" i="9" s="1"/>
  <c r="D27" i="9"/>
  <c r="B27" i="9"/>
  <c r="B26" i="9"/>
  <c r="D26" i="9" s="1"/>
  <c r="B25" i="9"/>
  <c r="D25" i="9" s="1"/>
  <c r="D24" i="9"/>
  <c r="B24" i="9"/>
  <c r="F23" i="9"/>
  <c r="D23" i="9"/>
  <c r="B23" i="9"/>
  <c r="F22" i="9"/>
  <c r="D22" i="9"/>
  <c r="B22" i="9"/>
  <c r="F21" i="9"/>
  <c r="D21" i="9"/>
  <c r="B21" i="9"/>
  <c r="F20" i="9"/>
  <c r="D20" i="9"/>
  <c r="B20" i="9"/>
  <c r="F19" i="9"/>
  <c r="D19" i="9"/>
  <c r="B19" i="9"/>
  <c r="F18" i="9"/>
  <c r="D18" i="9"/>
  <c r="B18" i="9"/>
  <c r="B17" i="9"/>
  <c r="D17" i="9" s="1"/>
  <c r="B16" i="9"/>
  <c r="D16" i="9" s="1"/>
  <c r="B15" i="9"/>
  <c r="D15" i="9" s="1"/>
  <c r="B14" i="9"/>
  <c r="D14" i="9" s="1"/>
  <c r="B13" i="9"/>
  <c r="D13" i="9" s="1"/>
  <c r="D12" i="9"/>
  <c r="B12" i="9"/>
  <c r="B11" i="9"/>
  <c r="D11" i="9" s="1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B63" i="8"/>
  <c r="D63" i="8" s="1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B53" i="8"/>
  <c r="D53" i="8" s="1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B43" i="8"/>
  <c r="D43" i="8" s="1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B35" i="8"/>
  <c r="D35" i="8" s="1"/>
  <c r="B33" i="8"/>
  <c r="D33" i="8" s="1"/>
  <c r="B32" i="8"/>
  <c r="D32" i="8" s="1"/>
  <c r="B31" i="8"/>
  <c r="D31" i="8" s="1"/>
  <c r="D30" i="8"/>
  <c r="B30" i="8"/>
  <c r="B29" i="8"/>
  <c r="D29" i="8" s="1"/>
  <c r="F28" i="8"/>
  <c r="D28" i="8"/>
  <c r="B28" i="8"/>
  <c r="F27" i="8"/>
  <c r="B27" i="8"/>
  <c r="D27" i="8" s="1"/>
  <c r="F26" i="8"/>
  <c r="D26" i="8"/>
  <c r="B26" i="8"/>
  <c r="F25" i="8"/>
  <c r="B25" i="8"/>
  <c r="D25" i="8" s="1"/>
  <c r="F24" i="8"/>
  <c r="B24" i="8"/>
  <c r="D24" i="8" s="1"/>
  <c r="F23" i="8"/>
  <c r="B23" i="8"/>
  <c r="D23" i="8" s="1"/>
  <c r="F22" i="8"/>
  <c r="D22" i="8"/>
  <c r="B22" i="8"/>
  <c r="F21" i="8"/>
  <c r="B21" i="8"/>
  <c r="D21" i="8" s="1"/>
  <c r="F20" i="8"/>
  <c r="D20" i="8"/>
  <c r="B20" i="8"/>
  <c r="F19" i="8"/>
  <c r="B19" i="8"/>
  <c r="D19" i="8" s="1"/>
  <c r="F18" i="8"/>
  <c r="B18" i="8"/>
  <c r="D18" i="8" s="1"/>
  <c r="B17" i="8"/>
  <c r="D17" i="8" s="1"/>
  <c r="B16" i="8"/>
  <c r="D16" i="8" s="1"/>
  <c r="D15" i="8"/>
  <c r="B15" i="8"/>
  <c r="B14" i="8"/>
  <c r="D14" i="8" s="1"/>
  <c r="D13" i="8"/>
  <c r="B13" i="8"/>
  <c r="D12" i="8"/>
  <c r="B12" i="8"/>
  <c r="B11" i="8"/>
  <c r="D11" i="8" s="1"/>
  <c r="D10" i="8"/>
  <c r="B10" i="8"/>
  <c r="A7" i="8"/>
  <c r="B68" i="7"/>
  <c r="D68" i="7" s="1"/>
  <c r="B67" i="7"/>
  <c r="D67" i="7" s="1"/>
  <c r="B66" i="7"/>
  <c r="D66" i="7" s="1"/>
  <c r="B65" i="7"/>
  <c r="D65" i="7" s="1"/>
  <c r="B64" i="7"/>
  <c r="D64" i="7" s="1"/>
  <c r="D63" i="7"/>
  <c r="B63" i="7"/>
  <c r="B62" i="7"/>
  <c r="D62" i="7" s="1"/>
  <c r="D61" i="7"/>
  <c r="B61" i="7"/>
  <c r="D60" i="7"/>
  <c r="B60" i="7"/>
  <c r="B58" i="7"/>
  <c r="D58" i="7" s="1"/>
  <c r="D57" i="7"/>
  <c r="B57" i="7"/>
  <c r="B56" i="7"/>
  <c r="D56" i="7" s="1"/>
  <c r="B55" i="7"/>
  <c r="D55" i="7" s="1"/>
  <c r="B54" i="7"/>
  <c r="D54" i="7" s="1"/>
  <c r="D53" i="7"/>
  <c r="B53" i="7"/>
  <c r="B52" i="7"/>
  <c r="D52" i="7" s="1"/>
  <c r="D51" i="7"/>
  <c r="B51" i="7"/>
  <c r="D50" i="7"/>
  <c r="B50" i="7"/>
  <c r="B49" i="7"/>
  <c r="D49" i="7" s="1"/>
  <c r="D48" i="7"/>
  <c r="B48" i="7"/>
  <c r="B47" i="7"/>
  <c r="D47" i="7" s="1"/>
  <c r="B46" i="7"/>
  <c r="D46" i="7" s="1"/>
  <c r="B45" i="7"/>
  <c r="D45" i="7" s="1"/>
  <c r="D43" i="7"/>
  <c r="B43" i="7"/>
  <c r="B42" i="7"/>
  <c r="D42" i="7" s="1"/>
  <c r="D41" i="7"/>
  <c r="B41" i="7"/>
  <c r="D40" i="7"/>
  <c r="B40" i="7"/>
  <c r="B39" i="7"/>
  <c r="D39" i="7" s="1"/>
  <c r="D38" i="7"/>
  <c r="B38" i="7"/>
  <c r="B37" i="7"/>
  <c r="D37" i="7" s="1"/>
  <c r="B36" i="7"/>
  <c r="D36" i="7" s="1"/>
  <c r="B35" i="7"/>
  <c r="D35" i="7" s="1"/>
  <c r="D33" i="7"/>
  <c r="B33" i="7"/>
  <c r="B32" i="7"/>
  <c r="D32" i="7" s="1"/>
  <c r="D31" i="7"/>
  <c r="B31" i="7"/>
  <c r="D30" i="7"/>
  <c r="B30" i="7"/>
  <c r="B29" i="7"/>
  <c r="D29" i="7" s="1"/>
  <c r="D28" i="7"/>
  <c r="B28" i="7"/>
  <c r="B27" i="7"/>
  <c r="D27" i="7" s="1"/>
  <c r="B26" i="7"/>
  <c r="D26" i="7" s="1"/>
  <c r="B25" i="7"/>
  <c r="D25" i="7" s="1"/>
  <c r="D24" i="7"/>
  <c r="B24" i="7"/>
  <c r="B23" i="7"/>
  <c r="D23" i="7" s="1"/>
  <c r="D22" i="7"/>
  <c r="B22" i="7"/>
  <c r="D21" i="7"/>
  <c r="B21" i="7"/>
  <c r="F20" i="7"/>
  <c r="B20" i="7"/>
  <c r="D20" i="7" s="1"/>
  <c r="F19" i="7"/>
  <c r="B19" i="7"/>
  <c r="D19" i="7" s="1"/>
  <c r="F18" i="7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A7" i="7"/>
  <c r="B68" i="6"/>
  <c r="D68" i="6" s="1"/>
  <c r="B67" i="6"/>
  <c r="D67" i="6" s="1"/>
  <c r="B66" i="6"/>
  <c r="D66" i="6" s="1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B56" i="6"/>
  <c r="D56" i="6" s="1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B47" i="6"/>
  <c r="D47" i="6" s="1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B37" i="6"/>
  <c r="D37" i="6" s="1"/>
  <c r="B36" i="6"/>
  <c r="D36" i="6" s="1"/>
  <c r="B35" i="6"/>
  <c r="D35" i="6" s="1"/>
  <c r="D33" i="6"/>
  <c r="B33" i="6"/>
  <c r="B32" i="6"/>
  <c r="D32" i="6" s="1"/>
  <c r="B31" i="6"/>
  <c r="D31" i="6" s="1"/>
  <c r="D30" i="6"/>
  <c r="B30" i="6"/>
  <c r="B29" i="6"/>
  <c r="D29" i="6" s="1"/>
  <c r="B28" i="6"/>
  <c r="D28" i="6" s="1"/>
  <c r="B27" i="6"/>
  <c r="D27" i="6" s="1"/>
  <c r="B26" i="6"/>
  <c r="D26" i="6" s="1"/>
  <c r="B25" i="6"/>
  <c r="D25" i="6" s="1"/>
  <c r="D24" i="6"/>
  <c r="B24" i="6"/>
  <c r="B23" i="6"/>
  <c r="D23" i="6" s="1"/>
  <c r="B22" i="6"/>
  <c r="D22" i="6" s="1"/>
  <c r="D21" i="6"/>
  <c r="B21" i="6"/>
  <c r="F20" i="6"/>
  <c r="B20" i="6"/>
  <c r="D20" i="6" s="1"/>
  <c r="F19" i="6"/>
  <c r="D19" i="6"/>
  <c r="B19" i="6"/>
  <c r="F18" i="6"/>
  <c r="B18" i="6"/>
  <c r="D18" i="6" s="1"/>
  <c r="B17" i="6"/>
  <c r="D17" i="6" s="1"/>
  <c r="B16" i="6"/>
  <c r="D16" i="6" s="1"/>
  <c r="B15" i="6"/>
  <c r="D15" i="6" s="1"/>
  <c r="B14" i="6"/>
  <c r="D14" i="6" s="1"/>
  <c r="B13" i="6"/>
  <c r="D13" i="6" s="1"/>
  <c r="B12" i="6"/>
  <c r="D12" i="6" s="1"/>
  <c r="B11" i="6"/>
  <c r="D11" i="6" s="1"/>
  <c r="B10" i="6"/>
  <c r="D10" i="6" s="1"/>
  <c r="A7" i="6"/>
  <c r="B68" i="5"/>
  <c r="D68" i="5" s="1"/>
  <c r="B67" i="5"/>
  <c r="D67" i="5" s="1"/>
  <c r="D66" i="5"/>
  <c r="B66" i="5"/>
  <c r="B65" i="5"/>
  <c r="D65" i="5" s="1"/>
  <c r="D64" i="5"/>
  <c r="B64" i="5"/>
  <c r="D63" i="5"/>
  <c r="B63" i="5"/>
  <c r="B62" i="5"/>
  <c r="D62" i="5" s="1"/>
  <c r="D61" i="5"/>
  <c r="B61" i="5"/>
  <c r="B60" i="5"/>
  <c r="D60" i="5" s="1"/>
  <c r="B58" i="5"/>
  <c r="D58" i="5" s="1"/>
  <c r="B57" i="5"/>
  <c r="D57" i="5" s="1"/>
  <c r="D56" i="5"/>
  <c r="B56" i="5"/>
  <c r="B55" i="5"/>
  <c r="D55" i="5" s="1"/>
  <c r="D54" i="5"/>
  <c r="B54" i="5"/>
  <c r="D53" i="5"/>
  <c r="B53" i="5"/>
  <c r="B52" i="5"/>
  <c r="D52" i="5" s="1"/>
  <c r="D51" i="5"/>
  <c r="B51" i="5"/>
  <c r="B50" i="5"/>
  <c r="D50" i="5" s="1"/>
  <c r="B49" i="5"/>
  <c r="D49" i="5" s="1"/>
  <c r="B48" i="5"/>
  <c r="D48" i="5" s="1"/>
  <c r="D47" i="5"/>
  <c r="B47" i="5"/>
  <c r="B46" i="5"/>
  <c r="D46" i="5" s="1"/>
  <c r="D45" i="5"/>
  <c r="B45" i="5"/>
  <c r="D43" i="5"/>
  <c r="B43" i="5"/>
  <c r="B42" i="5"/>
  <c r="D42" i="5" s="1"/>
  <c r="D41" i="5"/>
  <c r="B41" i="5"/>
  <c r="B40" i="5"/>
  <c r="D40" i="5" s="1"/>
  <c r="B39" i="5"/>
  <c r="D39" i="5" s="1"/>
  <c r="B38" i="5"/>
  <c r="D38" i="5" s="1"/>
  <c r="D37" i="5"/>
  <c r="B37" i="5"/>
  <c r="B36" i="5"/>
  <c r="D36" i="5" s="1"/>
  <c r="D35" i="5"/>
  <c r="B35" i="5"/>
  <c r="D33" i="5"/>
  <c r="B33" i="5"/>
  <c r="B32" i="5"/>
  <c r="D32" i="5" s="1"/>
  <c r="D31" i="5"/>
  <c r="B31" i="5"/>
  <c r="B30" i="5"/>
  <c r="D30" i="5" s="1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B24" i="5"/>
  <c r="D24" i="5" s="1"/>
  <c r="F23" i="5"/>
  <c r="B23" i="5"/>
  <c r="D23" i="5" s="1"/>
  <c r="F22" i="5"/>
  <c r="D22" i="5"/>
  <c r="B22" i="5"/>
  <c r="F21" i="5"/>
  <c r="D21" i="5"/>
  <c r="B21" i="5"/>
  <c r="F20" i="5"/>
  <c r="D20" i="5"/>
  <c r="B20" i="5"/>
  <c r="F19" i="5"/>
  <c r="D19" i="5"/>
  <c r="B19" i="5"/>
  <c r="F18" i="5"/>
  <c r="D18" i="5"/>
  <c r="B18" i="5"/>
  <c r="B17" i="5"/>
  <c r="D17" i="5" s="1"/>
  <c r="D16" i="5"/>
  <c r="B16" i="5"/>
  <c r="D15" i="5"/>
  <c r="B15" i="5"/>
  <c r="B14" i="5"/>
  <c r="D14" i="5" s="1"/>
  <c r="D13" i="5"/>
  <c r="B13" i="5"/>
  <c r="B12" i="5"/>
  <c r="D12" i="5" s="1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E10" i="4"/>
  <c r="D10" i="4"/>
  <c r="D11" i="4" s="1"/>
  <c r="D12" i="4" s="1"/>
  <c r="D13" i="4" s="1"/>
  <c r="D14" i="4" s="1"/>
  <c r="D15" i="4" s="1"/>
  <c r="B10" i="4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D10" i="3"/>
  <c r="D11" i="3" s="1"/>
  <c r="D12" i="3" s="1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D11" i="2"/>
  <c r="D12" i="2" s="1"/>
  <c r="D13" i="2" s="1"/>
  <c r="D14" i="2" s="1"/>
  <c r="D15" i="2" s="1"/>
  <c r="B11" i="2"/>
  <c r="E10" i="2"/>
  <c r="D10" i="2"/>
  <c r="B10" i="2"/>
  <c r="A7" i="2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E10" i="3" l="1"/>
  <c r="E13" i="2"/>
  <c r="E12" i="4"/>
  <c r="F12" i="4" s="1"/>
  <c r="G12" i="4" s="1"/>
  <c r="E11" i="4"/>
  <c r="E14" i="4"/>
  <c r="E11" i="3"/>
  <c r="E11" i="2"/>
  <c r="E14" i="2"/>
  <c r="E13" i="4"/>
  <c r="F13" i="4" s="1"/>
  <c r="G13" i="4" s="1"/>
  <c r="E12" i="2"/>
  <c r="F12" i="2" s="1"/>
  <c r="G12" i="2" s="1"/>
  <c r="E15" i="4"/>
  <c r="D16" i="4"/>
  <c r="F10" i="4"/>
  <c r="G10" i="4" s="1"/>
  <c r="F11" i="3"/>
  <c r="G11" i="3" s="1"/>
  <c r="D13" i="3"/>
  <c r="E12" i="3"/>
  <c r="F10" i="3"/>
  <c r="G10" i="3" s="1"/>
  <c r="F13" i="2"/>
  <c r="G13" i="2" s="1"/>
  <c r="F11" i="2"/>
  <c r="G11" i="2" s="1"/>
  <c r="F14" i="2"/>
  <c r="G14" i="2" s="1"/>
  <c r="E15" i="2"/>
  <c r="D16" i="2"/>
  <c r="F10" i="2"/>
  <c r="G10" i="2" s="1"/>
  <c r="F11" i="4" l="1"/>
  <c r="G11" i="4" s="1"/>
  <c r="F14" i="4"/>
  <c r="G14" i="4" s="1"/>
  <c r="D17" i="4"/>
  <c r="E16" i="4"/>
  <c r="F15" i="4"/>
  <c r="G15" i="4" s="1"/>
  <c r="F12" i="3"/>
  <c r="G12" i="3" s="1"/>
  <c r="E13" i="3"/>
  <c r="D14" i="3"/>
  <c r="F15" i="2"/>
  <c r="G15" i="2" s="1"/>
  <c r="D17" i="2"/>
  <c r="E16" i="2"/>
  <c r="D18" i="4" l="1"/>
  <c r="E17" i="4"/>
  <c r="F16" i="4"/>
  <c r="G16" i="4" s="1"/>
  <c r="E14" i="3"/>
  <c r="D15" i="3"/>
  <c r="F13" i="3"/>
  <c r="G13" i="3" s="1"/>
  <c r="F16" i="2"/>
  <c r="G16" i="2" s="1"/>
  <c r="D18" i="2"/>
  <c r="E17" i="2"/>
  <c r="D19" i="4" l="1"/>
  <c r="E18" i="4"/>
  <c r="F17" i="4"/>
  <c r="G17" i="4" s="1"/>
  <c r="E15" i="3"/>
  <c r="D16" i="3"/>
  <c r="F14" i="3"/>
  <c r="G14" i="3" s="1"/>
  <c r="F17" i="2"/>
  <c r="G17" i="2" s="1"/>
  <c r="D19" i="2"/>
  <c r="E18" i="2"/>
  <c r="F18" i="4" l="1"/>
  <c r="G18" i="4" s="1"/>
  <c r="D20" i="4"/>
  <c r="E19" i="4"/>
  <c r="D17" i="3"/>
  <c r="E16" i="3"/>
  <c r="F15" i="3"/>
  <c r="G15" i="3" s="1"/>
  <c r="F18" i="2"/>
  <c r="G18" i="2" s="1"/>
  <c r="D20" i="2"/>
  <c r="E19" i="2"/>
  <c r="D21" i="4" l="1"/>
  <c r="E20" i="4"/>
  <c r="F19" i="4"/>
  <c r="G19" i="4"/>
  <c r="F16" i="3"/>
  <c r="G16" i="3" s="1"/>
  <c r="D18" i="3"/>
  <c r="E17" i="3"/>
  <c r="F19" i="2"/>
  <c r="G19" i="2"/>
  <c r="D21" i="2"/>
  <c r="E20" i="2"/>
  <c r="E21" i="4" l="1"/>
  <c r="D22" i="4"/>
  <c r="F20" i="4"/>
  <c r="G20" i="4" s="1"/>
  <c r="D19" i="3"/>
  <c r="E18" i="3"/>
  <c r="F17" i="3"/>
  <c r="G17" i="3" s="1"/>
  <c r="F20" i="2"/>
  <c r="G20" i="2" s="1"/>
  <c r="E21" i="2"/>
  <c r="D22" i="2"/>
  <c r="F21" i="4" l="1"/>
  <c r="G21" i="4" s="1"/>
  <c r="D23" i="4"/>
  <c r="E22" i="4"/>
  <c r="F18" i="3"/>
  <c r="G18" i="3" s="1"/>
  <c r="E19" i="3"/>
  <c r="D20" i="3"/>
  <c r="D23" i="2"/>
  <c r="E22" i="2"/>
  <c r="F21" i="2"/>
  <c r="G21" i="2" s="1"/>
  <c r="D24" i="4" l="1"/>
  <c r="E23" i="4"/>
  <c r="F22" i="4"/>
  <c r="G22" i="4" s="1"/>
  <c r="F19" i="3"/>
  <c r="G19" i="3"/>
  <c r="E20" i="3"/>
  <c r="D21" i="3"/>
  <c r="F22" i="2"/>
  <c r="G22" i="2" s="1"/>
  <c r="D24" i="2"/>
  <c r="E23" i="2"/>
  <c r="D25" i="4" l="1"/>
  <c r="E24" i="4"/>
  <c r="F23" i="4"/>
  <c r="G23" i="4" s="1"/>
  <c r="E21" i="3"/>
  <c r="D22" i="3"/>
  <c r="F20" i="3"/>
  <c r="G20" i="3" s="1"/>
  <c r="F23" i="2"/>
  <c r="G23" i="2" s="1"/>
  <c r="D25" i="2"/>
  <c r="E24" i="2"/>
  <c r="F24" i="4" l="1"/>
  <c r="G24" i="4" s="1"/>
  <c r="D26" i="4"/>
  <c r="E25" i="4"/>
  <c r="G21" i="3"/>
  <c r="F21" i="3"/>
  <c r="D23" i="3"/>
  <c r="E22" i="3"/>
  <c r="F24" i="2"/>
  <c r="G24" i="2" s="1"/>
  <c r="D26" i="2"/>
  <c r="E25" i="2"/>
  <c r="D27" i="4" l="1"/>
  <c r="E26" i="4"/>
  <c r="F25" i="4"/>
  <c r="G25" i="4" s="1"/>
  <c r="F22" i="3"/>
  <c r="G22" i="3" s="1"/>
  <c r="D24" i="3"/>
  <c r="E23" i="3"/>
  <c r="F25" i="2"/>
  <c r="G25" i="2"/>
  <c r="D27" i="2"/>
  <c r="E26" i="2"/>
  <c r="E27" i="4" l="1"/>
  <c r="D28" i="4"/>
  <c r="F26" i="4"/>
  <c r="G26" i="4" s="1"/>
  <c r="F23" i="3"/>
  <c r="G23" i="3" s="1"/>
  <c r="D25" i="3"/>
  <c r="E24" i="3"/>
  <c r="F26" i="2"/>
  <c r="G26" i="2" s="1"/>
  <c r="E27" i="2"/>
  <c r="D28" i="2"/>
  <c r="F27" i="4" l="1"/>
  <c r="G27" i="4" s="1"/>
  <c r="D29" i="4"/>
  <c r="E28" i="4"/>
  <c r="F24" i="3"/>
  <c r="G24" i="3" s="1"/>
  <c r="D26" i="3"/>
  <c r="E25" i="3"/>
  <c r="D29" i="2"/>
  <c r="E28" i="2"/>
  <c r="F27" i="2"/>
  <c r="G27" i="2" s="1"/>
  <c r="F28" i="4" l="1"/>
  <c r="G28" i="4" s="1"/>
  <c r="D30" i="4"/>
  <c r="E29" i="4"/>
  <c r="F25" i="3"/>
  <c r="G25" i="3" s="1"/>
  <c r="D27" i="3"/>
  <c r="E26" i="3"/>
  <c r="F28" i="2"/>
  <c r="G28" i="2" s="1"/>
  <c r="D30" i="2"/>
  <c r="E29" i="2"/>
  <c r="D31" i="4" l="1"/>
  <c r="E30" i="4"/>
  <c r="F29" i="4"/>
  <c r="G29" i="4" s="1"/>
  <c r="F26" i="3"/>
  <c r="G26" i="3" s="1"/>
  <c r="E27" i="3"/>
  <c r="D28" i="3"/>
  <c r="F29" i="2"/>
  <c r="G29" i="2" s="1"/>
  <c r="D31" i="2"/>
  <c r="E30" i="2"/>
  <c r="D32" i="4" l="1"/>
  <c r="E31" i="4"/>
  <c r="F30" i="4"/>
  <c r="G30" i="4" s="1"/>
  <c r="D29" i="3"/>
  <c r="E28" i="3"/>
  <c r="F27" i="3"/>
  <c r="G27" i="3" s="1"/>
  <c r="F30" i="2"/>
  <c r="G30" i="2" s="1"/>
  <c r="D32" i="2"/>
  <c r="E31" i="2"/>
  <c r="D33" i="4" l="1"/>
  <c r="E32" i="4"/>
  <c r="F31" i="4"/>
  <c r="G31" i="4"/>
  <c r="D30" i="3"/>
  <c r="E29" i="3"/>
  <c r="F28" i="3"/>
  <c r="G28" i="3" s="1"/>
  <c r="F31" i="2"/>
  <c r="G31" i="2"/>
  <c r="D33" i="2"/>
  <c r="E32" i="2"/>
  <c r="E33" i="4" l="1"/>
  <c r="D35" i="4"/>
  <c r="F32" i="4"/>
  <c r="G32" i="4" s="1"/>
  <c r="D31" i="3"/>
  <c r="E30" i="3"/>
  <c r="F29" i="3"/>
  <c r="G29" i="3" s="1"/>
  <c r="F32" i="2"/>
  <c r="G32" i="2" s="1"/>
  <c r="E33" i="2"/>
  <c r="D35" i="2"/>
  <c r="F33" i="4" l="1"/>
  <c r="G33" i="4" s="1"/>
  <c r="E35" i="4"/>
  <c r="D36" i="4"/>
  <c r="D32" i="3"/>
  <c r="E31" i="3"/>
  <c r="F30" i="3"/>
  <c r="G30" i="3" s="1"/>
  <c r="E35" i="2"/>
  <c r="D36" i="2"/>
  <c r="F33" i="2"/>
  <c r="G33" i="2" s="1"/>
  <c r="D37" i="4" l="1"/>
  <c r="E36" i="4"/>
  <c r="F35" i="4"/>
  <c r="G35" i="4" s="1"/>
  <c r="D33" i="3"/>
  <c r="E32" i="3"/>
  <c r="F31" i="3"/>
  <c r="G31" i="3" s="1"/>
  <c r="D37" i="2"/>
  <c r="E36" i="2"/>
  <c r="F35" i="2"/>
  <c r="G35" i="2" s="1"/>
  <c r="F36" i="4" l="1"/>
  <c r="G36" i="4" s="1"/>
  <c r="D38" i="4"/>
  <c r="E37" i="4"/>
  <c r="E33" i="3"/>
  <c r="D35" i="3"/>
  <c r="F32" i="3"/>
  <c r="G32" i="3" s="1"/>
  <c r="F36" i="2"/>
  <c r="G36" i="2" s="1"/>
  <c r="D38" i="2"/>
  <c r="E37" i="2"/>
  <c r="D39" i="4" l="1"/>
  <c r="E38" i="4"/>
  <c r="F37" i="4"/>
  <c r="G37" i="4" s="1"/>
  <c r="F33" i="3"/>
  <c r="G33" i="3" s="1"/>
  <c r="E35" i="3"/>
  <c r="D36" i="3"/>
  <c r="D39" i="2"/>
  <c r="E38" i="2"/>
  <c r="F37" i="2"/>
  <c r="G37" i="2" s="1"/>
  <c r="F38" i="4" l="1"/>
  <c r="G38" i="4" s="1"/>
  <c r="D40" i="4"/>
  <c r="E39" i="4"/>
  <c r="D37" i="3"/>
  <c r="E36" i="3"/>
  <c r="F35" i="3"/>
  <c r="G35" i="3" s="1"/>
  <c r="F38" i="2"/>
  <c r="G38" i="2" s="1"/>
  <c r="D40" i="2"/>
  <c r="E39" i="2"/>
  <c r="D41" i="4" l="1"/>
  <c r="E40" i="4"/>
  <c r="F39" i="4"/>
  <c r="G39" i="4"/>
  <c r="D38" i="3"/>
  <c r="E37" i="3"/>
  <c r="F36" i="3"/>
  <c r="G36" i="3" s="1"/>
  <c r="F39" i="2"/>
  <c r="G39" i="2"/>
  <c r="D41" i="2"/>
  <c r="E40" i="2"/>
  <c r="F40" i="4" l="1"/>
  <c r="G40" i="4" s="1"/>
  <c r="E41" i="4"/>
  <c r="D42" i="4"/>
  <c r="F37" i="3"/>
  <c r="G37" i="3" s="1"/>
  <c r="D39" i="3"/>
  <c r="E38" i="3"/>
  <c r="F40" i="2"/>
  <c r="G40" i="2" s="1"/>
  <c r="E41" i="2"/>
  <c r="D42" i="2"/>
  <c r="D43" i="4" l="1"/>
  <c r="E42" i="4"/>
  <c r="F41" i="4"/>
  <c r="G41" i="4" s="1"/>
  <c r="F38" i="3"/>
  <c r="G38" i="3" s="1"/>
  <c r="D40" i="3"/>
  <c r="E39" i="3"/>
  <c r="F41" i="2"/>
  <c r="G41" i="2" s="1"/>
  <c r="D43" i="2"/>
  <c r="E42" i="2"/>
  <c r="F42" i="4" l="1"/>
  <c r="G42" i="4" s="1"/>
  <c r="D45" i="4"/>
  <c r="E43" i="4"/>
  <c r="D41" i="3"/>
  <c r="E40" i="3"/>
  <c r="F39" i="3"/>
  <c r="G39" i="3" s="1"/>
  <c r="D45" i="2"/>
  <c r="E43" i="2"/>
  <c r="F42" i="2"/>
  <c r="G42" i="2" s="1"/>
  <c r="D46" i="4" l="1"/>
  <c r="E45" i="4"/>
  <c r="F43" i="4"/>
  <c r="G43" i="4" s="1"/>
  <c r="F40" i="3"/>
  <c r="G40" i="3"/>
  <c r="E41" i="3"/>
  <c r="D42" i="3"/>
  <c r="F43" i="2"/>
  <c r="G43" i="2" s="1"/>
  <c r="D46" i="2"/>
  <c r="E45" i="2"/>
  <c r="F45" i="4" l="1"/>
  <c r="G45" i="4" s="1"/>
  <c r="D47" i="4"/>
  <c r="E46" i="4"/>
  <c r="D43" i="3"/>
  <c r="E42" i="3"/>
  <c r="F41" i="3"/>
  <c r="G41" i="3" s="1"/>
  <c r="F45" i="2"/>
  <c r="G45" i="2" s="1"/>
  <c r="D47" i="2"/>
  <c r="E46" i="2"/>
  <c r="F46" i="4" l="1"/>
  <c r="G46" i="4" s="1"/>
  <c r="D48" i="4"/>
  <c r="E47" i="4"/>
  <c r="F42" i="3"/>
  <c r="G42" i="3" s="1"/>
  <c r="D45" i="3"/>
  <c r="E43" i="3"/>
  <c r="F46" i="2"/>
  <c r="G46" i="2" s="1"/>
  <c r="D48" i="2"/>
  <c r="E47" i="2"/>
  <c r="F47" i="4" l="1"/>
  <c r="G47" i="4"/>
  <c r="D49" i="4"/>
  <c r="E48" i="4"/>
  <c r="D46" i="3"/>
  <c r="E45" i="3"/>
  <c r="F43" i="3"/>
  <c r="G43" i="3" s="1"/>
  <c r="D49" i="2"/>
  <c r="E48" i="2"/>
  <c r="F47" i="2"/>
  <c r="G47" i="2"/>
  <c r="F48" i="4" l="1"/>
  <c r="G48" i="4" s="1"/>
  <c r="E49" i="4"/>
  <c r="D50" i="4"/>
  <c r="F45" i="3"/>
  <c r="G45" i="3" s="1"/>
  <c r="D47" i="3"/>
  <c r="E46" i="3"/>
  <c r="F48" i="2"/>
  <c r="G48" i="2" s="1"/>
  <c r="E49" i="2"/>
  <c r="D50" i="2"/>
  <c r="D51" i="4" l="1"/>
  <c r="E50" i="4"/>
  <c r="F49" i="4"/>
  <c r="G49" i="4" s="1"/>
  <c r="F46" i="3"/>
  <c r="G46" i="3" s="1"/>
  <c r="D48" i="3"/>
  <c r="E47" i="3"/>
  <c r="D51" i="2"/>
  <c r="E50" i="2"/>
  <c r="F49" i="2"/>
  <c r="G49" i="2" s="1"/>
  <c r="F50" i="4" l="1"/>
  <c r="G50" i="4" s="1"/>
  <c r="D52" i="4"/>
  <c r="E51" i="4"/>
  <c r="F47" i="3"/>
  <c r="G47" i="3"/>
  <c r="D49" i="3"/>
  <c r="E48" i="3"/>
  <c r="F50" i="2"/>
  <c r="G50" i="2" s="1"/>
  <c r="D52" i="2"/>
  <c r="E51" i="2"/>
  <c r="F51" i="4" l="1"/>
  <c r="G51" i="4" s="1"/>
  <c r="D53" i="4"/>
  <c r="E52" i="4"/>
  <c r="F48" i="3"/>
  <c r="G48" i="3"/>
  <c r="E49" i="3"/>
  <c r="D50" i="3"/>
  <c r="F51" i="2"/>
  <c r="G51" i="2" s="1"/>
  <c r="D53" i="2"/>
  <c r="E52" i="2"/>
  <c r="F52" i="4" l="1"/>
  <c r="G52" i="4" s="1"/>
  <c r="D54" i="4"/>
  <c r="E53" i="4"/>
  <c r="F49" i="3"/>
  <c r="G49" i="3" s="1"/>
  <c r="D51" i="3"/>
  <c r="E50" i="3"/>
  <c r="F52" i="2"/>
  <c r="G52" i="2" s="1"/>
  <c r="D54" i="2"/>
  <c r="E53" i="2"/>
  <c r="F53" i="4" l="1"/>
  <c r="G53" i="4"/>
  <c r="D55" i="4"/>
  <c r="E54" i="4"/>
  <c r="F50" i="3"/>
  <c r="G50" i="3" s="1"/>
  <c r="D52" i="3"/>
  <c r="E51" i="3"/>
  <c r="F53" i="2"/>
  <c r="G53" i="2"/>
  <c r="D55" i="2"/>
  <c r="E54" i="2"/>
  <c r="F54" i="4" l="1"/>
  <c r="G54" i="4" s="1"/>
  <c r="E55" i="4"/>
  <c r="D56" i="4"/>
  <c r="F51" i="3"/>
  <c r="G51" i="3" s="1"/>
  <c r="D53" i="3"/>
  <c r="E52" i="3"/>
  <c r="F54" i="2"/>
  <c r="G54" i="2" s="1"/>
  <c r="E55" i="2"/>
  <c r="D56" i="2"/>
  <c r="D57" i="4" l="1"/>
  <c r="E56" i="4"/>
  <c r="F55" i="4"/>
  <c r="G55" i="4" s="1"/>
  <c r="F52" i="3"/>
  <c r="G52" i="3" s="1"/>
  <c r="D54" i="3"/>
  <c r="E53" i="3"/>
  <c r="F55" i="2"/>
  <c r="G55" i="2" s="1"/>
  <c r="D57" i="2"/>
  <c r="E56" i="2"/>
  <c r="F56" i="4" l="1"/>
  <c r="G56" i="4" s="1"/>
  <c r="D58" i="4"/>
  <c r="E57" i="4"/>
  <c r="D55" i="3"/>
  <c r="E54" i="3"/>
  <c r="F53" i="3"/>
  <c r="G53" i="3" s="1"/>
  <c r="D58" i="2"/>
  <c r="E57" i="2"/>
  <c r="F56" i="2"/>
  <c r="G56" i="2" s="1"/>
  <c r="F57" i="4" l="1"/>
  <c r="G57" i="4" s="1"/>
  <c r="D60" i="4"/>
  <c r="E58" i="4"/>
  <c r="F54" i="3"/>
  <c r="G54" i="3"/>
  <c r="E55" i="3"/>
  <c r="D56" i="3"/>
  <c r="F57" i="2"/>
  <c r="G57" i="2" s="1"/>
  <c r="D60" i="2"/>
  <c r="E58" i="2"/>
  <c r="D61" i="4" l="1"/>
  <c r="E60" i="4"/>
  <c r="F58" i="4"/>
  <c r="G58" i="4" s="1"/>
  <c r="F55" i="3"/>
  <c r="G55" i="3" s="1"/>
  <c r="D57" i="3"/>
  <c r="E56" i="3"/>
  <c r="F58" i="2"/>
  <c r="G58" i="2" s="1"/>
  <c r="D61" i="2"/>
  <c r="E60" i="2"/>
  <c r="F60" i="4" l="1"/>
  <c r="G60" i="4" s="1"/>
  <c r="D62" i="4"/>
  <c r="E61" i="4"/>
  <c r="F56" i="3"/>
  <c r="G56" i="3" s="1"/>
  <c r="D58" i="3"/>
  <c r="E57" i="3"/>
  <c r="F60" i="2"/>
  <c r="G60" i="2" s="1"/>
  <c r="D62" i="2"/>
  <c r="E61" i="2"/>
  <c r="F61" i="4" l="1"/>
  <c r="G61" i="4"/>
  <c r="D63" i="4"/>
  <c r="E62" i="4"/>
  <c r="F57" i="3"/>
  <c r="G57" i="3" s="1"/>
  <c r="D60" i="3"/>
  <c r="E58" i="3"/>
  <c r="D63" i="2"/>
  <c r="E62" i="2"/>
  <c r="F61" i="2"/>
  <c r="G61" i="2"/>
  <c r="F62" i="4" l="1"/>
  <c r="G62" i="4" s="1"/>
  <c r="E63" i="4"/>
  <c r="D64" i="4"/>
  <c r="D61" i="3"/>
  <c r="E60" i="3"/>
  <c r="F58" i="3"/>
  <c r="G58" i="3" s="1"/>
  <c r="F62" i="2"/>
  <c r="G62" i="2" s="1"/>
  <c r="E63" i="2"/>
  <c r="D64" i="2"/>
  <c r="D65" i="4" l="1"/>
  <c r="E64" i="4"/>
  <c r="F63" i="4"/>
  <c r="G63" i="4" s="1"/>
  <c r="F60" i="3"/>
  <c r="G60" i="3" s="1"/>
  <c r="D62" i="3"/>
  <c r="E61" i="3"/>
  <c r="D65" i="2"/>
  <c r="E64" i="2"/>
  <c r="F63" i="2"/>
  <c r="G63" i="2" s="1"/>
  <c r="F64" i="4" l="1"/>
  <c r="G64" i="4" s="1"/>
  <c r="D66" i="4"/>
  <c r="E65" i="4"/>
  <c r="F61" i="3"/>
  <c r="G61" i="3"/>
  <c r="D63" i="3"/>
  <c r="E62" i="3"/>
  <c r="F64" i="2"/>
  <c r="G64" i="2" s="1"/>
  <c r="D66" i="2"/>
  <c r="E65" i="2"/>
  <c r="F65" i="4" l="1"/>
  <c r="G65" i="4" s="1"/>
  <c r="D67" i="4"/>
  <c r="E66" i="4"/>
  <c r="F62" i="3"/>
  <c r="G62" i="3"/>
  <c r="E63" i="3"/>
  <c r="D64" i="3"/>
  <c r="F65" i="2"/>
  <c r="G65" i="2" s="1"/>
  <c r="D67" i="2"/>
  <c r="E66" i="2"/>
  <c r="F66" i="4" l="1"/>
  <c r="G66" i="4" s="1"/>
  <c r="D68" i="4"/>
  <c r="E68" i="4" s="1"/>
  <c r="E67" i="4"/>
  <c r="F63" i="3"/>
  <c r="G63" i="3" s="1"/>
  <c r="D65" i="3"/>
  <c r="E64" i="3"/>
  <c r="D68" i="2"/>
  <c r="E68" i="2" s="1"/>
  <c r="E67" i="2"/>
  <c r="F66" i="2"/>
  <c r="G66" i="2" s="1"/>
  <c r="F67" i="4" l="1"/>
  <c r="G67" i="4"/>
  <c r="F68" i="4"/>
  <c r="G68" i="4" s="1"/>
  <c r="F64" i="3"/>
  <c r="G64" i="3" s="1"/>
  <c r="D66" i="3"/>
  <c r="E65" i="3"/>
  <c r="F67" i="2"/>
  <c r="G67" i="2"/>
  <c r="F68" i="2"/>
  <c r="G68" i="2" s="1"/>
  <c r="F65" i="3" l="1"/>
  <c r="G65" i="3" s="1"/>
  <c r="D67" i="3"/>
  <c r="E66" i="3"/>
  <c r="F66" i="3" l="1"/>
  <c r="G66" i="3" s="1"/>
  <c r="D68" i="3"/>
  <c r="E68" i="3" s="1"/>
  <c r="E67" i="3"/>
  <c r="F68" i="3" l="1"/>
  <c r="G68" i="3"/>
  <c r="F67" i="3"/>
  <c r="G67" i="3"/>
</calcChain>
</file>

<file path=xl/sharedStrings.xml><?xml version="1.0" encoding="utf-8"?>
<sst xmlns="http://schemas.openxmlformats.org/spreadsheetml/2006/main" count="1559" uniqueCount="245">
  <si>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</si>
  <si>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</si>
  <si>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</si>
  <si>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</si>
  <si>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</si>
  <si>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</si>
  <si>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</si>
  <si>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</si>
  <si>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01.04.26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</si>
  <si>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</si>
  <si>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</si>
  <si>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</si>
  <si>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</si>
  <si>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</si>
  <si>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</si>
  <si>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</si>
  <si>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</si>
  <si>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</si>
  <si>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</si>
  <si>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</si>
  <si>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</si>
  <si>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</si>
  <si>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</si>
  <si>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</si>
  <si>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</si>
  <si>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</si>
  <si>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</si>
  <si>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</si>
  <si>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</si>
  <si>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</si>
  <si>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</si>
  <si>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</si>
  <si>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</si>
  <si>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</si>
  <si>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</si>
  <si>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</si>
  <si>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</si>
  <si>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</si>
  <si>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</si>
  <si>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</si>
  <si>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</si>
  <si>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</si>
  <si>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</si>
  <si>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</si>
  <si>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</si>
  <si>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</si>
  <si>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</si>
  <si>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</si>
  <si>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</si>
  <si>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</si>
  <si>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</si>
  <si>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</si>
  <si>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</si>
  <si>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</si>
  <si>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</si>
  <si>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</si>
  <si>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</si>
  <si>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</si>
  <si>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</si>
  <si>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</si>
  <si>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</si>
  <si>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</si>
  <si>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</si>
  <si>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</si>
  <si>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</si>
  <si>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</si>
  <si>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</si>
  <si>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</si>
  <si>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</si>
  <si>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</si>
  <si>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</si>
  <si>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</si>
  <si>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</si>
  <si>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</si>
  <si>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</si>
  <si>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</si>
  <si>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</si>
  <si>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</si>
  <si>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</si>
  <si>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</si>
  <si>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</si>
  <si>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</si>
  <si>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</si>
  <si>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</si>
  <si>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</si>
  <si>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</si>
  <si>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</si>
  <si>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</si>
  <si>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</si>
  <si>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</si>
  <si>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</si>
  <si>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</si>
  <si>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</si>
  <si>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</si>
  <si>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</si>
  <si>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</si>
  <si>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</si>
  <si>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</si>
  <si>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</si>
  <si>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</si>
  <si>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</si>
  <si>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</si>
  <si>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</si>
  <si>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</si>
  <si>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</si>
  <si>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</si>
  <si>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</si>
  <si>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</si>
  <si>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</si>
  <si>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</si>
  <si>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</si>
  <si>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</si>
  <si>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</si>
  <si>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</si>
  <si>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</si>
  <si>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</si>
  <si>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</si>
  <si>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</si>
  <si>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</si>
  <si>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</si>
  <si>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</si>
  <si>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</si>
  <si>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</si>
  <si>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</si>
  <si>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</si>
  <si>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</si>
  <si>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</si>
  <si>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</si>
  <si>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</si>
  <si>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</si>
  <si>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</si>
  <si>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</si>
  <si>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</si>
  <si>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</si>
  <si>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</si>
  <si>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</si>
  <si>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</si>
  <si>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</si>
  <si>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</si>
  <si>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</si>
  <si>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</si>
  <si>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</si>
  <si>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</si>
  <si>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</si>
  <si>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</si>
  <si>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</si>
  <si>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</si>
  <si>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</si>
  <si>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</si>
  <si>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</si>
  <si>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</si>
  <si>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</si>
  <si>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</si>
  <si>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</si>
  <si>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</si>
  <si>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</si>
  <si>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</si>
  <si>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</si>
  <si>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</si>
  <si>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</si>
  <si>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</si>
  <si>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</si>
  <si>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</si>
  <si>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</si>
  <si>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</si>
  <si>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</si>
  <si>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</si>
  <si>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</si>
  <si>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</si>
  <si>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</si>
  <si>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</si>
  <si>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</si>
  <si>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</si>
  <si>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</si>
  <si>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</si>
  <si>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</si>
  <si>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</si>
  <si>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</si>
  <si>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</si>
  <si>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KALYAN</t>
  </si>
  <si>
    <t>KHOPOLI</t>
  </si>
  <si>
    <t>MANGAON</t>
  </si>
  <si>
    <t>MUMBAI</t>
  </si>
  <si>
    <t>MURBAD</t>
  </si>
  <si>
    <t>NAGOTHANE</t>
  </si>
  <si>
    <t>PALGHAR</t>
  </si>
  <si>
    <t>PANVEL</t>
  </si>
  <si>
    <t>THANE</t>
  </si>
  <si>
    <t>ULHASNAGAR</t>
  </si>
  <si>
    <t>VASAI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</si>
  <si>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</si>
  <si>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</si>
  <si>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</si>
  <si>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</si>
  <si>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NASIK</t>
  </si>
  <si>
    <t>IGHATPURI</t>
  </si>
  <si>
    <t>SINNAR</t>
  </si>
  <si>
    <t>NASIK</t>
  </si>
  <si>
    <t>HDPE / PP / LLDPE PRICES EX-HALDIA PETROCHEMICALS LTD. PLANT FOR PUNE</t>
  </si>
  <si>
    <t>AHMEDNAGAR</t>
  </si>
  <si>
    <t>LONAVALE</t>
  </si>
  <si>
    <t>PUNE</t>
  </si>
  <si>
    <t>HDPE / PP / LLDPE PRICES EX-HALDIA PETROCHEMICALS LTD. PLANT FOR KOLHAPUR</t>
  </si>
  <si>
    <t>BARSI</t>
  </si>
  <si>
    <t>KAGAL</t>
  </si>
  <si>
    <t>KOLHAPUR</t>
  </si>
  <si>
    <t>LATUR</t>
  </si>
  <si>
    <t>OSMANABAD</t>
  </si>
  <si>
    <t>SANGLI</t>
  </si>
  <si>
    <t>SATARA</t>
  </si>
  <si>
    <t>SOLAPUR</t>
  </si>
  <si>
    <t>WAI</t>
  </si>
  <si>
    <t>CHIPLUN</t>
  </si>
  <si>
    <t>RATNAGIRI</t>
  </si>
  <si>
    <t>HDPE / PP / LLDPE PRICES EX-HALDIA PETROCHEMICALS LTD. PLANT FOR SURAT</t>
  </si>
  <si>
    <t>UMERGAON</t>
  </si>
  <si>
    <t>VALSAD</t>
  </si>
  <si>
    <t>VAPI</t>
  </si>
  <si>
    <t>SARIGRAM</t>
  </si>
  <si>
    <t>HAZIRA</t>
  </si>
  <si>
    <t>SURAT</t>
  </si>
  <si>
    <t>HDPE / PP / LLDPE PRICES EX-HALDIA PETROCHEMICALS LTD. PLANT FOR VADODARA</t>
  </si>
  <si>
    <t>ANKLESHWAR</t>
  </si>
  <si>
    <t>BHARUCH</t>
  </si>
  <si>
    <t>DAHEJ</t>
  </si>
  <si>
    <t>GODHRA</t>
  </si>
  <si>
    <t>HALOL</t>
  </si>
  <si>
    <t>KALOL</t>
  </si>
  <si>
    <t>SAVLI</t>
  </si>
  <si>
    <t>VADODARA(BARODA)</t>
  </si>
  <si>
    <t>HDPE / PP / LLDPE PRICES EX-HALDIA PETROCHEMICALS LTD. PLANT FOR AHMEDABAD</t>
  </si>
  <si>
    <t>AHMEDABAD</t>
  </si>
  <si>
    <t>DHOLKA</t>
  </si>
  <si>
    <t>GANDHINAGAR</t>
  </si>
  <si>
    <t>KHEDA</t>
  </si>
  <si>
    <t>SANAND</t>
  </si>
  <si>
    <t>SURENDRANAGAR</t>
  </si>
  <si>
    <t>VATVA</t>
  </si>
  <si>
    <t>DEKAWADA</t>
  </si>
  <si>
    <t>HDPE / PP / LLDPE PRICES EX-HALDIA PETROCHEMICALS LTD. PLANT FOR RAJKOT</t>
  </si>
  <si>
    <t>JAMNAGAR</t>
  </si>
  <si>
    <t>JUNAGADH</t>
  </si>
  <si>
    <t>PORBANDAR</t>
  </si>
  <si>
    <t>RAJKOT</t>
  </si>
  <si>
    <t>SHAPAR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</si>
</sst>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gp%20pr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NASIK"/>
      <sheetName val="PUNE"/>
      <sheetName val="KOLHAPUR"/>
      <sheetName val="SURAT"/>
      <sheetName val="VADODARA"/>
      <sheetName val="AHMEDABAD"/>
      <sheetName val="RAJKOT"/>
    </sheetNames>
    <sheetDataSet>
      <sheetData sheetId="0">
        <row r="72">
          <cell r="B72">
            <v>162346</v>
          </cell>
          <cell r="C72">
            <v>164096</v>
          </cell>
          <cell r="D72">
            <v>162846</v>
          </cell>
          <cell r="E72">
            <v>164042</v>
          </cell>
          <cell r="F72">
            <v>163449</v>
          </cell>
          <cell r="G72">
            <v>159302</v>
          </cell>
          <cell r="H72">
            <v>158492</v>
          </cell>
          <cell r="I72">
            <v>157101</v>
          </cell>
          <cell r="J72">
            <v>159101</v>
          </cell>
          <cell r="N72">
            <v>165442</v>
          </cell>
          <cell r="Q72">
            <v>158396</v>
          </cell>
          <cell r="R72">
            <v>157446</v>
          </cell>
          <cell r="S72">
            <v>159446</v>
          </cell>
          <cell r="T72">
            <v>162942</v>
          </cell>
          <cell r="U72">
            <v>162942</v>
          </cell>
          <cell r="W72">
            <v>164171</v>
          </cell>
          <cell r="X72">
            <v>164171</v>
          </cell>
          <cell r="Y72">
            <v>162171</v>
          </cell>
        </row>
        <row r="86">
          <cell r="B86">
            <v>162408</v>
          </cell>
          <cell r="C86">
            <v>164158</v>
          </cell>
          <cell r="D86">
            <v>162908</v>
          </cell>
          <cell r="E86">
            <v>164174</v>
          </cell>
          <cell r="F86">
            <v>162768</v>
          </cell>
          <cell r="G86">
            <v>159434</v>
          </cell>
          <cell r="H86">
            <v>158624</v>
          </cell>
          <cell r="I86">
            <v>157229</v>
          </cell>
          <cell r="J86">
            <v>159229</v>
          </cell>
          <cell r="M86">
            <v>165574</v>
          </cell>
          <cell r="N86">
            <v>165574</v>
          </cell>
          <cell r="Q86">
            <v>158570</v>
          </cell>
          <cell r="R86">
            <v>157528</v>
          </cell>
          <cell r="S86">
            <v>159528</v>
          </cell>
          <cell r="T86">
            <v>163074</v>
          </cell>
          <cell r="U86">
            <v>163074</v>
          </cell>
          <cell r="W86">
            <v>163734</v>
          </cell>
          <cell r="X86">
            <v>163734</v>
          </cell>
          <cell r="Y86">
            <v>161734</v>
          </cell>
        </row>
      </sheetData>
      <sheetData sheetId="1">
        <row r="71">
          <cell r="B71">
            <v>159987</v>
          </cell>
          <cell r="C71">
            <v>161737</v>
          </cell>
          <cell r="D71">
            <v>160487</v>
          </cell>
          <cell r="E71">
            <v>161797</v>
          </cell>
          <cell r="F71">
            <v>160452</v>
          </cell>
          <cell r="G71">
            <v>156712</v>
          </cell>
          <cell r="H71">
            <v>155962</v>
          </cell>
          <cell r="I71">
            <v>153782</v>
          </cell>
          <cell r="J71">
            <v>155782</v>
          </cell>
          <cell r="M71">
            <v>163197</v>
          </cell>
          <cell r="N71">
            <v>163197</v>
          </cell>
          <cell r="Q71">
            <v>156148</v>
          </cell>
          <cell r="R71">
            <v>154437</v>
          </cell>
          <cell r="S71">
            <v>156437</v>
          </cell>
          <cell r="T71">
            <v>160697</v>
          </cell>
          <cell r="U71">
            <v>160697</v>
          </cell>
          <cell r="W71">
            <v>161925</v>
          </cell>
          <cell r="X71">
            <v>161925</v>
          </cell>
          <cell r="Y71">
            <v>159925</v>
          </cell>
          <cell r="Z71">
            <v>157925</v>
          </cell>
          <cell r="AA71">
            <v>150648</v>
          </cell>
          <cell r="AB71">
            <v>157452</v>
          </cell>
          <cell r="AC71">
            <v>156987</v>
          </cell>
        </row>
        <row r="72">
          <cell r="B72">
            <v>159329</v>
          </cell>
          <cell r="C72">
            <v>161079</v>
          </cell>
          <cell r="D72">
            <v>159829</v>
          </cell>
          <cell r="E72">
            <v>161133</v>
          </cell>
          <cell r="F72">
            <v>160185</v>
          </cell>
          <cell r="G72">
            <v>156393</v>
          </cell>
          <cell r="H72">
            <v>155583</v>
          </cell>
          <cell r="I72">
            <v>154193</v>
          </cell>
          <cell r="J72">
            <v>156193</v>
          </cell>
          <cell r="M72">
            <v>162533</v>
          </cell>
          <cell r="N72">
            <v>162533</v>
          </cell>
          <cell r="Q72">
            <v>155527</v>
          </cell>
          <cell r="R72">
            <v>154479</v>
          </cell>
          <cell r="S72">
            <v>156479</v>
          </cell>
          <cell r="T72">
            <v>160033</v>
          </cell>
          <cell r="U72">
            <v>160033</v>
          </cell>
          <cell r="W72">
            <v>160762</v>
          </cell>
          <cell r="X72">
            <v>160762</v>
          </cell>
          <cell r="Y72">
            <v>158762</v>
          </cell>
          <cell r="Z72">
            <v>156762</v>
          </cell>
          <cell r="AA72">
            <v>150027</v>
          </cell>
          <cell r="AB72">
            <v>157185</v>
          </cell>
          <cell r="AC72">
            <v>156329</v>
          </cell>
        </row>
        <row r="73">
          <cell r="B73">
            <v>159175</v>
          </cell>
          <cell r="C73">
            <v>160925</v>
          </cell>
          <cell r="D73">
            <v>159675</v>
          </cell>
          <cell r="E73">
            <v>160871</v>
          </cell>
          <cell r="F73">
            <v>160278</v>
          </cell>
          <cell r="G73">
            <v>156131</v>
          </cell>
          <cell r="H73">
            <v>155321</v>
          </cell>
          <cell r="I73">
            <v>153930</v>
          </cell>
          <cell r="J73">
            <v>155930</v>
          </cell>
          <cell r="M73">
            <v>162271</v>
          </cell>
          <cell r="N73">
            <v>162271</v>
          </cell>
          <cell r="Q73">
            <v>155225</v>
          </cell>
          <cell r="R73">
            <v>154275</v>
          </cell>
          <cell r="S73">
            <v>156275</v>
          </cell>
          <cell r="T73">
            <v>159771</v>
          </cell>
          <cell r="U73">
            <v>159771</v>
          </cell>
          <cell r="W73">
            <v>161000</v>
          </cell>
          <cell r="X73">
            <v>161000</v>
          </cell>
          <cell r="Y73">
            <v>159000</v>
          </cell>
          <cell r="Z73">
            <v>157000</v>
          </cell>
          <cell r="AA73">
            <v>149725</v>
          </cell>
          <cell r="AB73">
            <v>157278</v>
          </cell>
          <cell r="AC73">
            <v>156175</v>
          </cell>
        </row>
        <row r="74">
          <cell r="B74">
            <v>160050</v>
          </cell>
          <cell r="C74">
            <v>161800</v>
          </cell>
          <cell r="D74">
            <v>160550</v>
          </cell>
          <cell r="E74">
            <v>162058</v>
          </cell>
          <cell r="F74">
            <v>160624</v>
          </cell>
          <cell r="G74">
            <v>156984</v>
          </cell>
          <cell r="H74">
            <v>155984</v>
          </cell>
          <cell r="I74">
            <v>155054</v>
          </cell>
          <cell r="J74">
            <v>157054</v>
          </cell>
          <cell r="M74">
            <v>163458</v>
          </cell>
          <cell r="N74">
            <v>163458</v>
          </cell>
          <cell r="Q74">
            <v>156315</v>
          </cell>
          <cell r="R74">
            <v>155300</v>
          </cell>
          <cell r="S74">
            <v>157300</v>
          </cell>
          <cell r="T74">
            <v>160958</v>
          </cell>
          <cell r="U74">
            <v>160958</v>
          </cell>
          <cell r="W74">
            <v>162178</v>
          </cell>
          <cell r="X74">
            <v>162178</v>
          </cell>
          <cell r="Y74">
            <v>160178</v>
          </cell>
          <cell r="Z74">
            <v>158178</v>
          </cell>
          <cell r="AA74">
            <v>150815</v>
          </cell>
          <cell r="AB74">
            <v>157624</v>
          </cell>
          <cell r="AC74">
            <v>157050</v>
          </cell>
        </row>
        <row r="76">
          <cell r="B76">
            <v>159732</v>
          </cell>
          <cell r="C76">
            <v>161482</v>
          </cell>
          <cell r="D76">
            <v>160232</v>
          </cell>
          <cell r="E76">
            <v>161431</v>
          </cell>
          <cell r="F76">
            <v>161032</v>
          </cell>
          <cell r="G76">
            <v>156691</v>
          </cell>
          <cell r="H76">
            <v>155881</v>
          </cell>
          <cell r="I76">
            <v>154497</v>
          </cell>
          <cell r="J76">
            <v>156497</v>
          </cell>
          <cell r="M76">
            <v>162831</v>
          </cell>
          <cell r="N76">
            <v>162831</v>
          </cell>
          <cell r="Q76">
            <v>155673</v>
          </cell>
          <cell r="R76">
            <v>154732</v>
          </cell>
          <cell r="S76">
            <v>156732</v>
          </cell>
          <cell r="T76">
            <v>160331</v>
          </cell>
          <cell r="U76">
            <v>160331</v>
          </cell>
          <cell r="W76">
            <v>161015</v>
          </cell>
          <cell r="X76">
            <v>161015</v>
          </cell>
          <cell r="Y76">
            <v>159015</v>
          </cell>
          <cell r="Z76">
            <v>157015</v>
          </cell>
          <cell r="AA76">
            <v>150173</v>
          </cell>
          <cell r="AB76">
            <v>158032</v>
          </cell>
          <cell r="AC76">
            <v>156732</v>
          </cell>
        </row>
        <row r="77">
          <cell r="B77">
            <v>159981</v>
          </cell>
          <cell r="C77">
            <v>161731</v>
          </cell>
          <cell r="D77">
            <v>160481</v>
          </cell>
          <cell r="E77">
            <v>161513</v>
          </cell>
          <cell r="F77">
            <v>160205</v>
          </cell>
          <cell r="G77">
            <v>156773</v>
          </cell>
          <cell r="H77">
            <v>155963</v>
          </cell>
          <cell r="I77">
            <v>154580</v>
          </cell>
          <cell r="J77">
            <v>156580</v>
          </cell>
          <cell r="M77">
            <v>162913</v>
          </cell>
          <cell r="N77">
            <v>162913</v>
          </cell>
          <cell r="Q77">
            <v>155851</v>
          </cell>
          <cell r="R77">
            <v>154798</v>
          </cell>
          <cell r="S77">
            <v>156798</v>
          </cell>
          <cell r="T77">
            <v>160413</v>
          </cell>
          <cell r="U77">
            <v>160413</v>
          </cell>
          <cell r="W77">
            <v>161269</v>
          </cell>
          <cell r="X77">
            <v>161269</v>
          </cell>
          <cell r="Y77">
            <v>159269</v>
          </cell>
          <cell r="Z77">
            <v>157269</v>
          </cell>
          <cell r="AA77">
            <v>150351</v>
          </cell>
          <cell r="AB77">
            <v>157205</v>
          </cell>
          <cell r="AC77">
            <v>156981</v>
          </cell>
        </row>
        <row r="78">
          <cell r="B78">
            <v>159761</v>
          </cell>
          <cell r="C78">
            <v>161511</v>
          </cell>
          <cell r="D78">
            <v>160261</v>
          </cell>
          <cell r="E78">
            <v>161431</v>
          </cell>
          <cell r="F78">
            <v>160959</v>
          </cell>
          <cell r="G78">
            <v>156691</v>
          </cell>
          <cell r="H78">
            <v>155881</v>
          </cell>
          <cell r="I78">
            <v>154489</v>
          </cell>
          <cell r="J78">
            <v>156489</v>
          </cell>
          <cell r="M78">
            <v>162831</v>
          </cell>
          <cell r="N78">
            <v>162831</v>
          </cell>
          <cell r="Q78">
            <v>155841</v>
          </cell>
          <cell r="R78">
            <v>154769</v>
          </cell>
          <cell r="S78">
            <v>156769</v>
          </cell>
          <cell r="T78">
            <v>160331</v>
          </cell>
          <cell r="U78">
            <v>160331</v>
          </cell>
          <cell r="W78">
            <v>160861</v>
          </cell>
          <cell r="X78">
            <v>160861</v>
          </cell>
          <cell r="Y78">
            <v>158861</v>
          </cell>
          <cell r="Z78">
            <v>156861</v>
          </cell>
          <cell r="AA78">
            <v>150341</v>
          </cell>
          <cell r="AB78">
            <v>157959</v>
          </cell>
          <cell r="AC78">
            <v>156761</v>
          </cell>
        </row>
        <row r="80">
          <cell r="B80">
            <v>159261</v>
          </cell>
          <cell r="C80">
            <v>161011</v>
          </cell>
          <cell r="D80">
            <v>159761</v>
          </cell>
          <cell r="E80">
            <v>161089</v>
          </cell>
          <cell r="F80">
            <v>160482</v>
          </cell>
          <cell r="G80">
            <v>156243</v>
          </cell>
          <cell r="H80">
            <v>155392</v>
          </cell>
          <cell r="I80">
            <v>153912</v>
          </cell>
          <cell r="J80">
            <v>155912</v>
          </cell>
          <cell r="M80">
            <v>162489</v>
          </cell>
          <cell r="N80">
            <v>162489</v>
          </cell>
          <cell r="Q80">
            <v>155404</v>
          </cell>
          <cell r="R80">
            <v>154511</v>
          </cell>
          <cell r="S80">
            <v>156511</v>
          </cell>
          <cell r="T80">
            <v>159989</v>
          </cell>
          <cell r="U80">
            <v>159989</v>
          </cell>
          <cell r="W80">
            <v>160554</v>
          </cell>
          <cell r="X80">
            <v>160554</v>
          </cell>
          <cell r="Y80">
            <v>158554</v>
          </cell>
          <cell r="Z80">
            <v>156554</v>
          </cell>
          <cell r="AA80">
            <v>149904</v>
          </cell>
          <cell r="AB80">
            <v>157482</v>
          </cell>
          <cell r="AC80">
            <v>156261</v>
          </cell>
        </row>
        <row r="86">
          <cell r="B86">
            <v>159737</v>
          </cell>
          <cell r="C86">
            <v>161487</v>
          </cell>
          <cell r="D86">
            <v>160237</v>
          </cell>
          <cell r="E86">
            <v>161411</v>
          </cell>
          <cell r="F86">
            <v>160405</v>
          </cell>
          <cell r="G86">
            <v>156671</v>
          </cell>
          <cell r="H86">
            <v>155861</v>
          </cell>
          <cell r="I86">
            <v>154466</v>
          </cell>
          <cell r="J86">
            <v>156466</v>
          </cell>
          <cell r="M86">
            <v>162811</v>
          </cell>
          <cell r="N86">
            <v>162811</v>
          </cell>
          <cell r="Q86">
            <v>155817</v>
          </cell>
          <cell r="R86">
            <v>154837</v>
          </cell>
          <cell r="S86">
            <v>156837</v>
          </cell>
          <cell r="T86">
            <v>160311</v>
          </cell>
          <cell r="U86">
            <v>160311</v>
          </cell>
          <cell r="W86">
            <v>161013</v>
          </cell>
          <cell r="X86">
            <v>161013</v>
          </cell>
          <cell r="Y86">
            <v>159013</v>
          </cell>
          <cell r="Z86">
            <v>157013</v>
          </cell>
          <cell r="AA86">
            <v>150317</v>
          </cell>
          <cell r="AB86">
            <v>157405</v>
          </cell>
          <cell r="AC86">
            <v>156737</v>
          </cell>
        </row>
        <row r="87">
          <cell r="B87">
            <v>159550</v>
          </cell>
          <cell r="C87">
            <v>161300</v>
          </cell>
          <cell r="D87">
            <v>160050</v>
          </cell>
          <cell r="E87">
            <v>161316</v>
          </cell>
          <cell r="F87">
            <v>159910</v>
          </cell>
          <cell r="G87">
            <v>156576</v>
          </cell>
          <cell r="H87">
            <v>155766</v>
          </cell>
          <cell r="I87">
            <v>154371</v>
          </cell>
          <cell r="J87">
            <v>156371</v>
          </cell>
          <cell r="M87">
            <v>162716</v>
          </cell>
          <cell r="N87">
            <v>162716</v>
          </cell>
          <cell r="Q87">
            <v>155712</v>
          </cell>
          <cell r="S87">
            <v>156670</v>
          </cell>
          <cell r="T87">
            <v>160216</v>
          </cell>
          <cell r="U87">
            <v>160216</v>
          </cell>
          <cell r="W87">
            <v>160876</v>
          </cell>
          <cell r="X87">
            <v>160876</v>
          </cell>
          <cell r="Y87">
            <v>158876</v>
          </cell>
          <cell r="Z87">
            <v>156876</v>
          </cell>
          <cell r="AA87">
            <v>150212</v>
          </cell>
          <cell r="AB87">
            <v>156910</v>
          </cell>
          <cell r="AC87">
            <v>156550</v>
          </cell>
        </row>
      </sheetData>
      <sheetData sheetId="2">
        <row r="68">
          <cell r="B68">
            <v>159705</v>
          </cell>
          <cell r="C68">
            <v>160705</v>
          </cell>
          <cell r="D68">
            <v>162805</v>
          </cell>
          <cell r="E68">
            <v>164805</v>
          </cell>
          <cell r="F68">
            <v>166495</v>
          </cell>
          <cell r="H68">
            <v>157705</v>
          </cell>
          <cell r="I68">
            <v>157705</v>
          </cell>
        </row>
        <row r="69">
          <cell r="B69">
            <v>159054</v>
          </cell>
          <cell r="C69">
            <v>160054</v>
          </cell>
          <cell r="D69">
            <v>162144</v>
          </cell>
          <cell r="E69">
            <v>164144</v>
          </cell>
          <cell r="F69">
            <v>165834</v>
          </cell>
          <cell r="H69">
            <v>157054</v>
          </cell>
          <cell r="I69">
            <v>157054</v>
          </cell>
        </row>
        <row r="70">
          <cell r="B70">
            <v>158782</v>
          </cell>
          <cell r="C70">
            <v>159782</v>
          </cell>
          <cell r="D70">
            <v>161872</v>
          </cell>
          <cell r="E70">
            <v>163872</v>
          </cell>
          <cell r="F70">
            <v>165572</v>
          </cell>
          <cell r="H70">
            <v>156782</v>
          </cell>
          <cell r="I70">
            <v>156782</v>
          </cell>
          <cell r="J70">
            <v>161953</v>
          </cell>
          <cell r="K70">
            <v>162953</v>
          </cell>
          <cell r="L70">
            <v>165043</v>
          </cell>
          <cell r="M70">
            <v>167043</v>
          </cell>
          <cell r="N70">
            <v>168743</v>
          </cell>
          <cell r="O70">
            <v>168243</v>
          </cell>
        </row>
        <row r="71">
          <cell r="B71">
            <v>159980</v>
          </cell>
          <cell r="C71">
            <v>160980</v>
          </cell>
          <cell r="D71">
            <v>163070</v>
          </cell>
          <cell r="E71">
            <v>165070</v>
          </cell>
          <cell r="F71">
            <v>166740</v>
          </cell>
          <cell r="H71">
            <v>157980</v>
          </cell>
          <cell r="I71">
            <v>157980</v>
          </cell>
        </row>
        <row r="73">
          <cell r="B73">
            <v>159345</v>
          </cell>
          <cell r="C73">
            <v>160345</v>
          </cell>
          <cell r="D73">
            <v>162425</v>
          </cell>
          <cell r="E73">
            <v>164425</v>
          </cell>
          <cell r="F73">
            <v>166115</v>
          </cell>
          <cell r="H73">
            <v>157345</v>
          </cell>
          <cell r="I73">
            <v>157345</v>
          </cell>
        </row>
        <row r="74">
          <cell r="B74">
            <v>159429</v>
          </cell>
          <cell r="C74">
            <v>160429</v>
          </cell>
          <cell r="D74">
            <v>162519</v>
          </cell>
          <cell r="E74">
            <v>164519</v>
          </cell>
          <cell r="F74">
            <v>166209</v>
          </cell>
          <cell r="H74">
            <v>157429</v>
          </cell>
          <cell r="I74">
            <v>157429</v>
          </cell>
        </row>
        <row r="75">
          <cell r="B75">
            <v>159345</v>
          </cell>
          <cell r="C75">
            <v>160345</v>
          </cell>
          <cell r="D75">
            <v>162435</v>
          </cell>
          <cell r="E75">
            <v>164435</v>
          </cell>
          <cell r="F75">
            <v>166125</v>
          </cell>
          <cell r="H75">
            <v>157345</v>
          </cell>
          <cell r="I75">
            <v>157345</v>
          </cell>
        </row>
        <row r="77">
          <cell r="B77">
            <v>159003</v>
          </cell>
          <cell r="C77">
            <v>160003</v>
          </cell>
          <cell r="D77">
            <v>162093</v>
          </cell>
          <cell r="E77">
            <v>164093</v>
          </cell>
          <cell r="F77">
            <v>165783</v>
          </cell>
          <cell r="H77">
            <v>157003</v>
          </cell>
          <cell r="I77">
            <v>157003</v>
          </cell>
        </row>
        <row r="83">
          <cell r="B83">
            <v>159329</v>
          </cell>
          <cell r="C83">
            <v>160329</v>
          </cell>
          <cell r="D83">
            <v>162419</v>
          </cell>
          <cell r="E83">
            <v>164419</v>
          </cell>
          <cell r="F83">
            <v>166109</v>
          </cell>
          <cell r="H83">
            <v>157329</v>
          </cell>
          <cell r="I83">
            <v>157329</v>
          </cell>
        </row>
        <row r="84">
          <cell r="B84">
            <v>159229</v>
          </cell>
          <cell r="C84">
            <v>160229</v>
          </cell>
          <cell r="D84">
            <v>162309</v>
          </cell>
          <cell r="E84">
            <v>164309</v>
          </cell>
          <cell r="F84">
            <v>166009</v>
          </cell>
          <cell r="H84">
            <v>157229</v>
          </cell>
          <cell r="I84">
            <v>157229</v>
          </cell>
          <cell r="J84">
            <v>162087</v>
          </cell>
          <cell r="K84">
            <v>163087</v>
          </cell>
          <cell r="L84">
            <v>165167</v>
          </cell>
          <cell r="M84">
            <v>167167</v>
          </cell>
          <cell r="N84">
            <v>168867</v>
          </cell>
          <cell r="O84">
            <v>168367</v>
          </cell>
        </row>
      </sheetData>
      <sheetData sheetId="3">
        <row r="68">
          <cell r="B68">
            <v>149080</v>
          </cell>
          <cell r="C68">
            <v>148580</v>
          </cell>
          <cell r="D68">
            <v>150100</v>
          </cell>
          <cell r="E68">
            <v>151100</v>
          </cell>
          <cell r="F68">
            <v>151600</v>
          </cell>
          <cell r="G68">
            <v>151290</v>
          </cell>
          <cell r="H68">
            <v>152890</v>
          </cell>
          <cell r="K68">
            <v>161855</v>
          </cell>
          <cell r="L68">
            <v>163877</v>
          </cell>
          <cell r="M68">
            <v>164855</v>
          </cell>
          <cell r="N68">
            <v>158890</v>
          </cell>
          <cell r="O68">
            <v>158390</v>
          </cell>
          <cell r="P68">
            <v>161135</v>
          </cell>
          <cell r="Q68">
            <v>160650</v>
          </cell>
          <cell r="R68">
            <v>162200</v>
          </cell>
          <cell r="S68">
            <v>157885</v>
          </cell>
          <cell r="T68">
            <v>159380</v>
          </cell>
          <cell r="U68">
            <v>161230</v>
          </cell>
          <cell r="V68">
            <v>160360</v>
          </cell>
          <cell r="W68">
            <v>160360</v>
          </cell>
          <cell r="X68">
            <v>145080</v>
          </cell>
          <cell r="Z68">
            <v>151885</v>
          </cell>
          <cell r="AA68">
            <v>147080</v>
          </cell>
        </row>
        <row r="69">
          <cell r="B69">
            <v>148416</v>
          </cell>
          <cell r="C69">
            <v>147916</v>
          </cell>
          <cell r="D69">
            <v>149436</v>
          </cell>
          <cell r="E69">
            <v>150436</v>
          </cell>
          <cell r="F69">
            <v>150936</v>
          </cell>
          <cell r="G69">
            <v>150626</v>
          </cell>
          <cell r="H69">
            <v>152226</v>
          </cell>
          <cell r="K69">
            <v>161193</v>
          </cell>
          <cell r="L69">
            <v>163213</v>
          </cell>
          <cell r="M69">
            <v>164193</v>
          </cell>
          <cell r="N69">
            <v>158226</v>
          </cell>
          <cell r="O69">
            <v>157726</v>
          </cell>
          <cell r="P69">
            <v>161476</v>
          </cell>
          <cell r="Q69">
            <v>159986</v>
          </cell>
          <cell r="R69">
            <v>161536</v>
          </cell>
          <cell r="S69">
            <v>158226</v>
          </cell>
          <cell r="T69">
            <v>158716</v>
          </cell>
          <cell r="U69">
            <v>160566</v>
          </cell>
          <cell r="V69">
            <v>159696</v>
          </cell>
          <cell r="W69">
            <v>159696</v>
          </cell>
          <cell r="X69">
            <v>144416</v>
          </cell>
          <cell r="Z69">
            <v>152226</v>
          </cell>
          <cell r="AA69">
            <v>146416</v>
          </cell>
        </row>
        <row r="70">
          <cell r="B70">
            <v>148150</v>
          </cell>
          <cell r="C70">
            <v>147650</v>
          </cell>
          <cell r="D70">
            <v>149170</v>
          </cell>
          <cell r="E70">
            <v>150170</v>
          </cell>
          <cell r="F70">
            <v>150670</v>
          </cell>
          <cell r="G70">
            <v>150360</v>
          </cell>
          <cell r="H70">
            <v>151960</v>
          </cell>
          <cell r="K70">
            <v>160930</v>
          </cell>
          <cell r="L70">
            <v>162950</v>
          </cell>
          <cell r="M70">
            <v>163930</v>
          </cell>
          <cell r="N70">
            <v>157960</v>
          </cell>
          <cell r="O70">
            <v>157460</v>
          </cell>
          <cell r="P70">
            <v>161210</v>
          </cell>
          <cell r="Q70">
            <v>159720</v>
          </cell>
          <cell r="R70">
            <v>161270</v>
          </cell>
          <cell r="S70">
            <v>157960</v>
          </cell>
          <cell r="U70">
            <v>160300</v>
          </cell>
          <cell r="V70">
            <v>159430</v>
          </cell>
          <cell r="W70">
            <v>159430</v>
          </cell>
          <cell r="X70">
            <v>144150</v>
          </cell>
          <cell r="Z70">
            <v>151960</v>
          </cell>
          <cell r="AA70">
            <v>146150</v>
          </cell>
        </row>
        <row r="71">
          <cell r="B71">
            <v>149342</v>
          </cell>
          <cell r="C71">
            <v>148842</v>
          </cell>
          <cell r="D71">
            <v>150362</v>
          </cell>
          <cell r="E71">
            <v>151362</v>
          </cell>
          <cell r="F71">
            <v>151862</v>
          </cell>
          <cell r="G71">
            <v>151552</v>
          </cell>
          <cell r="H71">
            <v>153152</v>
          </cell>
          <cell r="K71">
            <v>162118</v>
          </cell>
          <cell r="L71">
            <v>164139</v>
          </cell>
          <cell r="M71">
            <v>165118</v>
          </cell>
          <cell r="N71">
            <v>158852</v>
          </cell>
          <cell r="O71">
            <v>158352</v>
          </cell>
          <cell r="P71">
            <v>162102</v>
          </cell>
          <cell r="Q71">
            <v>160612</v>
          </cell>
          <cell r="R71">
            <v>162162</v>
          </cell>
          <cell r="S71">
            <v>158852</v>
          </cell>
          <cell r="T71">
            <v>159342</v>
          </cell>
          <cell r="U71">
            <v>161192</v>
          </cell>
          <cell r="V71">
            <v>160307</v>
          </cell>
          <cell r="W71">
            <v>160307</v>
          </cell>
          <cell r="X71">
            <v>145342</v>
          </cell>
          <cell r="Z71">
            <v>152852</v>
          </cell>
          <cell r="AA71">
            <v>147342</v>
          </cell>
        </row>
        <row r="73">
          <cell r="B73">
            <v>148707</v>
          </cell>
          <cell r="C73">
            <v>148207</v>
          </cell>
          <cell r="D73">
            <v>149727</v>
          </cell>
          <cell r="E73">
            <v>150727</v>
          </cell>
          <cell r="F73">
            <v>151227</v>
          </cell>
          <cell r="G73">
            <v>150917</v>
          </cell>
          <cell r="H73">
            <v>152517</v>
          </cell>
          <cell r="K73">
            <v>161491</v>
          </cell>
          <cell r="L73">
            <v>163511</v>
          </cell>
          <cell r="M73">
            <v>164491</v>
          </cell>
          <cell r="N73">
            <v>158517</v>
          </cell>
          <cell r="O73">
            <v>158017</v>
          </cell>
          <cell r="P73">
            <v>161767</v>
          </cell>
          <cell r="Q73">
            <v>160277</v>
          </cell>
          <cell r="R73">
            <v>161827</v>
          </cell>
          <cell r="S73">
            <v>158517</v>
          </cell>
          <cell r="T73">
            <v>159007</v>
          </cell>
          <cell r="U73">
            <v>160857</v>
          </cell>
          <cell r="V73">
            <v>159987</v>
          </cell>
          <cell r="W73">
            <v>159987</v>
          </cell>
          <cell r="X73">
            <v>144707</v>
          </cell>
          <cell r="Z73">
            <v>152517</v>
          </cell>
          <cell r="AA73">
            <v>146707</v>
          </cell>
        </row>
        <row r="74">
          <cell r="B74">
            <v>148799</v>
          </cell>
          <cell r="C74">
            <v>148299</v>
          </cell>
          <cell r="D74">
            <v>149819</v>
          </cell>
          <cell r="E74">
            <v>150819</v>
          </cell>
          <cell r="F74">
            <v>151319</v>
          </cell>
          <cell r="G74">
            <v>151009</v>
          </cell>
          <cell r="H74">
            <v>152609</v>
          </cell>
          <cell r="K74">
            <v>161573</v>
          </cell>
          <cell r="L74">
            <v>163593</v>
          </cell>
          <cell r="M74">
            <v>164573</v>
          </cell>
          <cell r="N74">
            <v>158609</v>
          </cell>
          <cell r="O74">
            <v>158109</v>
          </cell>
          <cell r="P74">
            <v>161859</v>
          </cell>
          <cell r="Q74">
            <v>160369</v>
          </cell>
          <cell r="R74">
            <v>161919</v>
          </cell>
          <cell r="S74">
            <v>158609</v>
          </cell>
          <cell r="T74">
            <v>159099</v>
          </cell>
          <cell r="U74">
            <v>160949</v>
          </cell>
          <cell r="V74">
            <v>160079</v>
          </cell>
          <cell r="W74">
            <v>160079</v>
          </cell>
          <cell r="X74">
            <v>144799</v>
          </cell>
          <cell r="Z74">
            <v>152609</v>
          </cell>
          <cell r="AA74">
            <v>146799</v>
          </cell>
        </row>
        <row r="75">
          <cell r="B75">
            <v>148694</v>
          </cell>
          <cell r="C75">
            <v>148194</v>
          </cell>
          <cell r="D75">
            <v>149714</v>
          </cell>
          <cell r="E75">
            <v>150714</v>
          </cell>
          <cell r="F75">
            <v>151214</v>
          </cell>
          <cell r="G75">
            <v>150904</v>
          </cell>
          <cell r="H75">
            <v>152504</v>
          </cell>
          <cell r="K75">
            <v>161473</v>
          </cell>
          <cell r="L75">
            <v>163494</v>
          </cell>
          <cell r="M75">
            <v>164473</v>
          </cell>
          <cell r="N75">
            <v>158504</v>
          </cell>
          <cell r="O75">
            <v>158004</v>
          </cell>
          <cell r="P75">
            <v>161754</v>
          </cell>
          <cell r="Q75">
            <v>160264</v>
          </cell>
          <cell r="R75">
            <v>161814</v>
          </cell>
          <cell r="S75">
            <v>158504</v>
          </cell>
          <cell r="T75">
            <v>158994</v>
          </cell>
          <cell r="U75">
            <v>160844</v>
          </cell>
          <cell r="V75">
            <v>159974</v>
          </cell>
          <cell r="W75">
            <v>159974</v>
          </cell>
          <cell r="X75">
            <v>144694</v>
          </cell>
          <cell r="Z75">
            <v>152504</v>
          </cell>
          <cell r="AA75">
            <v>146694</v>
          </cell>
        </row>
        <row r="77">
          <cell r="B77">
            <v>148371</v>
          </cell>
          <cell r="C77">
            <v>147871</v>
          </cell>
          <cell r="D77">
            <v>149391</v>
          </cell>
          <cell r="E77">
            <v>150391</v>
          </cell>
          <cell r="F77">
            <v>150891</v>
          </cell>
          <cell r="G77">
            <v>150581</v>
          </cell>
          <cell r="H77">
            <v>152181</v>
          </cell>
          <cell r="K77">
            <v>161151</v>
          </cell>
          <cell r="L77">
            <v>163085</v>
          </cell>
          <cell r="M77">
            <v>164151</v>
          </cell>
          <cell r="N77">
            <v>158095</v>
          </cell>
          <cell r="O77">
            <v>157595</v>
          </cell>
          <cell r="P77">
            <v>161345</v>
          </cell>
          <cell r="Q77">
            <v>159865</v>
          </cell>
          <cell r="R77">
            <v>161491</v>
          </cell>
          <cell r="S77">
            <v>158095</v>
          </cell>
          <cell r="T77">
            <v>158671</v>
          </cell>
          <cell r="U77">
            <v>160521</v>
          </cell>
          <cell r="V77">
            <v>159565</v>
          </cell>
          <cell r="W77">
            <v>159565</v>
          </cell>
          <cell r="X77">
            <v>144371</v>
          </cell>
          <cell r="Z77">
            <v>152095</v>
          </cell>
          <cell r="AA77">
            <v>146371</v>
          </cell>
        </row>
        <row r="83">
          <cell r="B83">
            <v>148686</v>
          </cell>
          <cell r="C83">
            <v>148186</v>
          </cell>
          <cell r="D83">
            <v>149706</v>
          </cell>
          <cell r="E83">
            <v>150706</v>
          </cell>
          <cell r="F83">
            <v>151206</v>
          </cell>
          <cell r="G83">
            <v>150896</v>
          </cell>
          <cell r="H83">
            <v>152496</v>
          </cell>
          <cell r="K83">
            <v>161330</v>
          </cell>
          <cell r="L83">
            <v>163138</v>
          </cell>
          <cell r="M83">
            <v>164330</v>
          </cell>
          <cell r="N83">
            <v>158496</v>
          </cell>
          <cell r="O83">
            <v>157996</v>
          </cell>
          <cell r="P83">
            <v>161746</v>
          </cell>
          <cell r="Q83">
            <v>160256</v>
          </cell>
          <cell r="R83">
            <v>158988</v>
          </cell>
          <cell r="S83">
            <v>158496</v>
          </cell>
          <cell r="T83">
            <v>158986</v>
          </cell>
          <cell r="U83">
            <v>160836</v>
          </cell>
          <cell r="V83">
            <v>159966</v>
          </cell>
          <cell r="W83">
            <v>159966</v>
          </cell>
          <cell r="X83">
            <v>144686</v>
          </cell>
          <cell r="Z83">
            <v>152496</v>
          </cell>
          <cell r="AA83">
            <v>146686</v>
          </cell>
        </row>
        <row r="84">
          <cell r="B84">
            <v>148591</v>
          </cell>
          <cell r="C84">
            <v>148091</v>
          </cell>
          <cell r="D84">
            <v>149611</v>
          </cell>
          <cell r="E84">
            <v>150611</v>
          </cell>
          <cell r="F84">
            <v>151111</v>
          </cell>
          <cell r="G84">
            <v>150801</v>
          </cell>
          <cell r="H84">
            <v>152401</v>
          </cell>
          <cell r="K84">
            <v>161235</v>
          </cell>
          <cell r="L84">
            <v>163255</v>
          </cell>
          <cell r="M84">
            <v>164235</v>
          </cell>
          <cell r="N84">
            <v>158401</v>
          </cell>
          <cell r="O84">
            <v>157901</v>
          </cell>
          <cell r="P84">
            <v>161651</v>
          </cell>
          <cell r="Q84">
            <v>160161</v>
          </cell>
          <cell r="R84">
            <v>161711</v>
          </cell>
          <cell r="S84">
            <v>158401</v>
          </cell>
          <cell r="T84">
            <v>158891</v>
          </cell>
          <cell r="U84">
            <v>160741</v>
          </cell>
          <cell r="V84">
            <v>159871</v>
          </cell>
          <cell r="W84">
            <v>159871</v>
          </cell>
          <cell r="X84">
            <v>144591</v>
          </cell>
          <cell r="Z84">
            <v>152401</v>
          </cell>
          <cell r="AA84">
            <v>146591</v>
          </cell>
        </row>
      </sheetData>
      <sheetData sheetId="4">
        <row r="70">
          <cell r="B70">
            <v>151321</v>
          </cell>
          <cell r="C70">
            <v>150821</v>
          </cell>
          <cell r="D70">
            <v>152341</v>
          </cell>
          <cell r="E70">
            <v>153341</v>
          </cell>
          <cell r="F70">
            <v>153841</v>
          </cell>
          <cell r="G70">
            <v>153531</v>
          </cell>
          <cell r="H70">
            <v>155131</v>
          </cell>
          <cell r="K70">
            <v>164101</v>
          </cell>
          <cell r="L70">
            <v>166121</v>
          </cell>
          <cell r="M70">
            <v>167101</v>
          </cell>
          <cell r="N70">
            <v>161131</v>
          </cell>
          <cell r="O70">
            <v>160631</v>
          </cell>
          <cell r="P70">
            <v>164381</v>
          </cell>
          <cell r="Q70">
            <v>162891</v>
          </cell>
          <cell r="S70">
            <v>161131</v>
          </cell>
          <cell r="T70">
            <v>161621</v>
          </cell>
          <cell r="U70">
            <v>163471</v>
          </cell>
          <cell r="V70">
            <v>162601</v>
          </cell>
          <cell r="W70">
            <v>162601</v>
          </cell>
        </row>
        <row r="84">
          <cell r="B84">
            <v>151449</v>
          </cell>
          <cell r="C84">
            <v>150949</v>
          </cell>
          <cell r="D84">
            <v>152469</v>
          </cell>
          <cell r="E84">
            <v>153469</v>
          </cell>
          <cell r="F84">
            <v>153969</v>
          </cell>
          <cell r="G84">
            <v>153659</v>
          </cell>
          <cell r="H84">
            <v>155259</v>
          </cell>
          <cell r="K84">
            <v>164093</v>
          </cell>
          <cell r="L84">
            <v>166113</v>
          </cell>
          <cell r="M84">
            <v>167093</v>
          </cell>
          <cell r="N84">
            <v>161259</v>
          </cell>
          <cell r="O84">
            <v>160759</v>
          </cell>
          <cell r="P84">
            <v>164509</v>
          </cell>
          <cell r="Q84">
            <v>163019</v>
          </cell>
          <cell r="S84">
            <v>161259</v>
          </cell>
          <cell r="T84">
            <v>161749</v>
          </cell>
          <cell r="U84">
            <v>163599</v>
          </cell>
          <cell r="V84">
            <v>162729</v>
          </cell>
          <cell r="W84">
            <v>162729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3">
          <cell r="I163">
            <v>3351</v>
          </cell>
        </row>
        <row r="164">
          <cell r="I164">
            <v>3765</v>
          </cell>
        </row>
        <row r="166">
          <cell r="I166">
            <v>3553</v>
          </cell>
        </row>
        <row r="167">
          <cell r="I167">
            <v>3633</v>
          </cell>
        </row>
        <row r="168">
          <cell r="I168">
            <v>3358</v>
          </cell>
        </row>
        <row r="170">
          <cell r="I170">
            <v>4218</v>
          </cell>
        </row>
        <row r="171">
          <cell r="I171">
            <v>4218</v>
          </cell>
        </row>
        <row r="173">
          <cell r="I173">
            <v>3518</v>
          </cell>
        </row>
        <row r="175">
          <cell r="I175">
            <v>3618</v>
          </cell>
        </row>
        <row r="180">
          <cell r="I180">
            <v>4418</v>
          </cell>
        </row>
        <row r="181">
          <cell r="I181">
            <v>3891</v>
          </cell>
        </row>
        <row r="182">
          <cell r="I182">
            <v>3518</v>
          </cell>
        </row>
        <row r="183">
          <cell r="I183">
            <v>3412</v>
          </cell>
        </row>
        <row r="184">
          <cell r="I184">
            <v>4311</v>
          </cell>
        </row>
        <row r="185">
          <cell r="I185">
            <v>3718</v>
          </cell>
        </row>
        <row r="186">
          <cell r="I186">
            <v>3403</v>
          </cell>
        </row>
        <row r="187">
          <cell r="I187">
            <v>3604</v>
          </cell>
        </row>
        <row r="189">
          <cell r="I189">
            <v>3518</v>
          </cell>
        </row>
        <row r="190">
          <cell r="I190">
            <v>3071</v>
          </cell>
        </row>
        <row r="192">
          <cell r="I192">
            <v>3271</v>
          </cell>
        </row>
        <row r="193">
          <cell r="I193">
            <v>3537</v>
          </cell>
        </row>
        <row r="195">
          <cell r="I195">
            <v>2929</v>
          </cell>
        </row>
        <row r="197">
          <cell r="I197">
            <v>3571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3">
          <cell r="I203">
            <v>3706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7">
          <cell r="I207">
            <v>3594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47">
          <cell r="I247">
            <v>4437</v>
          </cell>
        </row>
        <row r="248">
          <cell r="I248">
            <v>4436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5">
          <cell r="I415">
            <v>3226</v>
          </cell>
        </row>
        <row r="416">
          <cell r="I416">
            <v>3222</v>
          </cell>
        </row>
        <row r="419">
          <cell r="I419">
            <v>3015</v>
          </cell>
        </row>
        <row r="421">
          <cell r="I421">
            <v>3073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/>
      <sheetData sheetId="1">
        <row r="41">
          <cell r="G41">
            <v>0</v>
          </cell>
        </row>
        <row r="48">
          <cell r="G48">
            <v>0</v>
          </cell>
        </row>
      </sheetData>
      <sheetData sheetId="2">
        <row r="58">
          <cell r="B58">
            <v>154729</v>
          </cell>
        </row>
      </sheetData>
      <sheetData sheetId="3"/>
      <sheetData sheetId="4"/>
      <sheetData sheetId="5"/>
      <sheetData sheetId="6">
        <row r="9">
          <cell r="A9" t="str">
            <v>HDPE, LLDPE &amp; PP PRICE W.E.F. DT. 01.04.26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>
      <selection activeCell="D19" sqref="D19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62" t="s">
        <v>0</v>
      </c>
      <c r="B1" s="62"/>
      <c r="C1" s="62"/>
      <c r="D1" s="62"/>
      <c r="E1" s="62"/>
    </row>
    <row r="2" spans="1:5" ht="15.75" x14ac:dyDescent="0.25">
      <c r="A2" s="63" t="s">
        <v>1</v>
      </c>
      <c r="B2" s="63"/>
      <c r="C2" s="63"/>
      <c r="D2" s="63"/>
      <c r="E2" s="63"/>
    </row>
    <row r="3" spans="1:5" x14ac:dyDescent="0.25">
      <c r="A3" s="64" t="s">
        <v>2</v>
      </c>
      <c r="B3" s="64"/>
      <c r="C3" s="64"/>
      <c r="D3" s="64"/>
      <c r="E3" s="64"/>
    </row>
    <row r="4" spans="1:5" x14ac:dyDescent="0.25">
      <c r="A4" s="61" t="s">
        <v>3</v>
      </c>
      <c r="B4" s="61"/>
      <c r="C4" s="61"/>
      <c r="D4" s="61"/>
      <c r="E4" s="61"/>
    </row>
    <row r="5" spans="1:5" x14ac:dyDescent="0.25">
      <c r="A5" s="60" t="s">
        <v>4</v>
      </c>
      <c r="B5" s="60"/>
      <c r="C5" s="60"/>
      <c r="D5" s="60"/>
      <c r="E5" s="60"/>
    </row>
    <row r="6" spans="1:5" x14ac:dyDescent="0.25">
      <c r="A6" s="61" t="s">
        <v>5</v>
      </c>
      <c r="B6" s="61"/>
      <c r="C6" s="61"/>
      <c r="D6" s="61"/>
      <c r="E6" s="61"/>
    </row>
    <row r="7" spans="1:5" x14ac:dyDescent="0.25">
      <c r="A7" s="60" t="s">
        <v>6</v>
      </c>
      <c r="B7" s="60"/>
      <c r="C7" s="60"/>
      <c r="D7" s="60"/>
      <c r="E7" s="60"/>
    </row>
    <row r="8" spans="1:5" x14ac:dyDescent="0.25">
      <c r="A8" s="61" t="s">
        <v>7</v>
      </c>
      <c r="B8" s="61"/>
      <c r="C8" s="61"/>
      <c r="D8" s="61"/>
      <c r="E8" s="61"/>
    </row>
    <row r="9" spans="1:5" x14ac:dyDescent="0.25">
      <c r="A9" s="60" t="s">
        <v>8</v>
      </c>
      <c r="B9" s="60"/>
      <c r="C9" s="60"/>
      <c r="D9" s="60"/>
      <c r="E9" s="60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157528</v>
      </c>
      <c r="D12" s="7">
        <f>+'[1]HD Ex-StockPoint'!R72</f>
        <v>157446</v>
      </c>
      <c r="E12" s="8"/>
    </row>
    <row r="13" spans="1:5" x14ac:dyDescent="0.25">
      <c r="A13" s="5"/>
      <c r="B13" s="6" t="s">
        <v>15</v>
      </c>
      <c r="C13" s="7">
        <f>+'[1]HD Ex-StockPoint'!S86</f>
        <v>159528</v>
      </c>
      <c r="D13" s="7">
        <f>+'[1]HD Ex-StockPoint'!S72</f>
        <v>159446</v>
      </c>
      <c r="E13" s="8"/>
    </row>
    <row r="14" spans="1:5" x14ac:dyDescent="0.25">
      <c r="A14" s="5"/>
      <c r="B14" s="6" t="s">
        <v>16</v>
      </c>
      <c r="C14" s="7">
        <f>+'[1]HD Ex-StockPoint'!T86</f>
        <v>163074</v>
      </c>
      <c r="D14" s="7">
        <f>+'[1]HD Ex-StockPoint'!T72</f>
        <v>162942</v>
      </c>
      <c r="E14" s="8"/>
    </row>
    <row r="15" spans="1:5" x14ac:dyDescent="0.25">
      <c r="A15" s="5"/>
      <c r="B15" s="6" t="s">
        <v>17</v>
      </c>
      <c r="C15" s="7">
        <f>+'[1]HD Ex-StockPoint'!U86</f>
        <v>163074</v>
      </c>
      <c r="D15" s="7">
        <f>+'[1]HD Ex-StockPoint'!U72</f>
        <v>162942</v>
      </c>
      <c r="E15" s="8"/>
    </row>
    <row r="16" spans="1:5" x14ac:dyDescent="0.25">
      <c r="A16" s="5"/>
      <c r="B16" s="6" t="s">
        <v>18</v>
      </c>
      <c r="C16" s="7">
        <f>+'[1]HD Ex-StockPoint'!Q86</f>
        <v>158570</v>
      </c>
      <c r="D16" s="7">
        <f>+'[1]HD Ex-StockPoint'!Q72</f>
        <v>158396</v>
      </c>
      <c r="E16" s="8"/>
    </row>
    <row r="17" spans="1:5" x14ac:dyDescent="0.25">
      <c r="A17" s="5"/>
      <c r="B17" s="6" t="s">
        <v>19</v>
      </c>
      <c r="C17" s="7">
        <f>+'[1]HD Ex-StockPoint'!M86</f>
        <v>165574</v>
      </c>
      <c r="D17" s="7">
        <f>+'[1]HD Ex-StockPoint'!N72</f>
        <v>165442</v>
      </c>
      <c r="E17" s="8"/>
    </row>
    <row r="18" spans="1:5" x14ac:dyDescent="0.25">
      <c r="A18" s="5"/>
      <c r="B18" s="6" t="s">
        <v>20</v>
      </c>
      <c r="C18" s="7">
        <f>+'[1]HD Ex-StockPoint'!N86</f>
        <v>165574</v>
      </c>
      <c r="D18" s="7">
        <f>+'[1]HD Ex-StockPoint'!N72</f>
        <v>165442</v>
      </c>
    </row>
    <row r="19" spans="1:5" x14ac:dyDescent="0.25">
      <c r="A19" s="5"/>
      <c r="B19" s="6" t="s">
        <v>21</v>
      </c>
      <c r="C19" s="7">
        <f>+'[1]HD Ex-StockPoint'!B86</f>
        <v>162408</v>
      </c>
      <c r="D19" s="7">
        <f>+'[1]HD Ex-StockPoint'!B72</f>
        <v>162346</v>
      </c>
      <c r="E19" s="8"/>
    </row>
    <row r="20" spans="1:5" x14ac:dyDescent="0.25">
      <c r="A20" s="5"/>
      <c r="B20" s="6" t="s">
        <v>22</v>
      </c>
      <c r="C20" s="7">
        <f>+'[1]HD Ex-StockPoint'!D86</f>
        <v>162908</v>
      </c>
      <c r="D20" s="7">
        <f>+'[1]HD Ex-StockPoint'!D72</f>
        <v>162846</v>
      </c>
      <c r="E20" s="8"/>
    </row>
    <row r="21" spans="1:5" x14ac:dyDescent="0.25">
      <c r="A21" s="5"/>
      <c r="B21" s="6" t="s">
        <v>23</v>
      </c>
      <c r="C21" s="7">
        <f>+'[1]HD Ex-StockPoint'!C86</f>
        <v>164158</v>
      </c>
      <c r="D21" s="7">
        <f>+'[1]HD Ex-StockPoint'!C72</f>
        <v>164096</v>
      </c>
      <c r="E21" s="8"/>
    </row>
    <row r="22" spans="1:5" x14ac:dyDescent="0.25">
      <c r="A22" s="5"/>
      <c r="B22" s="6" t="s">
        <v>24</v>
      </c>
      <c r="C22" s="7">
        <f>+'[1]HD Ex-StockPoint'!E86</f>
        <v>164174</v>
      </c>
      <c r="D22" s="7">
        <f>+'[1]HD Ex-StockPoint'!E72</f>
        <v>164042</v>
      </c>
      <c r="E22" s="8"/>
    </row>
    <row r="23" spans="1:5" x14ac:dyDescent="0.25">
      <c r="A23" s="5"/>
      <c r="B23" s="6" t="s">
        <v>25</v>
      </c>
      <c r="C23" s="7">
        <f>+'[1]HD Ex-StockPoint'!F86</f>
        <v>162768</v>
      </c>
      <c r="D23" s="7">
        <f>+'[1]HD Ex-StockPoint'!F72</f>
        <v>163449</v>
      </c>
    </row>
    <row r="24" spans="1:5" x14ac:dyDescent="0.25">
      <c r="A24" s="5"/>
      <c r="B24" s="6" t="s">
        <v>26</v>
      </c>
      <c r="C24" s="7">
        <f>+'[1]HD Ex-StockPoint'!W86</f>
        <v>163734</v>
      </c>
      <c r="D24" s="7">
        <f>+'[1]HD Ex-StockPoint'!W72</f>
        <v>164171</v>
      </c>
      <c r="E24" s="8"/>
    </row>
    <row r="25" spans="1:5" x14ac:dyDescent="0.25">
      <c r="A25" s="5"/>
      <c r="B25" s="6" t="s">
        <v>27</v>
      </c>
      <c r="C25" s="7">
        <f>+'[1]HD Ex-StockPoint'!Y86</f>
        <v>161734</v>
      </c>
      <c r="D25" s="7">
        <f>+'[1]HD Ex-StockPoint'!Y72</f>
        <v>162171</v>
      </c>
      <c r="E25" s="8"/>
    </row>
    <row r="26" spans="1:5" x14ac:dyDescent="0.25">
      <c r="A26" s="5"/>
      <c r="B26" s="6" t="s">
        <v>28</v>
      </c>
      <c r="C26" s="7">
        <f>+'[1]HD Ex-StockPoint'!X86</f>
        <v>163734</v>
      </c>
      <c r="D26" s="7">
        <f>+'[1]HD Ex-StockPoint'!X72</f>
        <v>164171</v>
      </c>
      <c r="E26" s="8"/>
    </row>
    <row r="27" spans="1:5" x14ac:dyDescent="0.25">
      <c r="A27" s="5"/>
      <c r="B27" s="6" t="s">
        <v>29</v>
      </c>
      <c r="C27" s="7">
        <f>+'[1]HD Ex-StockPoint'!H86</f>
        <v>158624</v>
      </c>
      <c r="D27" s="7">
        <f>+'[1]HD Ex-StockPoint'!H72</f>
        <v>158492</v>
      </c>
      <c r="E27" s="8"/>
    </row>
    <row r="28" spans="1:5" x14ac:dyDescent="0.25">
      <c r="A28" s="5"/>
      <c r="B28" s="6" t="s">
        <v>30</v>
      </c>
      <c r="C28" s="9">
        <f>+'[1]HD Ex-StockPoint'!I86</f>
        <v>157229</v>
      </c>
      <c r="D28" s="7">
        <f>+'[1]HD Ex-StockPoint'!I72</f>
        <v>157101</v>
      </c>
    </row>
    <row r="29" spans="1:5" x14ac:dyDescent="0.25">
      <c r="A29" s="10"/>
      <c r="B29" s="6" t="s">
        <v>31</v>
      </c>
      <c r="C29" s="7">
        <f>+'[1]HD Ex-StockPoint'!G86</f>
        <v>159434</v>
      </c>
      <c r="D29" s="7">
        <f>+'[1]HD Ex-StockPoint'!G72</f>
        <v>159302</v>
      </c>
    </row>
    <row r="30" spans="1:5" x14ac:dyDescent="0.25">
      <c r="A30" s="5"/>
      <c r="B30" s="6" t="s">
        <v>32</v>
      </c>
      <c r="C30" s="7">
        <f>+'[1]HD Ex-StockPoint'!J86</f>
        <v>159229</v>
      </c>
      <c r="D30" s="7">
        <f>+'[1]HD Ex-StockPoint'!J72</f>
        <v>159101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153659</v>
      </c>
      <c r="D32" s="7">
        <f>+'[1]PP EX- STOCK'!G70</f>
        <v>153531</v>
      </c>
    </row>
    <row r="33" spans="1:5" x14ac:dyDescent="0.25">
      <c r="A33" s="5"/>
      <c r="B33" s="6" t="s">
        <v>35</v>
      </c>
      <c r="C33" s="7">
        <f>+'[1]PP EX- STOCK'!B84</f>
        <v>151449</v>
      </c>
      <c r="D33" s="7">
        <f>+'[1]PP EX- STOCK'!B70</f>
        <v>151321</v>
      </c>
    </row>
    <row r="34" spans="1:5" x14ac:dyDescent="0.25">
      <c r="A34" s="5"/>
      <c r="B34" s="6" t="s">
        <v>36</v>
      </c>
      <c r="C34" s="7">
        <f>+'[1]PP EX- STOCK'!E84</f>
        <v>153469</v>
      </c>
      <c r="D34" s="7">
        <f>+'[1]PP EX- STOCK'!E70</f>
        <v>153341</v>
      </c>
    </row>
    <row r="35" spans="1:5" x14ac:dyDescent="0.25">
      <c r="A35" s="5"/>
      <c r="B35" s="6" t="s">
        <v>37</v>
      </c>
      <c r="C35" s="7">
        <f>+'[1]PP EX- STOCK'!F84</f>
        <v>153969</v>
      </c>
      <c r="D35" s="7">
        <f>+'[1]PP EX- STOCK'!F70</f>
        <v>153841</v>
      </c>
    </row>
    <row r="36" spans="1:5" x14ac:dyDescent="0.25">
      <c r="A36" s="5"/>
      <c r="B36" s="6" t="s">
        <v>38</v>
      </c>
      <c r="C36" s="7">
        <f>+'[1]PP EX- STOCK'!C84</f>
        <v>150949</v>
      </c>
      <c r="D36" s="7">
        <f>+'[1]PP EX- STOCK'!C70</f>
        <v>150821</v>
      </c>
    </row>
    <row r="37" spans="1:5" x14ac:dyDescent="0.25">
      <c r="A37" s="5"/>
      <c r="B37" s="6" t="s">
        <v>39</v>
      </c>
      <c r="C37" s="7">
        <f>+'[1]PP EX- STOCK'!D84</f>
        <v>152469</v>
      </c>
      <c r="D37" s="7">
        <f>+'[1]PP EX- STOCK'!D70</f>
        <v>152341</v>
      </c>
    </row>
    <row r="38" spans="1:5" x14ac:dyDescent="0.25">
      <c r="A38" s="5"/>
      <c r="B38" s="6" t="s">
        <v>40</v>
      </c>
      <c r="C38" s="7">
        <f>+'[1]PP EX- STOCK'!H84</f>
        <v>155259</v>
      </c>
      <c r="D38" s="7">
        <f>+'[1]PP EX- STOCK'!H70</f>
        <v>155131</v>
      </c>
    </row>
    <row r="39" spans="1:5" x14ac:dyDescent="0.25">
      <c r="A39" s="10"/>
      <c r="B39" s="6" t="s">
        <v>41</v>
      </c>
      <c r="C39" s="7">
        <f>'[2]PP EX-STOCK'!G48</f>
        <v>0</v>
      </c>
      <c r="D39" s="7">
        <f>'[2]PP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+'[1]PP EX- STOCK'!S84</f>
        <v>161259</v>
      </c>
      <c r="D41" s="7">
        <f>+'[1]PP EX- STOCK'!S70</f>
        <v>161131</v>
      </c>
      <c r="E41" s="8"/>
    </row>
    <row r="42" spans="1:5" x14ac:dyDescent="0.25">
      <c r="A42" s="10"/>
      <c r="B42" s="12" t="s">
        <v>44</v>
      </c>
      <c r="C42" s="7">
        <f>+'[1]PP EX- STOCK'!T84</f>
        <v>161749</v>
      </c>
      <c r="D42" s="7">
        <f>+'[1]PP EX- STOCK'!T70</f>
        <v>161621</v>
      </c>
      <c r="E42" s="8"/>
    </row>
    <row r="43" spans="1:5" x14ac:dyDescent="0.25">
      <c r="A43" s="10"/>
      <c r="B43" s="12" t="s">
        <v>45</v>
      </c>
      <c r="C43" s="7">
        <f>+'[1]PP EX- STOCK'!U84</f>
        <v>163599</v>
      </c>
      <c r="D43" s="7">
        <f>+'[1]PP EX- STOCK'!U70</f>
        <v>163471</v>
      </c>
      <c r="E43" s="8"/>
    </row>
    <row r="44" spans="1:5" x14ac:dyDescent="0.25">
      <c r="A44" s="5"/>
      <c r="B44" s="12" t="s">
        <v>46</v>
      </c>
      <c r="C44" s="7">
        <f>+'[1]PP EX- STOCK'!V84</f>
        <v>162729</v>
      </c>
      <c r="D44" s="7">
        <f>+'[1]PP EX- STOCK'!V70</f>
        <v>162601</v>
      </c>
    </row>
    <row r="45" spans="1:5" x14ac:dyDescent="0.25">
      <c r="A45" s="5"/>
      <c r="B45" s="12" t="s">
        <v>47</v>
      </c>
      <c r="C45" s="7">
        <f>+'[1]PP EX- STOCK'!W84</f>
        <v>162729</v>
      </c>
      <c r="D45" s="7">
        <f>+'[1]PP EX- STOCK'!W70</f>
        <v>162601</v>
      </c>
    </row>
    <row r="46" spans="1:5" x14ac:dyDescent="0.25">
      <c r="A46" s="5"/>
      <c r="B46" s="12" t="s">
        <v>48</v>
      </c>
      <c r="C46" s="7">
        <f>+'[1]PP EX- STOCK'!P84</f>
        <v>164509</v>
      </c>
      <c r="D46" s="7">
        <f>+'[1]PP EX- STOCK'!P70</f>
        <v>164381</v>
      </c>
    </row>
    <row r="47" spans="1:5" x14ac:dyDescent="0.25">
      <c r="A47" s="5"/>
      <c r="B47" s="6" t="s">
        <v>49</v>
      </c>
      <c r="C47" s="7">
        <f>+'[1]PP EX- STOCK'!N84</f>
        <v>161259</v>
      </c>
      <c r="D47" s="7">
        <f>+'[1]PP EX- STOCK'!N70</f>
        <v>161131</v>
      </c>
    </row>
    <row r="48" spans="1:5" x14ac:dyDescent="0.25">
      <c r="A48" s="5"/>
      <c r="B48" s="6" t="s">
        <v>50</v>
      </c>
      <c r="C48" s="7">
        <f>+'[1]PP EX- STOCK'!O84</f>
        <v>160759</v>
      </c>
      <c r="D48" s="7">
        <f>+'[1]PP EX- STOCK'!O70</f>
        <v>160631</v>
      </c>
    </row>
    <row r="49" spans="1:5" x14ac:dyDescent="0.25">
      <c r="A49" s="5"/>
      <c r="B49" s="6" t="s">
        <v>51</v>
      </c>
      <c r="C49" s="7">
        <f>+'[1]PP EX- STOCK'!K84</f>
        <v>164093</v>
      </c>
      <c r="D49" s="7">
        <f>+'[1]PP EX- STOCK'!K70</f>
        <v>164101</v>
      </c>
    </row>
    <row r="50" spans="1:5" x14ac:dyDescent="0.25">
      <c r="A50" s="5"/>
      <c r="B50" s="6" t="s">
        <v>52</v>
      </c>
      <c r="C50" s="7">
        <f>+'[1]PP EX- STOCK'!Q84</f>
        <v>163019</v>
      </c>
      <c r="D50" s="7">
        <f>+'[1]PP EX- STOCK'!Q70</f>
        <v>162891</v>
      </c>
    </row>
    <row r="51" spans="1:5" x14ac:dyDescent="0.25">
      <c r="A51" s="10"/>
      <c r="B51" s="6" t="s">
        <v>53</v>
      </c>
      <c r="C51" s="7">
        <f>+'[1]PP EX- STOCK'!L84</f>
        <v>166113</v>
      </c>
      <c r="D51" s="7">
        <f>+'[1]PP EX- STOCK'!L70</f>
        <v>166121</v>
      </c>
    </row>
    <row r="52" spans="1:5" x14ac:dyDescent="0.25">
      <c r="A52" s="5"/>
      <c r="B52" s="6" t="s">
        <v>54</v>
      </c>
      <c r="C52" s="9">
        <f>+'[1]PP EX- STOCK'!M84</f>
        <v>167093</v>
      </c>
      <c r="D52" s="7">
        <f>+'[1]PP EX- STOCK'!M70</f>
        <v>167101</v>
      </c>
    </row>
    <row r="53" spans="1:5" x14ac:dyDescent="0.25">
      <c r="A53" s="5"/>
      <c r="B53" s="11" t="s">
        <v>55</v>
      </c>
      <c r="C53" s="7"/>
      <c r="D53" s="7"/>
    </row>
    <row r="54" spans="1:5" x14ac:dyDescent="0.25">
      <c r="A54" s="5"/>
      <c r="B54" s="6" t="s">
        <v>56</v>
      </c>
      <c r="C54" s="7">
        <f>+'[1]LL Ex-Works &amp; STP'!K84</f>
        <v>163087</v>
      </c>
      <c r="D54" s="7">
        <f>+'[1]LL Ex-Works &amp; STP'!K70</f>
        <v>162953</v>
      </c>
    </row>
    <row r="55" spans="1:5" x14ac:dyDescent="0.25">
      <c r="A55" s="5"/>
      <c r="B55" s="6" t="s">
        <v>57</v>
      </c>
      <c r="C55" s="7">
        <f>+'[1]LL Ex-Works &amp; STP'!J84</f>
        <v>162087</v>
      </c>
      <c r="D55" s="7">
        <f>+'[1]LL Ex-Works &amp; STP'!J70</f>
        <v>161953</v>
      </c>
    </row>
    <row r="56" spans="1:5" x14ac:dyDescent="0.25">
      <c r="A56" s="5"/>
      <c r="B56" s="6" t="s">
        <v>58</v>
      </c>
      <c r="C56" s="7">
        <f>+'[1]LL Ex-Works &amp; STP'!L84</f>
        <v>165167</v>
      </c>
      <c r="D56" s="7">
        <f>+'[1]LL Ex-Works &amp; STP'!L70</f>
        <v>165043</v>
      </c>
    </row>
    <row r="57" spans="1:5" x14ac:dyDescent="0.25">
      <c r="A57" s="5"/>
      <c r="B57" s="6" t="s">
        <v>59</v>
      </c>
      <c r="C57" s="7">
        <f>+'[1]LL Ex-Works &amp; STP'!M84</f>
        <v>167167</v>
      </c>
      <c r="D57" s="7">
        <f>+'[1]LL Ex-Works &amp; STP'!M70</f>
        <v>167043</v>
      </c>
    </row>
    <row r="58" spans="1:5" x14ac:dyDescent="0.25">
      <c r="A58" s="13"/>
      <c r="B58" s="6" t="s">
        <v>60</v>
      </c>
      <c r="C58" s="7">
        <f>+'[1]LL Ex-Works &amp; STP'!J84</f>
        <v>162087</v>
      </c>
      <c r="D58" s="7">
        <f>+'[1]LL Ex-Works &amp; STP'!J70</f>
        <v>161953</v>
      </c>
    </row>
    <row r="59" spans="1:5" x14ac:dyDescent="0.25">
      <c r="A59" s="14"/>
      <c r="B59" s="6" t="s">
        <v>61</v>
      </c>
      <c r="C59" s="7">
        <f>+'[1]LL Ex-Works &amp; STP'!N84</f>
        <v>168867</v>
      </c>
      <c r="D59" s="7">
        <f>+'[1]LL Ex-Works &amp; STP'!N70</f>
        <v>168743</v>
      </c>
      <c r="E59" s="13"/>
    </row>
    <row r="60" spans="1:5" x14ac:dyDescent="0.25">
      <c r="A60" s="15"/>
      <c r="B60" s="6" t="s">
        <v>62</v>
      </c>
      <c r="C60" s="7">
        <f>+'[1]LL Ex-Works &amp; STP'!O84</f>
        <v>168367</v>
      </c>
      <c r="D60" s="7">
        <f>+'[1]LL Ex-Works &amp; STP'!O70</f>
        <v>168243</v>
      </c>
      <c r="E60" s="16"/>
    </row>
    <row r="61" spans="1:5" x14ac:dyDescent="0.25">
      <c r="A61" s="14" t="s">
        <v>63</v>
      </c>
      <c r="B61" s="13"/>
      <c r="C61" s="13"/>
      <c r="D61" s="13"/>
      <c r="E61" s="13"/>
    </row>
    <row r="62" spans="1:5" x14ac:dyDescent="0.25">
      <c r="A62" s="17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6"/>
      <c r="C63" s="16"/>
      <c r="D63" s="16"/>
      <c r="E63" s="13"/>
    </row>
    <row r="64" spans="1:5" x14ac:dyDescent="0.25">
      <c r="A64" s="13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6"/>
      <c r="C66" s="13"/>
      <c r="D66" s="13"/>
      <c r="E66" s="19"/>
    </row>
    <row r="67" spans="1:5" x14ac:dyDescent="0.25">
      <c r="A67" s="20" t="s">
        <v>69</v>
      </c>
      <c r="B67" s="16"/>
      <c r="C67" s="13"/>
      <c r="D67" s="13"/>
      <c r="E67" s="13"/>
    </row>
    <row r="68" spans="1:5" ht="15.75" x14ac:dyDescent="0.25">
      <c r="A68" s="21" t="s">
        <v>70</v>
      </c>
      <c r="B68" s="16"/>
      <c r="C68" s="19"/>
      <c r="D68" s="19"/>
      <c r="E68" s="13"/>
    </row>
    <row r="69" spans="1:5" ht="15.75" x14ac:dyDescent="0.25">
      <c r="A69" s="21" t="s">
        <v>71</v>
      </c>
      <c r="B69" s="16"/>
      <c r="C69" s="13"/>
      <c r="D69" s="13"/>
      <c r="E69" s="13"/>
    </row>
    <row r="70" spans="1:5" x14ac:dyDescent="0.25">
      <c r="A70" s="22" t="s">
        <v>72</v>
      </c>
      <c r="B70" s="13"/>
      <c r="C70" s="13"/>
      <c r="D70" s="13"/>
    </row>
    <row r="71" spans="1:5" ht="15.75" x14ac:dyDescent="0.25">
      <c r="A71" s="21" t="s">
        <v>73</v>
      </c>
      <c r="B71" s="13"/>
      <c r="C71" s="13"/>
      <c r="D71" s="13"/>
    </row>
    <row r="72" spans="1:5" x14ac:dyDescent="0.25">
      <c r="A72" s="22" t="s">
        <v>74</v>
      </c>
      <c r="B72" s="13"/>
      <c r="E72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0" r:id="rId1" display="mukesh.ganpati@gmail.com"/>
    <hyperlink ref="A72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170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221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78</v>
      </c>
      <c r="B8" s="1" t="s">
        <v>79</v>
      </c>
      <c r="C8" s="1" t="s">
        <v>80</v>
      </c>
      <c r="D8" s="30" t="s">
        <v>172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85</v>
      </c>
      <c r="D9" s="30" t="s">
        <v>173</v>
      </c>
      <c r="E9" s="31"/>
      <c r="F9" s="2"/>
      <c r="G9" s="14"/>
      <c r="H9" s="13"/>
      <c r="I9" s="13"/>
      <c r="J9" s="13"/>
    </row>
    <row r="10" spans="1:10" x14ac:dyDescent="0.25">
      <c r="A10" s="12" t="s">
        <v>88</v>
      </c>
      <c r="B10" s="32">
        <f>+'[1]HD Ex-Works'!R76</f>
        <v>154732</v>
      </c>
      <c r="C10" s="33">
        <v>1100</v>
      </c>
      <c r="D10" s="33">
        <f t="shared" ref="D10:D33" si="0">+B10-C10</f>
        <v>153632</v>
      </c>
      <c r="E10" s="49" t="s">
        <v>174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156732</v>
      </c>
      <c r="C11" s="33">
        <v>1100</v>
      </c>
      <c r="D11" s="33">
        <f t="shared" si="0"/>
        <v>155632</v>
      </c>
      <c r="E11" s="35"/>
      <c r="F11" s="39"/>
      <c r="G11" s="14"/>
      <c r="H11" s="13"/>
      <c r="I11" s="13"/>
      <c r="J11" s="13"/>
    </row>
    <row r="12" spans="1:10" x14ac:dyDescent="0.25">
      <c r="A12" s="12" t="s">
        <v>89</v>
      </c>
      <c r="B12" s="32">
        <f>+'[1]HD Ex-Works'!T76</f>
        <v>160331</v>
      </c>
      <c r="C12" s="33">
        <v>1100</v>
      </c>
      <c r="D12" s="33">
        <f>+B12-C12</f>
        <v>159231</v>
      </c>
      <c r="E12" s="50"/>
      <c r="F12" s="39"/>
      <c r="G12" s="14"/>
      <c r="H12" s="13"/>
      <c r="I12" s="13"/>
      <c r="J12" s="13"/>
    </row>
    <row r="13" spans="1:10" x14ac:dyDescent="0.25">
      <c r="A13" s="12" t="s">
        <v>90</v>
      </c>
      <c r="B13" s="32">
        <f>+'[1]HD Ex-Works'!U76</f>
        <v>160331</v>
      </c>
      <c r="C13" s="33">
        <v>1100</v>
      </c>
      <c r="D13" s="33">
        <f t="shared" si="0"/>
        <v>159231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162831</v>
      </c>
      <c r="C14" s="33">
        <v>1100</v>
      </c>
      <c r="D14" s="33">
        <f>+B14-C14</f>
        <v>161731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162831</v>
      </c>
      <c r="C15" s="33">
        <v>1100</v>
      </c>
      <c r="D15" s="33">
        <f>+B15-C15</f>
        <v>161731</v>
      </c>
      <c r="E15" s="51"/>
      <c r="F15" s="39"/>
      <c r="G15" s="14"/>
      <c r="H15" s="13"/>
      <c r="I15" s="13"/>
      <c r="J15" s="13"/>
    </row>
    <row r="16" spans="1:10" x14ac:dyDescent="0.25">
      <c r="A16" s="12" t="s">
        <v>91</v>
      </c>
      <c r="B16" s="32">
        <f>+'[1]HD Ex-Works'!Q76</f>
        <v>155673</v>
      </c>
      <c r="C16" s="33">
        <v>1100</v>
      </c>
      <c r="D16" s="33">
        <f t="shared" si="0"/>
        <v>154573</v>
      </c>
      <c r="E16" s="52" t="s">
        <v>175</v>
      </c>
      <c r="F16" s="1" t="s">
        <v>176</v>
      </c>
      <c r="G16" s="31"/>
      <c r="H16" s="13"/>
      <c r="I16" s="13"/>
      <c r="J16" s="13"/>
    </row>
    <row r="17" spans="1:10" x14ac:dyDescent="0.25">
      <c r="A17" s="12" t="s">
        <v>92</v>
      </c>
      <c r="B17" s="32">
        <f>+'[1]HD Ex-Works'!C76</f>
        <v>161482</v>
      </c>
      <c r="C17" s="33">
        <v>1100</v>
      </c>
      <c r="D17" s="33">
        <f t="shared" si="0"/>
        <v>160382</v>
      </c>
      <c r="E17" s="53" t="s">
        <v>177</v>
      </c>
      <c r="F17" s="1" t="s">
        <v>178</v>
      </c>
      <c r="G17" s="31"/>
      <c r="H17" s="13"/>
      <c r="I17" s="13"/>
      <c r="J17" s="13"/>
    </row>
    <row r="18" spans="1:10" x14ac:dyDescent="0.25">
      <c r="A18" s="12" t="s">
        <v>93</v>
      </c>
      <c r="B18" s="32">
        <f>+'[1]HD Ex-Works'!D76</f>
        <v>160232</v>
      </c>
      <c r="C18" s="33">
        <v>1100</v>
      </c>
      <c r="D18" s="33">
        <f t="shared" si="0"/>
        <v>159132</v>
      </c>
      <c r="E18" s="53" t="s">
        <v>222</v>
      </c>
      <c r="F18" s="54">
        <f>+[1]FREIGHT!I160</f>
        <v>3368</v>
      </c>
      <c r="G18" s="26"/>
      <c r="H18" s="13"/>
      <c r="I18" s="13"/>
      <c r="J18" s="13"/>
    </row>
    <row r="19" spans="1:10" x14ac:dyDescent="0.25">
      <c r="A19" s="12" t="s">
        <v>94</v>
      </c>
      <c r="B19" s="33">
        <f>+'[1]HD Ex-Works'!B76</f>
        <v>159732</v>
      </c>
      <c r="C19" s="33">
        <v>1100</v>
      </c>
      <c r="D19" s="33">
        <f t="shared" si="0"/>
        <v>158632</v>
      </c>
      <c r="E19" s="53" t="s">
        <v>223</v>
      </c>
      <c r="F19" s="54">
        <f>+[1]FREIGHT!I161</f>
        <v>3368</v>
      </c>
      <c r="G19" s="26"/>
      <c r="H19" s="13"/>
      <c r="I19" s="13"/>
      <c r="J19" s="13"/>
    </row>
    <row r="20" spans="1:10" x14ac:dyDescent="0.25">
      <c r="A20" s="12" t="s">
        <v>95</v>
      </c>
      <c r="B20" s="33">
        <f>+'[1]HD Ex-Works'!E76</f>
        <v>161431</v>
      </c>
      <c r="C20" s="33">
        <v>1100</v>
      </c>
      <c r="D20" s="33">
        <f t="shared" si="0"/>
        <v>160331</v>
      </c>
      <c r="E20" s="53" t="s">
        <v>224</v>
      </c>
      <c r="F20" s="55">
        <f>+[1]FREIGHT!I163</f>
        <v>3351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161032</v>
      </c>
      <c r="C21" s="33">
        <v>1100</v>
      </c>
      <c r="D21" s="33">
        <f t="shared" si="0"/>
        <v>159932</v>
      </c>
      <c r="E21" s="53" t="s">
        <v>225</v>
      </c>
      <c r="F21" s="55">
        <f>+[1]FREIGHT!I167</f>
        <v>3633</v>
      </c>
      <c r="G21" s="31"/>
      <c r="H21" s="13"/>
      <c r="I21" s="13"/>
      <c r="J21" s="13"/>
    </row>
    <row r="22" spans="1:10" x14ac:dyDescent="0.25">
      <c r="A22" s="12" t="s">
        <v>96</v>
      </c>
      <c r="B22" s="33">
        <f>+'[1]HD Ex-Works'!W76-3000</f>
        <v>158015</v>
      </c>
      <c r="C22" s="33">
        <v>1100</v>
      </c>
      <c r="D22" s="33">
        <f t="shared" si="0"/>
        <v>156915</v>
      </c>
      <c r="E22" s="53" t="s">
        <v>226</v>
      </c>
      <c r="F22" s="55">
        <f>+[1]FREIGHT!I168</f>
        <v>3358</v>
      </c>
      <c r="G22" s="31"/>
      <c r="H22" s="13"/>
      <c r="I22" s="13"/>
      <c r="J22" s="13"/>
    </row>
    <row r="23" spans="1:10" x14ac:dyDescent="0.25">
      <c r="A23" s="12" t="s">
        <v>97</v>
      </c>
      <c r="B23" s="33">
        <f>+'[1]HD Ex-Works'!W76</f>
        <v>161015</v>
      </c>
      <c r="C23" s="33">
        <v>1100</v>
      </c>
      <c r="D23" s="33">
        <f t="shared" si="0"/>
        <v>159915</v>
      </c>
      <c r="E23" s="53" t="s">
        <v>227</v>
      </c>
      <c r="F23" s="55">
        <f>+[1]FREIGHT!I173</f>
        <v>3518</v>
      </c>
      <c r="G23" s="56"/>
      <c r="H23" s="13"/>
      <c r="I23" s="13"/>
      <c r="J23" s="13"/>
    </row>
    <row r="24" spans="1:10" x14ac:dyDescent="0.25">
      <c r="A24" s="12" t="s">
        <v>98</v>
      </c>
      <c r="B24" s="33">
        <f>+'[1]HD Ex-Works'!X76</f>
        <v>161015</v>
      </c>
      <c r="C24" s="33">
        <v>1100</v>
      </c>
      <c r="D24" s="33">
        <f t="shared" si="0"/>
        <v>159915</v>
      </c>
      <c r="E24" s="53" t="s">
        <v>228</v>
      </c>
      <c r="F24" s="55">
        <f>+[1]FREIGHT!I183</f>
        <v>3412</v>
      </c>
      <c r="G24" s="56"/>
      <c r="H24" s="13"/>
      <c r="I24" s="13"/>
      <c r="J24" s="13"/>
    </row>
    <row r="25" spans="1:10" x14ac:dyDescent="0.25">
      <c r="A25" s="12" t="s">
        <v>99</v>
      </c>
      <c r="B25" s="32">
        <f>+'[1]HD Ex-Works'!J76</f>
        <v>156497</v>
      </c>
      <c r="C25" s="33">
        <v>1100</v>
      </c>
      <c r="D25" s="33">
        <f t="shared" si="0"/>
        <v>155397</v>
      </c>
      <c r="E25" s="53" t="s">
        <v>229</v>
      </c>
      <c r="F25" s="54">
        <f>+[1]FREIGHT!I186</f>
        <v>3403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155881</v>
      </c>
      <c r="C26" s="33">
        <v>1100</v>
      </c>
      <c r="D26" s="33">
        <f t="shared" si="0"/>
        <v>154781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156691</v>
      </c>
      <c r="C27" s="33">
        <v>1100</v>
      </c>
      <c r="D27" s="33">
        <f t="shared" si="0"/>
        <v>155591</v>
      </c>
      <c r="E27" s="53"/>
      <c r="F27" s="54"/>
      <c r="G27" s="31"/>
      <c r="H27" s="13"/>
      <c r="I27" s="13"/>
      <c r="J27" s="13"/>
    </row>
    <row r="28" spans="1:10" x14ac:dyDescent="0.25">
      <c r="A28" s="12" t="s">
        <v>100</v>
      </c>
      <c r="B28" s="33">
        <f>+'[1]HD Ex-Works'!I76</f>
        <v>154497</v>
      </c>
      <c r="C28" s="33">
        <v>1100</v>
      </c>
      <c r="D28" s="33">
        <f t="shared" si="0"/>
        <v>153397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159015</v>
      </c>
      <c r="C29" s="33">
        <v>1100</v>
      </c>
      <c r="D29" s="33">
        <f t="shared" si="0"/>
        <v>157915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101</v>
      </c>
      <c r="B30" s="33">
        <f>+'[1]HD Ex-Works'!Z76</f>
        <v>157015</v>
      </c>
      <c r="C30" s="33">
        <v>1100</v>
      </c>
      <c r="D30" s="33">
        <f t="shared" si="0"/>
        <v>155915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102</v>
      </c>
      <c r="B31" s="33">
        <f>+'[1]HD Ex-Works'!AA76</f>
        <v>150173</v>
      </c>
      <c r="C31" s="33">
        <v>1100</v>
      </c>
      <c r="D31" s="33">
        <f t="shared" si="0"/>
        <v>149073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103</v>
      </c>
      <c r="B32" s="33">
        <f>+'[1]HD Ex-Works'!AB76</f>
        <v>158032</v>
      </c>
      <c r="C32" s="33">
        <v>1100</v>
      </c>
      <c r="D32" s="33">
        <f t="shared" si="0"/>
        <v>156932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104</v>
      </c>
      <c r="B33" s="33">
        <f>+'[1]HD Ex-Works'!AC76</f>
        <v>156732</v>
      </c>
      <c r="C33" s="33">
        <v>1100</v>
      </c>
      <c r="D33" s="33">
        <f t="shared" si="0"/>
        <v>155632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150917</v>
      </c>
      <c r="C35" s="33">
        <v>1100</v>
      </c>
      <c r="D35" s="33">
        <f t="shared" ref="D35:D43" si="1">+B35-C35</f>
        <v>149817</v>
      </c>
      <c r="E35" s="57" t="s">
        <v>190</v>
      </c>
      <c r="F35" s="13"/>
      <c r="G35" s="13"/>
      <c r="H35" s="13"/>
      <c r="I35" s="13"/>
      <c r="J35" s="13"/>
    </row>
    <row r="36" spans="1:10" x14ac:dyDescent="0.25">
      <c r="A36" s="12" t="s">
        <v>105</v>
      </c>
      <c r="B36" s="33">
        <f>+'[1]PP EX- WORK'!E73</f>
        <v>150727</v>
      </c>
      <c r="C36" s="33">
        <v>1100</v>
      </c>
      <c r="D36" s="33">
        <f t="shared" si="1"/>
        <v>149627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106</v>
      </c>
      <c r="B37" s="33">
        <f>+'[1]PP EX- WORK'!B73</f>
        <v>148707</v>
      </c>
      <c r="C37" s="33">
        <v>1100</v>
      </c>
      <c r="D37" s="33">
        <f t="shared" si="1"/>
        <v>147607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151227</v>
      </c>
      <c r="C38" s="33">
        <v>1100</v>
      </c>
      <c r="D38" s="33">
        <f t="shared" si="1"/>
        <v>150127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WORK'!X73</f>
        <v>144707</v>
      </c>
      <c r="C39" s="33">
        <v>1100</v>
      </c>
      <c r="D39" s="33">
        <f t="shared" si="1"/>
        <v>143607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108</v>
      </c>
      <c r="B40" s="33">
        <f>+'[1]PP EX- WORK'!C73</f>
        <v>148207</v>
      </c>
      <c r="C40" s="33">
        <v>1100</v>
      </c>
      <c r="D40" s="33">
        <f t="shared" si="1"/>
        <v>147107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109</v>
      </c>
      <c r="B41" s="33">
        <f>+'[1]PP EX- WORK'!D73</f>
        <v>149727</v>
      </c>
      <c r="C41" s="33">
        <v>1100</v>
      </c>
      <c r="D41" s="33">
        <f t="shared" si="1"/>
        <v>148627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110</v>
      </c>
      <c r="B42" s="33">
        <f>+'[1]PP EX- WORK'!H73</f>
        <v>152517</v>
      </c>
      <c r="C42" s="33">
        <v>1100</v>
      </c>
      <c r="D42" s="33">
        <f t="shared" si="1"/>
        <v>151417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111</v>
      </c>
      <c r="B43" s="33">
        <f>+'[1]PP EX- WORK'!AA73</f>
        <v>146707</v>
      </c>
      <c r="C43" s="33">
        <v>1100</v>
      </c>
      <c r="D43" s="33">
        <f t="shared" si="1"/>
        <v>145607</v>
      </c>
      <c r="E43" s="35"/>
      <c r="F43" s="39"/>
      <c r="G43" s="13"/>
      <c r="H43" s="13"/>
      <c r="I43" s="13"/>
      <c r="J43" s="13"/>
    </row>
    <row r="44" spans="1:10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112</v>
      </c>
      <c r="B45" s="33">
        <f>+'[1]PP EX- WORK'!R73</f>
        <v>161827</v>
      </c>
      <c r="C45" s="33">
        <v>1100</v>
      </c>
      <c r="D45" s="33">
        <f t="shared" ref="D45:D58" si="2">+B45-C45</f>
        <v>160727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113</v>
      </c>
      <c r="B46" s="33">
        <f>+'[1]PP EX- WORK'!P73</f>
        <v>161767</v>
      </c>
      <c r="C46" s="33">
        <v>1100</v>
      </c>
      <c r="D46" s="33">
        <f>+B46-C46</f>
        <v>160667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114</v>
      </c>
      <c r="B47" s="33">
        <f>+'[1]PP EX- WORK'!Z73</f>
        <v>152517</v>
      </c>
      <c r="C47" s="33">
        <v>1100</v>
      </c>
      <c r="D47" s="33">
        <f t="shared" si="2"/>
        <v>151417</v>
      </c>
      <c r="E47" s="35"/>
      <c r="F47" s="39"/>
      <c r="G47" s="13"/>
      <c r="H47" s="13"/>
      <c r="I47" s="13"/>
      <c r="J47" s="13"/>
    </row>
    <row r="48" spans="1:10" x14ac:dyDescent="0.25">
      <c r="A48" s="12" t="s">
        <v>52</v>
      </c>
      <c r="B48" s="33">
        <f>+'[1]PP EX- WORK'!Q73</f>
        <v>160277</v>
      </c>
      <c r="C48" s="33">
        <v>1100</v>
      </c>
      <c r="D48" s="33">
        <f t="shared" si="2"/>
        <v>159177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115</v>
      </c>
      <c r="B49" s="33">
        <f>+'[1]PP EX- WORK'!S73</f>
        <v>158517</v>
      </c>
      <c r="C49" s="33">
        <v>1100</v>
      </c>
      <c r="D49" s="33">
        <f t="shared" si="2"/>
        <v>157417</v>
      </c>
      <c r="E49" s="35"/>
      <c r="F49" s="39"/>
      <c r="G49" s="13"/>
      <c r="H49" s="13"/>
      <c r="I49" s="13"/>
      <c r="J49" s="13"/>
    </row>
    <row r="50" spans="1:10" x14ac:dyDescent="0.25">
      <c r="A50" s="12" t="s">
        <v>44</v>
      </c>
      <c r="B50" s="33">
        <f>+'[1]PP EX- WORK'!T73</f>
        <v>159007</v>
      </c>
      <c r="C50" s="33">
        <v>1100</v>
      </c>
      <c r="D50" s="33">
        <f t="shared" si="2"/>
        <v>157907</v>
      </c>
      <c r="E50" s="35"/>
      <c r="F50" s="39"/>
      <c r="G50" s="13"/>
      <c r="H50" s="13"/>
      <c r="I50" s="13"/>
      <c r="J50" s="13"/>
    </row>
    <row r="51" spans="1:10" x14ac:dyDescent="0.25">
      <c r="A51" s="12" t="s">
        <v>45</v>
      </c>
      <c r="B51" s="33">
        <f>+'[1]PP EX- WORK'!U73</f>
        <v>160857</v>
      </c>
      <c r="C51" s="33">
        <v>1100</v>
      </c>
      <c r="D51" s="33">
        <f t="shared" si="2"/>
        <v>159757</v>
      </c>
      <c r="E51" s="35"/>
      <c r="F51" s="39"/>
      <c r="G51" s="13"/>
      <c r="H51" s="13"/>
      <c r="I51" s="13"/>
      <c r="J51" s="13"/>
    </row>
    <row r="52" spans="1:10" x14ac:dyDescent="0.25">
      <c r="A52" s="12" t="s">
        <v>46</v>
      </c>
      <c r="B52" s="33">
        <f>+'[1]PP EX- WORK'!V73</f>
        <v>159987</v>
      </c>
      <c r="C52" s="33">
        <v>1100</v>
      </c>
      <c r="D52" s="33">
        <f t="shared" si="2"/>
        <v>158887</v>
      </c>
      <c r="E52" s="35"/>
      <c r="F52" s="39"/>
      <c r="G52" s="13"/>
      <c r="H52" s="13"/>
      <c r="I52" s="13"/>
      <c r="J52" s="13"/>
    </row>
    <row r="53" spans="1:10" x14ac:dyDescent="0.25">
      <c r="A53" s="12" t="s">
        <v>47</v>
      </c>
      <c r="B53" s="33">
        <f>+'[1]PP EX- WORK'!W73</f>
        <v>159987</v>
      </c>
      <c r="C53" s="33">
        <v>1100</v>
      </c>
      <c r="D53" s="33">
        <f t="shared" si="2"/>
        <v>158887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116</v>
      </c>
      <c r="B54" s="33">
        <f>+'[1]PP EX- WORK'!N73</f>
        <v>158517</v>
      </c>
      <c r="C54" s="33">
        <v>1100</v>
      </c>
      <c r="D54" s="33">
        <f t="shared" si="2"/>
        <v>157417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WORK'!O73</f>
        <v>158017</v>
      </c>
      <c r="C55" s="33">
        <v>1100</v>
      </c>
      <c r="D55" s="33">
        <f t="shared" si="2"/>
        <v>156917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118</v>
      </c>
      <c r="B56" s="33">
        <f>+'[1]PP EX- WORK'!K73</f>
        <v>161491</v>
      </c>
      <c r="C56" s="33">
        <v>1100</v>
      </c>
      <c r="D56" s="33">
        <f t="shared" si="2"/>
        <v>160391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119</v>
      </c>
      <c r="B57" s="33">
        <f>+'[1]PP EX- WORK'!M73</f>
        <v>164491</v>
      </c>
      <c r="C57" s="33">
        <v>1100</v>
      </c>
      <c r="D57" s="33">
        <f t="shared" si="2"/>
        <v>163391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120</v>
      </c>
      <c r="B58" s="33">
        <f>+'[1]PP EX- WORK'!L73</f>
        <v>163511</v>
      </c>
      <c r="C58" s="33">
        <v>1100</v>
      </c>
      <c r="D58" s="33">
        <f t="shared" si="2"/>
        <v>162411</v>
      </c>
      <c r="E58" s="35"/>
      <c r="F58" s="39"/>
      <c r="G58" s="13"/>
      <c r="H58" s="13"/>
      <c r="I58" s="13"/>
      <c r="J58" s="13"/>
    </row>
    <row r="59" spans="1:10" x14ac:dyDescent="0.25">
      <c r="A59" s="37" t="s">
        <v>55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121</v>
      </c>
      <c r="B60" s="33">
        <f>+'[1]LL Ex-Works &amp; STP'!C73</f>
        <v>160345</v>
      </c>
      <c r="C60" s="33">
        <v>1100</v>
      </c>
      <c r="D60" s="33">
        <f t="shared" ref="D60:D68" si="3">+B60-C60</f>
        <v>159245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122</v>
      </c>
      <c r="B61" s="33">
        <f>+'[1]LL Ex-Works &amp; STP'!B73</f>
        <v>159345</v>
      </c>
      <c r="C61" s="33">
        <v>1100</v>
      </c>
      <c r="D61" s="33">
        <f t="shared" si="3"/>
        <v>158245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123</v>
      </c>
      <c r="B62" s="33">
        <f>+'[1]LL Ex-Works &amp; STP'!B73</f>
        <v>159345</v>
      </c>
      <c r="C62" s="33">
        <v>1100</v>
      </c>
      <c r="D62" s="33">
        <f t="shared" si="3"/>
        <v>158245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124</v>
      </c>
      <c r="B63" s="33">
        <f>+'[1]LL Ex-Works &amp; STP'!D73</f>
        <v>162425</v>
      </c>
      <c r="C63" s="33">
        <v>1100</v>
      </c>
      <c r="D63" s="33">
        <f t="shared" si="3"/>
        <v>161325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125</v>
      </c>
      <c r="B64" s="33">
        <f>+'[1]LL Ex-Works &amp; STP'!E73</f>
        <v>164425</v>
      </c>
      <c r="C64" s="33">
        <v>1100</v>
      </c>
      <c r="D64" s="33">
        <f t="shared" si="3"/>
        <v>163325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126</v>
      </c>
      <c r="B65" s="33">
        <f>+'[1]LL Ex-Works &amp; STP'!F73</f>
        <v>166115</v>
      </c>
      <c r="C65" s="33">
        <v>1100</v>
      </c>
      <c r="D65" s="33">
        <f t="shared" si="3"/>
        <v>165015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127</v>
      </c>
      <c r="B66" s="33">
        <f>+'[1]LL Ex-Works &amp; STP'!B73-5500</f>
        <v>153845</v>
      </c>
      <c r="C66" s="33">
        <v>1100</v>
      </c>
      <c r="D66" s="33">
        <f t="shared" si="3"/>
        <v>152745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128</v>
      </c>
      <c r="B67" s="33">
        <f>+'[1]LL Ex-Works &amp; STP'!H73</f>
        <v>157345</v>
      </c>
      <c r="C67" s="33">
        <v>1100</v>
      </c>
      <c r="D67" s="33">
        <f t="shared" si="3"/>
        <v>156245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129</v>
      </c>
      <c r="B68" s="33">
        <f>+'[1]LL Ex-Works &amp; STP'!I73</f>
        <v>157345</v>
      </c>
      <c r="C68" s="33">
        <v>1100</v>
      </c>
      <c r="D68" s="33">
        <f t="shared" si="3"/>
        <v>156245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  <c r="J70" s="13"/>
    </row>
    <row r="71" spans="1:10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  <c r="J71" s="13"/>
    </row>
    <row r="72" spans="1:10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  <c r="J72" s="13"/>
    </row>
    <row r="73" spans="1:10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  <c r="J73" s="13"/>
    </row>
    <row r="74" spans="1:10" x14ac:dyDescent="0.25">
      <c r="A74" s="44" t="s">
        <v>158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170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230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78</v>
      </c>
      <c r="B8" s="1" t="s">
        <v>79</v>
      </c>
      <c r="C8" s="1" t="s">
        <v>80</v>
      </c>
      <c r="D8" s="30" t="s">
        <v>172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85</v>
      </c>
      <c r="D9" s="30" t="s">
        <v>173</v>
      </c>
      <c r="E9" s="31"/>
      <c r="F9" s="2"/>
      <c r="G9" s="14"/>
      <c r="H9" s="13"/>
      <c r="I9" s="13"/>
      <c r="J9" s="13"/>
    </row>
    <row r="10" spans="1:10" x14ac:dyDescent="0.25">
      <c r="A10" s="12" t="s">
        <v>88</v>
      </c>
      <c r="B10" s="32">
        <f>+'[1]HD Ex-Works'!R78</f>
        <v>154769</v>
      </c>
      <c r="C10" s="33">
        <v>1100</v>
      </c>
      <c r="D10" s="33">
        <f t="shared" ref="D10:D33" si="0">+B10-C10</f>
        <v>153669</v>
      </c>
      <c r="E10" s="49" t="s">
        <v>174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156769</v>
      </c>
      <c r="C11" s="33">
        <v>1100</v>
      </c>
      <c r="D11" s="33">
        <f t="shared" si="0"/>
        <v>155669</v>
      </c>
      <c r="E11" s="35"/>
      <c r="F11" s="39"/>
      <c r="G11" s="14"/>
      <c r="H11" s="13"/>
      <c r="I11" s="13"/>
      <c r="J11" s="13"/>
    </row>
    <row r="12" spans="1:10" x14ac:dyDescent="0.25">
      <c r="A12" s="12" t="s">
        <v>89</v>
      </c>
      <c r="B12" s="32">
        <f>+'[1]HD Ex-Works'!T78</f>
        <v>160331</v>
      </c>
      <c r="C12" s="33">
        <v>1100</v>
      </c>
      <c r="D12" s="33">
        <f>+B12-C12</f>
        <v>159231</v>
      </c>
      <c r="E12" s="50"/>
      <c r="F12" s="39"/>
      <c r="G12" s="14"/>
      <c r="H12" s="13"/>
      <c r="I12" s="13"/>
      <c r="J12" s="13"/>
    </row>
    <row r="13" spans="1:10" x14ac:dyDescent="0.25">
      <c r="A13" s="12" t="s">
        <v>90</v>
      </c>
      <c r="B13" s="32">
        <f>+'[1]HD Ex-Works'!U78</f>
        <v>160331</v>
      </c>
      <c r="C13" s="33">
        <v>1100</v>
      </c>
      <c r="D13" s="33">
        <f t="shared" si="0"/>
        <v>159231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162831</v>
      </c>
      <c r="C14" s="33">
        <v>1100</v>
      </c>
      <c r="D14" s="33">
        <f>+B14-C14</f>
        <v>161731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162831</v>
      </c>
      <c r="C15" s="33">
        <v>1100</v>
      </c>
      <c r="D15" s="33">
        <f>+B15-C15</f>
        <v>161731</v>
      </c>
      <c r="E15" s="51"/>
      <c r="F15" s="39"/>
      <c r="G15" s="14"/>
      <c r="H15" s="13"/>
      <c r="I15" s="13"/>
      <c r="J15" s="13"/>
    </row>
    <row r="16" spans="1:10" x14ac:dyDescent="0.25">
      <c r="A16" s="12" t="s">
        <v>91</v>
      </c>
      <c r="B16" s="32">
        <f>+'[1]HD Ex-Works'!Q78</f>
        <v>155841</v>
      </c>
      <c r="C16" s="33">
        <v>1100</v>
      </c>
      <c r="D16" s="33">
        <f t="shared" si="0"/>
        <v>154741</v>
      </c>
      <c r="E16" s="52" t="s">
        <v>175</v>
      </c>
      <c r="F16" s="1" t="s">
        <v>176</v>
      </c>
      <c r="G16" s="31"/>
      <c r="H16" s="13"/>
      <c r="I16" s="13"/>
      <c r="J16" s="13"/>
    </row>
    <row r="17" spans="1:10" x14ac:dyDescent="0.25">
      <c r="A17" s="12" t="s">
        <v>92</v>
      </c>
      <c r="B17" s="32">
        <f>+'[1]HD Ex-Works'!C78</f>
        <v>161511</v>
      </c>
      <c r="C17" s="33">
        <v>1100</v>
      </c>
      <c r="D17" s="33">
        <f t="shared" si="0"/>
        <v>160411</v>
      </c>
      <c r="E17" s="53" t="s">
        <v>177</v>
      </c>
      <c r="F17" s="1" t="s">
        <v>178</v>
      </c>
      <c r="G17" s="31"/>
      <c r="H17" s="13"/>
      <c r="I17" s="13"/>
      <c r="J17" s="13"/>
    </row>
    <row r="18" spans="1:10" x14ac:dyDescent="0.25">
      <c r="A18" s="12" t="s">
        <v>93</v>
      </c>
      <c r="B18" s="32">
        <f>+'[1]HD Ex-Works'!D78</f>
        <v>160261</v>
      </c>
      <c r="C18" s="33">
        <v>1100</v>
      </c>
      <c r="D18" s="33">
        <f t="shared" si="0"/>
        <v>159161</v>
      </c>
      <c r="E18" s="53" t="s">
        <v>231</v>
      </c>
      <c r="F18" s="54">
        <f>+[1]FREIGHT!I159</f>
        <v>3318</v>
      </c>
      <c r="G18" s="26"/>
      <c r="H18" s="13"/>
      <c r="I18" s="13"/>
      <c r="J18" s="13"/>
    </row>
    <row r="19" spans="1:10" x14ac:dyDescent="0.25">
      <c r="A19" s="12" t="s">
        <v>94</v>
      </c>
      <c r="B19" s="33">
        <f>+'[1]HD Ex-Works'!B78</f>
        <v>159761</v>
      </c>
      <c r="C19" s="33">
        <v>1100</v>
      </c>
      <c r="D19" s="33">
        <f t="shared" si="0"/>
        <v>158661</v>
      </c>
      <c r="E19" s="53" t="s">
        <v>232</v>
      </c>
      <c r="F19" s="54">
        <f>+[1]FREIGHT!I164</f>
        <v>3765</v>
      </c>
      <c r="G19" s="26"/>
      <c r="H19" s="13"/>
      <c r="I19" s="13"/>
      <c r="J19" s="13"/>
    </row>
    <row r="20" spans="1:10" x14ac:dyDescent="0.25">
      <c r="A20" s="12" t="s">
        <v>95</v>
      </c>
      <c r="B20" s="33">
        <f>+'[1]HD Ex-Works'!E78</f>
        <v>161431</v>
      </c>
      <c r="C20" s="33">
        <v>1100</v>
      </c>
      <c r="D20" s="33">
        <f t="shared" si="0"/>
        <v>160331</v>
      </c>
      <c r="E20" s="53" t="s">
        <v>233</v>
      </c>
      <c r="F20" s="55">
        <f>+[1]FREIGHT!I166</f>
        <v>3553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160959</v>
      </c>
      <c r="C21" s="33">
        <v>1100</v>
      </c>
      <c r="D21" s="33">
        <f t="shared" si="0"/>
        <v>159859</v>
      </c>
      <c r="E21" s="53" t="s">
        <v>234</v>
      </c>
      <c r="F21" s="55">
        <f>+[1]FREIGHT!I175</f>
        <v>3618</v>
      </c>
      <c r="G21" s="31"/>
      <c r="H21" s="13"/>
      <c r="I21" s="13"/>
      <c r="J21" s="13"/>
    </row>
    <row r="22" spans="1:10" x14ac:dyDescent="0.25">
      <c r="A22" s="12" t="s">
        <v>96</v>
      </c>
      <c r="B22" s="33">
        <f>+'[1]HD Ex-Works'!W78-3000</f>
        <v>157861</v>
      </c>
      <c r="C22" s="33">
        <v>1100</v>
      </c>
      <c r="D22" s="33">
        <f t="shared" si="0"/>
        <v>156761</v>
      </c>
      <c r="E22" s="53" t="s">
        <v>235</v>
      </c>
      <c r="F22" s="55">
        <f>+[1]FREIGHT!I182</f>
        <v>3518</v>
      </c>
      <c r="G22" s="31"/>
      <c r="H22" s="13"/>
      <c r="I22" s="13"/>
      <c r="J22" s="13"/>
    </row>
    <row r="23" spans="1:10" x14ac:dyDescent="0.25">
      <c r="A23" s="12" t="s">
        <v>97</v>
      </c>
      <c r="B23" s="33">
        <f>+'[1]HD Ex-Works'!W78</f>
        <v>160861</v>
      </c>
      <c r="C23" s="33">
        <v>1100</v>
      </c>
      <c r="D23" s="33">
        <f t="shared" si="0"/>
        <v>159761</v>
      </c>
      <c r="E23" s="53" t="s">
        <v>236</v>
      </c>
      <c r="F23" s="55">
        <f>+[1]FREIGHT!I185</f>
        <v>3718</v>
      </c>
      <c r="G23" s="56"/>
      <c r="H23" s="13"/>
      <c r="I23" s="13"/>
      <c r="J23" s="13"/>
    </row>
    <row r="24" spans="1:10" x14ac:dyDescent="0.25">
      <c r="A24" s="12" t="s">
        <v>98</v>
      </c>
      <c r="B24" s="33">
        <f>+'[1]HD Ex-Works'!X78</f>
        <v>160861</v>
      </c>
      <c r="C24" s="33">
        <v>1100</v>
      </c>
      <c r="D24" s="33">
        <f t="shared" si="0"/>
        <v>159761</v>
      </c>
      <c r="E24" s="53" t="s">
        <v>237</v>
      </c>
      <c r="F24" s="55">
        <f>+[1]FREIGHT!I187</f>
        <v>3604</v>
      </c>
      <c r="G24" s="56"/>
      <c r="H24" s="13"/>
      <c r="I24" s="13"/>
      <c r="J24" s="13"/>
    </row>
    <row r="25" spans="1:10" x14ac:dyDescent="0.25">
      <c r="A25" s="12" t="s">
        <v>99</v>
      </c>
      <c r="B25" s="32">
        <f>+'[1]HD Ex-Works'!J78</f>
        <v>156489</v>
      </c>
      <c r="C25" s="33">
        <v>1100</v>
      </c>
      <c r="D25" s="33">
        <f t="shared" si="0"/>
        <v>155389</v>
      </c>
      <c r="E25" s="53" t="s">
        <v>238</v>
      </c>
      <c r="F25" s="54">
        <f>+[1]FREIGHT!I189</f>
        <v>3518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155881</v>
      </c>
      <c r="C26" s="33">
        <v>1100</v>
      </c>
      <c r="D26" s="33">
        <f t="shared" si="0"/>
        <v>154781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156691</v>
      </c>
      <c r="C27" s="33">
        <v>1100</v>
      </c>
      <c r="D27" s="33">
        <f t="shared" si="0"/>
        <v>155591</v>
      </c>
      <c r="E27" s="53"/>
      <c r="F27" s="54"/>
      <c r="G27" s="31"/>
      <c r="H27" s="13"/>
      <c r="I27" s="13"/>
      <c r="J27" s="13"/>
    </row>
    <row r="28" spans="1:10" x14ac:dyDescent="0.25">
      <c r="A28" s="12" t="s">
        <v>100</v>
      </c>
      <c r="B28" s="33">
        <f>+'[1]HD Ex-Works'!I78</f>
        <v>154489</v>
      </c>
      <c r="C28" s="33">
        <v>1100</v>
      </c>
      <c r="D28" s="33">
        <f t="shared" si="0"/>
        <v>153389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158861</v>
      </c>
      <c r="C29" s="33">
        <v>1100</v>
      </c>
      <c r="D29" s="33">
        <f t="shared" si="0"/>
        <v>157761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101</v>
      </c>
      <c r="B30" s="33">
        <f>+'[1]HD Ex-Works'!Z78</f>
        <v>156861</v>
      </c>
      <c r="C30" s="33">
        <v>1100</v>
      </c>
      <c r="D30" s="33">
        <f t="shared" si="0"/>
        <v>155761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102</v>
      </c>
      <c r="B31" s="33">
        <f>+'[1]HD Ex-Works'!AA78</f>
        <v>150341</v>
      </c>
      <c r="C31" s="33">
        <v>1100</v>
      </c>
      <c r="D31" s="33">
        <f t="shared" si="0"/>
        <v>149241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103</v>
      </c>
      <c r="B32" s="33">
        <f>+'[1]HD Ex-Works'!AB78</f>
        <v>157959</v>
      </c>
      <c r="C32" s="33">
        <v>1100</v>
      </c>
      <c r="D32" s="33">
        <f t="shared" si="0"/>
        <v>156859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104</v>
      </c>
      <c r="B33" s="33">
        <f>+'[1]HD Ex-Works'!AC78</f>
        <v>156761</v>
      </c>
      <c r="C33" s="33">
        <v>1100</v>
      </c>
      <c r="D33" s="33">
        <f t="shared" si="0"/>
        <v>155661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150904</v>
      </c>
      <c r="C35" s="33">
        <v>1100</v>
      </c>
      <c r="D35" s="33">
        <f t="shared" ref="D35:D43" si="1">+B35-C35</f>
        <v>149804</v>
      </c>
      <c r="E35" s="57" t="s">
        <v>190</v>
      </c>
      <c r="F35" s="13"/>
      <c r="G35" s="13"/>
      <c r="H35" s="13"/>
      <c r="I35" s="13"/>
      <c r="J35" s="13"/>
    </row>
    <row r="36" spans="1:10" x14ac:dyDescent="0.25">
      <c r="A36" s="12" t="s">
        <v>105</v>
      </c>
      <c r="B36" s="33">
        <f>+'[1]PP EX- WORK'!E75</f>
        <v>150714</v>
      </c>
      <c r="C36" s="33">
        <v>1100</v>
      </c>
      <c r="D36" s="33">
        <f t="shared" si="1"/>
        <v>149614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106</v>
      </c>
      <c r="B37" s="33">
        <f>+'[1]PP EX- WORK'!B75</f>
        <v>148694</v>
      </c>
      <c r="C37" s="33">
        <v>1100</v>
      </c>
      <c r="D37" s="33">
        <f t="shared" si="1"/>
        <v>147594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151214</v>
      </c>
      <c r="C38" s="33">
        <v>1100</v>
      </c>
      <c r="D38" s="33">
        <f t="shared" si="1"/>
        <v>150114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WORK'!X75</f>
        <v>144694</v>
      </c>
      <c r="C39" s="33">
        <v>1100</v>
      </c>
      <c r="D39" s="33">
        <f t="shared" si="1"/>
        <v>143594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108</v>
      </c>
      <c r="B40" s="33">
        <f>+'[1]PP EX- WORK'!C75</f>
        <v>148194</v>
      </c>
      <c r="C40" s="33">
        <v>1100</v>
      </c>
      <c r="D40" s="33">
        <f t="shared" si="1"/>
        <v>147094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109</v>
      </c>
      <c r="B41" s="33">
        <f>+'[1]PP EX- WORK'!D75</f>
        <v>149714</v>
      </c>
      <c r="C41" s="33">
        <v>1100</v>
      </c>
      <c r="D41" s="33">
        <f t="shared" si="1"/>
        <v>148614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110</v>
      </c>
      <c r="B42" s="33">
        <f>+'[1]PP EX- WORK'!H75</f>
        <v>152504</v>
      </c>
      <c r="C42" s="33">
        <v>1100</v>
      </c>
      <c r="D42" s="33">
        <f t="shared" si="1"/>
        <v>151404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111</v>
      </c>
      <c r="B43" s="33">
        <f>+'[1]PP EX- WORK'!AA75</f>
        <v>146694</v>
      </c>
      <c r="C43" s="33">
        <v>1100</v>
      </c>
      <c r="D43" s="33">
        <f t="shared" si="1"/>
        <v>145594</v>
      </c>
      <c r="E43" s="35"/>
      <c r="F43" s="39"/>
      <c r="G43" s="13"/>
      <c r="H43" s="13"/>
      <c r="I43" s="13"/>
      <c r="J43" s="13"/>
    </row>
    <row r="44" spans="1:10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112</v>
      </c>
      <c r="B45" s="33">
        <f>+'[1]PP EX- WORK'!R75</f>
        <v>161814</v>
      </c>
      <c r="C45" s="33">
        <v>1100</v>
      </c>
      <c r="D45" s="33">
        <f t="shared" ref="D45:D58" si="2">+B45-C45</f>
        <v>160714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113</v>
      </c>
      <c r="B46" s="33">
        <f>+'[1]PP EX- WORK'!P75</f>
        <v>161754</v>
      </c>
      <c r="C46" s="33">
        <v>1100</v>
      </c>
      <c r="D46" s="33">
        <f>+B46-C46</f>
        <v>160654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114</v>
      </c>
      <c r="B47" s="33">
        <f>+'[1]PP EX- WORK'!Z75</f>
        <v>152504</v>
      </c>
      <c r="C47" s="33">
        <v>1100</v>
      </c>
      <c r="D47" s="33">
        <f t="shared" si="2"/>
        <v>151404</v>
      </c>
      <c r="E47" s="35"/>
      <c r="F47" s="39"/>
      <c r="G47" s="13"/>
      <c r="H47" s="13"/>
      <c r="I47" s="13"/>
      <c r="J47" s="13"/>
    </row>
    <row r="48" spans="1:10" x14ac:dyDescent="0.25">
      <c r="A48" s="12" t="s">
        <v>52</v>
      </c>
      <c r="B48" s="33">
        <f>+'[1]PP EX- WORK'!Q75</f>
        <v>160264</v>
      </c>
      <c r="C48" s="33">
        <v>1100</v>
      </c>
      <c r="D48" s="33">
        <f t="shared" si="2"/>
        <v>159164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115</v>
      </c>
      <c r="B49" s="33">
        <f>+'[1]PP EX- WORK'!S75</f>
        <v>158504</v>
      </c>
      <c r="C49" s="33">
        <v>1100</v>
      </c>
      <c r="D49" s="33">
        <f t="shared" si="2"/>
        <v>157404</v>
      </c>
      <c r="E49" s="35"/>
      <c r="F49" s="39"/>
      <c r="G49" s="13"/>
      <c r="H49" s="13"/>
      <c r="I49" s="13"/>
      <c r="J49" s="13"/>
    </row>
    <row r="50" spans="1:10" x14ac:dyDescent="0.25">
      <c r="A50" s="12" t="s">
        <v>44</v>
      </c>
      <c r="B50" s="33">
        <f>+'[1]PP EX- WORK'!T75</f>
        <v>158994</v>
      </c>
      <c r="C50" s="33">
        <v>1100</v>
      </c>
      <c r="D50" s="33">
        <f t="shared" si="2"/>
        <v>157894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45</v>
      </c>
      <c r="B51" s="33">
        <f>+'[1]PP EX- WORK'!U75</f>
        <v>160844</v>
      </c>
      <c r="C51" s="33">
        <v>1100</v>
      </c>
      <c r="D51" s="33">
        <f t="shared" si="2"/>
        <v>159744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46</v>
      </c>
      <c r="B52" s="33">
        <f>+'[1]PP EX- WORK'!V75</f>
        <v>159974</v>
      </c>
      <c r="C52" s="33">
        <v>1100</v>
      </c>
      <c r="D52" s="33">
        <f t="shared" si="2"/>
        <v>158874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47</v>
      </c>
      <c r="B53" s="33">
        <f>+'[1]PP EX- WORK'!W75</f>
        <v>159974</v>
      </c>
      <c r="C53" s="33">
        <v>1100</v>
      </c>
      <c r="D53" s="33">
        <f t="shared" si="2"/>
        <v>158874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116</v>
      </c>
      <c r="B54" s="33">
        <f>+'[1]PP EX- WORK'!N75</f>
        <v>158504</v>
      </c>
      <c r="C54" s="33">
        <v>1100</v>
      </c>
      <c r="D54" s="33">
        <f t="shared" si="2"/>
        <v>157404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WORK'!O75</f>
        <v>158004</v>
      </c>
      <c r="C55" s="33">
        <v>1100</v>
      </c>
      <c r="D55" s="33">
        <f t="shared" si="2"/>
        <v>156904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118</v>
      </c>
      <c r="B56" s="33">
        <f>+'[1]PP EX- WORK'!K75</f>
        <v>161473</v>
      </c>
      <c r="C56" s="33">
        <v>1100</v>
      </c>
      <c r="D56" s="33">
        <f t="shared" si="2"/>
        <v>160373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119</v>
      </c>
      <c r="B57" s="33">
        <f>+'[1]PP EX- WORK'!M75</f>
        <v>164473</v>
      </c>
      <c r="C57" s="33">
        <v>1100</v>
      </c>
      <c r="D57" s="33">
        <f t="shared" si="2"/>
        <v>163373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120</v>
      </c>
      <c r="B58" s="33">
        <f>+'[1]PP EX- WORK'!L75</f>
        <v>163494</v>
      </c>
      <c r="C58" s="33">
        <v>1100</v>
      </c>
      <c r="D58" s="33">
        <f t="shared" si="2"/>
        <v>162394</v>
      </c>
      <c r="E58" s="35"/>
      <c r="F58" s="39"/>
      <c r="G58" s="13"/>
      <c r="H58" s="13"/>
      <c r="I58" s="13"/>
      <c r="J58" s="13"/>
    </row>
    <row r="59" spans="1:10" x14ac:dyDescent="0.25">
      <c r="A59" s="37" t="s">
        <v>55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121</v>
      </c>
      <c r="B60" s="33">
        <f>+'[1]LL Ex-Works &amp; STP'!C75</f>
        <v>160345</v>
      </c>
      <c r="C60" s="33">
        <v>1100</v>
      </c>
      <c r="D60" s="33">
        <f t="shared" ref="D60:D68" si="3">+B60-C60</f>
        <v>159245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122</v>
      </c>
      <c r="B61" s="33">
        <f>+'[1]LL Ex-Works &amp; STP'!B75</f>
        <v>159345</v>
      </c>
      <c r="C61" s="33">
        <v>1100</v>
      </c>
      <c r="D61" s="33">
        <f t="shared" si="3"/>
        <v>158245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123</v>
      </c>
      <c r="B62" s="33">
        <f>+'[1]LL Ex-Works &amp; STP'!B75</f>
        <v>159345</v>
      </c>
      <c r="C62" s="33">
        <v>1100</v>
      </c>
      <c r="D62" s="33">
        <f t="shared" si="3"/>
        <v>158245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124</v>
      </c>
      <c r="B63" s="33">
        <f>+'[1]LL Ex-Works &amp; STP'!D75</f>
        <v>162435</v>
      </c>
      <c r="C63" s="33">
        <v>1100</v>
      </c>
      <c r="D63" s="33">
        <f t="shared" si="3"/>
        <v>161335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125</v>
      </c>
      <c r="B64" s="33">
        <f>+'[1]LL Ex-Works &amp; STP'!E75</f>
        <v>164435</v>
      </c>
      <c r="C64" s="33">
        <v>1100</v>
      </c>
      <c r="D64" s="33">
        <f t="shared" si="3"/>
        <v>163335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126</v>
      </c>
      <c r="B65" s="33">
        <f>+'[1]LL Ex-Works &amp; STP'!F75</f>
        <v>166125</v>
      </c>
      <c r="C65" s="33">
        <v>1100</v>
      </c>
      <c r="D65" s="33">
        <f t="shared" si="3"/>
        <v>165025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127</v>
      </c>
      <c r="B66" s="33">
        <f>+'[1]LL Ex-Works &amp; STP'!B75-5500</f>
        <v>153845</v>
      </c>
      <c r="C66" s="33">
        <v>1100</v>
      </c>
      <c r="D66" s="33">
        <f t="shared" si="3"/>
        <v>152745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128</v>
      </c>
      <c r="B67" s="33">
        <f>+'[1]LL Ex-Works &amp; STP'!H75</f>
        <v>157345</v>
      </c>
      <c r="C67" s="33">
        <v>1100</v>
      </c>
      <c r="D67" s="33">
        <f t="shared" si="3"/>
        <v>156245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129</v>
      </c>
      <c r="B68" s="33">
        <f>+'[1]LL Ex-Works &amp; STP'!I75</f>
        <v>157345</v>
      </c>
      <c r="C68" s="33">
        <v>1100</v>
      </c>
      <c r="D68" s="33">
        <f t="shared" si="3"/>
        <v>156245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  <c r="J70" s="13"/>
    </row>
    <row r="71" spans="1:10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  <c r="J71" s="13"/>
    </row>
    <row r="72" spans="1:10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  <c r="J72" s="13"/>
    </row>
    <row r="73" spans="1:10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  <c r="J73" s="13"/>
    </row>
    <row r="74" spans="1:10" x14ac:dyDescent="0.25">
      <c r="A74" s="44" t="s">
        <v>158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8" sqref="I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170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239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78</v>
      </c>
      <c r="B8" s="1" t="s">
        <v>79</v>
      </c>
      <c r="C8" s="1" t="s">
        <v>80</v>
      </c>
      <c r="D8" s="30" t="s">
        <v>172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85</v>
      </c>
      <c r="D9" s="30" t="s">
        <v>173</v>
      </c>
      <c r="E9" s="31"/>
      <c r="F9" s="2"/>
      <c r="G9" s="14"/>
      <c r="H9" s="13"/>
      <c r="I9" s="13"/>
      <c r="J9" s="13"/>
    </row>
    <row r="10" spans="1:10" x14ac:dyDescent="0.25">
      <c r="A10" s="12" t="s">
        <v>88</v>
      </c>
      <c r="B10" s="32">
        <f>+'[1]HD Ex-Works'!R80</f>
        <v>154511</v>
      </c>
      <c r="C10" s="33">
        <v>1100</v>
      </c>
      <c r="D10" s="33">
        <f t="shared" ref="D10:D33" si="0">+B10-C10</f>
        <v>153411</v>
      </c>
      <c r="E10" s="49" t="s">
        <v>174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156511</v>
      </c>
      <c r="C11" s="33">
        <v>1100</v>
      </c>
      <c r="D11" s="33">
        <f t="shared" si="0"/>
        <v>155411</v>
      </c>
      <c r="E11" s="35"/>
      <c r="F11" s="39"/>
      <c r="G11" s="14"/>
      <c r="H11" s="13"/>
      <c r="I11" s="13"/>
      <c r="J11" s="13"/>
    </row>
    <row r="12" spans="1:10" x14ac:dyDescent="0.25">
      <c r="A12" s="12" t="s">
        <v>89</v>
      </c>
      <c r="B12" s="32">
        <f>+'[1]HD Ex-Works'!T80</f>
        <v>159989</v>
      </c>
      <c r="C12" s="33">
        <v>1100</v>
      </c>
      <c r="D12" s="33">
        <f>+B12-C12</f>
        <v>158889</v>
      </c>
      <c r="E12" s="50"/>
      <c r="F12" s="39"/>
      <c r="G12" s="14"/>
      <c r="H12" s="13"/>
      <c r="I12" s="13"/>
      <c r="J12" s="13"/>
    </row>
    <row r="13" spans="1:10" x14ac:dyDescent="0.25">
      <c r="A13" s="12" t="s">
        <v>90</v>
      </c>
      <c r="B13" s="32">
        <f>+'[1]HD Ex-Works'!U80</f>
        <v>159989</v>
      </c>
      <c r="C13" s="33">
        <v>1100</v>
      </c>
      <c r="D13" s="33">
        <f t="shared" si="0"/>
        <v>158889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162489</v>
      </c>
      <c r="C14" s="33">
        <v>1100</v>
      </c>
      <c r="D14" s="33">
        <f>+B14-C14</f>
        <v>161389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162489</v>
      </c>
      <c r="C15" s="33">
        <v>1100</v>
      </c>
      <c r="D15" s="33">
        <f>+B15-C15</f>
        <v>161389</v>
      </c>
      <c r="E15" s="51"/>
      <c r="F15" s="39"/>
      <c r="G15" s="14"/>
      <c r="H15" s="13"/>
      <c r="I15" s="13"/>
      <c r="J15" s="13"/>
    </row>
    <row r="16" spans="1:10" x14ac:dyDescent="0.25">
      <c r="A16" s="12" t="s">
        <v>91</v>
      </c>
      <c r="B16" s="32">
        <f>+'[1]HD Ex-Works'!Q80</f>
        <v>155404</v>
      </c>
      <c r="C16" s="33">
        <v>1100</v>
      </c>
      <c r="D16" s="33">
        <f t="shared" si="0"/>
        <v>154304</v>
      </c>
      <c r="E16" s="52" t="s">
        <v>175</v>
      </c>
      <c r="F16" s="1" t="s">
        <v>176</v>
      </c>
      <c r="G16" s="31"/>
      <c r="H16" s="13"/>
      <c r="I16" s="13"/>
      <c r="J16" s="13"/>
    </row>
    <row r="17" spans="1:10" x14ac:dyDescent="0.25">
      <c r="A17" s="12" t="s">
        <v>92</v>
      </c>
      <c r="B17" s="32">
        <f>+'[1]HD Ex-Works'!C80</f>
        <v>161011</v>
      </c>
      <c r="C17" s="33">
        <v>1100</v>
      </c>
      <c r="D17" s="33">
        <f t="shared" si="0"/>
        <v>159911</v>
      </c>
      <c r="E17" s="53" t="s">
        <v>177</v>
      </c>
      <c r="F17" s="1" t="s">
        <v>178</v>
      </c>
      <c r="G17" s="31"/>
      <c r="H17" s="13"/>
      <c r="I17" s="13"/>
      <c r="J17" s="13"/>
    </row>
    <row r="18" spans="1:10" x14ac:dyDescent="0.25">
      <c r="A18" s="12" t="s">
        <v>93</v>
      </c>
      <c r="B18" s="32">
        <f>+'[1]HD Ex-Works'!D80</f>
        <v>159761</v>
      </c>
      <c r="C18" s="33">
        <v>1100</v>
      </c>
      <c r="D18" s="33">
        <f t="shared" si="0"/>
        <v>158661</v>
      </c>
      <c r="E18" s="53" t="s">
        <v>240</v>
      </c>
      <c r="F18" s="54">
        <f>+[1]FREIGHT!I170</f>
        <v>4218</v>
      </c>
      <c r="G18" s="26"/>
      <c r="H18" s="13"/>
      <c r="I18" s="13"/>
      <c r="J18" s="13"/>
    </row>
    <row r="19" spans="1:10" x14ac:dyDescent="0.25">
      <c r="A19" s="12" t="s">
        <v>94</v>
      </c>
      <c r="B19" s="33">
        <f>+'[1]HD Ex-Works'!B80</f>
        <v>159261</v>
      </c>
      <c r="C19" s="33">
        <v>1100</v>
      </c>
      <c r="D19" s="33">
        <f t="shared" si="0"/>
        <v>158161</v>
      </c>
      <c r="E19" s="53" t="s">
        <v>241</v>
      </c>
      <c r="F19" s="54">
        <f>+[1]FREIGHT!I171</f>
        <v>4218</v>
      </c>
      <c r="G19" s="26"/>
      <c r="H19" s="13"/>
      <c r="I19" s="13"/>
      <c r="J19" s="13"/>
    </row>
    <row r="20" spans="1:10" x14ac:dyDescent="0.25">
      <c r="A20" s="12" t="s">
        <v>95</v>
      </c>
      <c r="B20" s="33">
        <f>+'[1]HD Ex-Works'!E80</f>
        <v>161089</v>
      </c>
      <c r="C20" s="33">
        <v>1100</v>
      </c>
      <c r="D20" s="33">
        <f t="shared" si="0"/>
        <v>159989</v>
      </c>
      <c r="E20" s="53" t="s">
        <v>242</v>
      </c>
      <c r="F20" s="55">
        <f>+[1]FREIGHT!I180</f>
        <v>4418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160482</v>
      </c>
      <c r="C21" s="33">
        <v>1100</v>
      </c>
      <c r="D21" s="33">
        <f t="shared" si="0"/>
        <v>159382</v>
      </c>
      <c r="E21" s="53" t="s">
        <v>243</v>
      </c>
      <c r="F21" s="55">
        <f>+[1]FREIGHT!I181</f>
        <v>3891</v>
      </c>
      <c r="G21" s="31"/>
      <c r="H21" s="13"/>
      <c r="I21" s="13"/>
      <c r="J21" s="13"/>
    </row>
    <row r="22" spans="1:10" x14ac:dyDescent="0.25">
      <c r="A22" s="12" t="s">
        <v>96</v>
      </c>
      <c r="B22" s="33">
        <f>+'[1]HD Ex-Works'!W80-3000</f>
        <v>157554</v>
      </c>
      <c r="C22" s="33">
        <v>1100</v>
      </c>
      <c r="D22" s="33">
        <f t="shared" si="0"/>
        <v>156454</v>
      </c>
      <c r="E22" s="53" t="s">
        <v>244</v>
      </c>
      <c r="F22" s="55">
        <f>+[1]FREIGHT!I184</f>
        <v>4311</v>
      </c>
      <c r="G22" s="31"/>
      <c r="H22" s="13"/>
      <c r="I22" s="13"/>
      <c r="J22" s="13"/>
    </row>
    <row r="23" spans="1:10" x14ac:dyDescent="0.25">
      <c r="A23" s="12" t="s">
        <v>97</v>
      </c>
      <c r="B23" s="33">
        <f>+'[1]HD Ex-Works'!W80</f>
        <v>160554</v>
      </c>
      <c r="C23" s="33">
        <v>1100</v>
      </c>
      <c r="D23" s="33">
        <f t="shared" si="0"/>
        <v>159454</v>
      </c>
      <c r="E23" s="53"/>
      <c r="F23" s="55"/>
      <c r="G23" s="56"/>
      <c r="H23" s="13"/>
      <c r="I23" s="13"/>
      <c r="J23" s="13"/>
    </row>
    <row r="24" spans="1:10" x14ac:dyDescent="0.25">
      <c r="A24" s="12" t="s">
        <v>98</v>
      </c>
      <c r="B24" s="33">
        <f>+'[1]HD Ex-Works'!X80</f>
        <v>160554</v>
      </c>
      <c r="C24" s="33">
        <v>1100</v>
      </c>
      <c r="D24" s="33">
        <f t="shared" si="0"/>
        <v>159454</v>
      </c>
      <c r="E24" s="53"/>
      <c r="F24" s="55"/>
      <c r="G24" s="56"/>
      <c r="H24" s="13"/>
      <c r="I24" s="13"/>
      <c r="J24" s="13"/>
    </row>
    <row r="25" spans="1:10" x14ac:dyDescent="0.25">
      <c r="A25" s="12" t="s">
        <v>99</v>
      </c>
      <c r="B25" s="32">
        <f>+'[1]HD Ex-Works'!J80</f>
        <v>155912</v>
      </c>
      <c r="C25" s="33">
        <v>1100</v>
      </c>
      <c r="D25" s="33">
        <f t="shared" si="0"/>
        <v>154812</v>
      </c>
      <c r="E25" s="53"/>
      <c r="F25" s="54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155392</v>
      </c>
      <c r="C26" s="33">
        <v>1100</v>
      </c>
      <c r="D26" s="33">
        <f t="shared" si="0"/>
        <v>154292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156243</v>
      </c>
      <c r="C27" s="33">
        <v>1100</v>
      </c>
      <c r="D27" s="33">
        <f t="shared" si="0"/>
        <v>155143</v>
      </c>
      <c r="E27" s="53"/>
      <c r="F27" s="54"/>
      <c r="G27" s="31"/>
      <c r="H27" s="13"/>
      <c r="I27" s="13"/>
      <c r="J27" s="13"/>
    </row>
    <row r="28" spans="1:10" x14ac:dyDescent="0.25">
      <c r="A28" s="12" t="s">
        <v>100</v>
      </c>
      <c r="B28" s="33">
        <f>+'[1]HD Ex-Works'!I80</f>
        <v>153912</v>
      </c>
      <c r="C28" s="33">
        <v>1100</v>
      </c>
      <c r="D28" s="33">
        <f t="shared" si="0"/>
        <v>152812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158554</v>
      </c>
      <c r="C29" s="33">
        <v>1100</v>
      </c>
      <c r="D29" s="33">
        <f t="shared" si="0"/>
        <v>157454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101</v>
      </c>
      <c r="B30" s="33">
        <f>+'[1]HD Ex-Works'!Z80</f>
        <v>156554</v>
      </c>
      <c r="C30" s="33">
        <v>1100</v>
      </c>
      <c r="D30" s="33">
        <f t="shared" si="0"/>
        <v>155454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102</v>
      </c>
      <c r="B31" s="33">
        <f>+'[1]HD Ex-Works'!AA80</f>
        <v>149904</v>
      </c>
      <c r="C31" s="33">
        <v>1100</v>
      </c>
      <c r="D31" s="33">
        <f t="shared" si="0"/>
        <v>148804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103</v>
      </c>
      <c r="B32" s="33">
        <f>+'[1]HD Ex-Works'!AB80</f>
        <v>157482</v>
      </c>
      <c r="C32" s="33">
        <v>1100</v>
      </c>
      <c r="D32" s="33">
        <f t="shared" si="0"/>
        <v>156382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104</v>
      </c>
      <c r="B33" s="33">
        <f>+'[1]HD Ex-Works'!AC80</f>
        <v>156261</v>
      </c>
      <c r="C33" s="33">
        <v>1100</v>
      </c>
      <c r="D33" s="33">
        <f t="shared" si="0"/>
        <v>155161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150581</v>
      </c>
      <c r="C35" s="33">
        <v>1100</v>
      </c>
      <c r="D35" s="33">
        <f t="shared" ref="D35:D43" si="1">+B35-C35</f>
        <v>149481</v>
      </c>
      <c r="E35" s="57" t="s">
        <v>190</v>
      </c>
      <c r="F35" s="13"/>
      <c r="G35" s="13"/>
      <c r="H35" s="13"/>
      <c r="I35" s="13"/>
      <c r="J35" s="13"/>
    </row>
    <row r="36" spans="1:10" x14ac:dyDescent="0.25">
      <c r="A36" s="12" t="s">
        <v>105</v>
      </c>
      <c r="B36" s="33">
        <f>+'[1]PP EX- WORK'!E77</f>
        <v>150391</v>
      </c>
      <c r="C36" s="33">
        <v>1100</v>
      </c>
      <c r="D36" s="33">
        <f t="shared" si="1"/>
        <v>149291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106</v>
      </c>
      <c r="B37" s="33">
        <f>+'[1]PP EX- WORK'!B77</f>
        <v>148371</v>
      </c>
      <c r="C37" s="33">
        <v>1100</v>
      </c>
      <c r="D37" s="33">
        <f t="shared" si="1"/>
        <v>147271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150891</v>
      </c>
      <c r="C38" s="33">
        <v>1100</v>
      </c>
      <c r="D38" s="33">
        <f t="shared" si="1"/>
        <v>149791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WORK'!X77</f>
        <v>144371</v>
      </c>
      <c r="C39" s="33">
        <v>1100</v>
      </c>
      <c r="D39" s="33">
        <f t="shared" si="1"/>
        <v>143271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108</v>
      </c>
      <c r="B40" s="33">
        <f>+'[1]PP EX- WORK'!C77</f>
        <v>147871</v>
      </c>
      <c r="C40" s="33">
        <v>1100</v>
      </c>
      <c r="D40" s="33">
        <f t="shared" si="1"/>
        <v>146771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109</v>
      </c>
      <c r="B41" s="33">
        <f>+'[1]PP EX- WORK'!D77</f>
        <v>149391</v>
      </c>
      <c r="C41" s="33">
        <v>1100</v>
      </c>
      <c r="D41" s="33">
        <f t="shared" si="1"/>
        <v>148291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110</v>
      </c>
      <c r="B42" s="33">
        <f>+'[1]PP EX- WORK'!H77</f>
        <v>152181</v>
      </c>
      <c r="C42" s="33">
        <v>1100</v>
      </c>
      <c r="D42" s="33">
        <f t="shared" si="1"/>
        <v>151081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111</v>
      </c>
      <c r="B43" s="33">
        <f>+'[1]PP EX- WORK'!AA77</f>
        <v>146371</v>
      </c>
      <c r="C43" s="33">
        <v>1100</v>
      </c>
      <c r="D43" s="33">
        <f t="shared" si="1"/>
        <v>145271</v>
      </c>
      <c r="E43" s="35"/>
      <c r="F43" s="39"/>
      <c r="G43" s="13"/>
      <c r="H43" s="13"/>
      <c r="I43" s="13"/>
      <c r="J43" s="13"/>
    </row>
    <row r="44" spans="1:10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112</v>
      </c>
      <c r="B45" s="33">
        <f>+'[1]PP EX- WORK'!R77</f>
        <v>161491</v>
      </c>
      <c r="C45" s="33">
        <v>1100</v>
      </c>
      <c r="D45" s="33">
        <f t="shared" ref="D45:D58" si="2">+B45-C45</f>
        <v>160391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113</v>
      </c>
      <c r="B46" s="33">
        <f>+'[1]PP EX- WORK'!P77</f>
        <v>161345</v>
      </c>
      <c r="C46" s="33">
        <v>1100</v>
      </c>
      <c r="D46" s="33">
        <f>+B46-C46</f>
        <v>160245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114</v>
      </c>
      <c r="B47" s="33">
        <f>+'[1]PP EX- WORK'!Z77</f>
        <v>152095</v>
      </c>
      <c r="C47" s="33">
        <v>1100</v>
      </c>
      <c r="D47" s="33">
        <f t="shared" si="2"/>
        <v>150995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52</v>
      </c>
      <c r="B48" s="33">
        <f>+'[1]PP EX- WORK'!Q77</f>
        <v>159865</v>
      </c>
      <c r="C48" s="33">
        <v>1100</v>
      </c>
      <c r="D48" s="33">
        <f t="shared" si="2"/>
        <v>158765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115</v>
      </c>
      <c r="B49" s="33">
        <f>+'[1]PP EX- WORK'!S77</f>
        <v>158095</v>
      </c>
      <c r="C49" s="33">
        <v>1100</v>
      </c>
      <c r="D49" s="33">
        <f t="shared" si="2"/>
        <v>156995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44</v>
      </c>
      <c r="B50" s="33">
        <f>+'[1]PP EX- WORK'!T77</f>
        <v>158671</v>
      </c>
      <c r="C50" s="33">
        <v>1100</v>
      </c>
      <c r="D50" s="33">
        <f t="shared" si="2"/>
        <v>157571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45</v>
      </c>
      <c r="B51" s="33">
        <f>+'[1]PP EX- WORK'!U77</f>
        <v>160521</v>
      </c>
      <c r="C51" s="33">
        <v>1100</v>
      </c>
      <c r="D51" s="33">
        <f t="shared" si="2"/>
        <v>159421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46</v>
      </c>
      <c r="B52" s="33">
        <f>+'[1]PP EX- WORK'!V77</f>
        <v>159565</v>
      </c>
      <c r="C52" s="33">
        <v>1100</v>
      </c>
      <c r="D52" s="33">
        <f t="shared" si="2"/>
        <v>158465</v>
      </c>
      <c r="E52" s="35"/>
      <c r="F52" s="39"/>
      <c r="G52" s="13"/>
      <c r="H52" s="13"/>
      <c r="I52" s="13"/>
      <c r="J52" s="13"/>
    </row>
    <row r="53" spans="1:10" x14ac:dyDescent="0.25">
      <c r="A53" s="12" t="s">
        <v>47</v>
      </c>
      <c r="B53" s="33">
        <f>+'[1]PP EX- WORK'!W77</f>
        <v>159565</v>
      </c>
      <c r="C53" s="33">
        <v>1100</v>
      </c>
      <c r="D53" s="33">
        <f t="shared" si="2"/>
        <v>158465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116</v>
      </c>
      <c r="B54" s="33">
        <f>+'[1]PP EX- WORK'!N77</f>
        <v>158095</v>
      </c>
      <c r="C54" s="33">
        <v>1100</v>
      </c>
      <c r="D54" s="33">
        <f t="shared" si="2"/>
        <v>156995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WORK'!O77</f>
        <v>157595</v>
      </c>
      <c r="C55" s="33">
        <v>1100</v>
      </c>
      <c r="D55" s="33">
        <f t="shared" si="2"/>
        <v>156495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118</v>
      </c>
      <c r="B56" s="33">
        <f>+'[1]PP EX- WORK'!K77</f>
        <v>161151</v>
      </c>
      <c r="C56" s="33">
        <v>1100</v>
      </c>
      <c r="D56" s="33">
        <f t="shared" si="2"/>
        <v>160051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119</v>
      </c>
      <c r="B57" s="33">
        <f>+'[1]PP EX- WORK'!M77</f>
        <v>164151</v>
      </c>
      <c r="C57" s="33">
        <v>1100</v>
      </c>
      <c r="D57" s="33">
        <f t="shared" si="2"/>
        <v>163051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120</v>
      </c>
      <c r="B58" s="33">
        <f>+'[1]PP EX- WORK'!L77</f>
        <v>163085</v>
      </c>
      <c r="C58" s="33">
        <v>1100</v>
      </c>
      <c r="D58" s="33">
        <f t="shared" si="2"/>
        <v>161985</v>
      </c>
      <c r="E58" s="35"/>
      <c r="F58" s="39"/>
      <c r="G58" s="13"/>
      <c r="H58" s="13"/>
      <c r="I58" s="13"/>
      <c r="J58" s="13"/>
    </row>
    <row r="59" spans="1:10" x14ac:dyDescent="0.25">
      <c r="A59" s="37" t="s">
        <v>55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121</v>
      </c>
      <c r="B60" s="33">
        <f>+'[1]LL Ex-Works &amp; STP'!C77</f>
        <v>160003</v>
      </c>
      <c r="C60" s="33">
        <v>1100</v>
      </c>
      <c r="D60" s="33">
        <f t="shared" ref="D60:D68" si="3">+B60-C60</f>
        <v>158903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122</v>
      </c>
      <c r="B61" s="33">
        <f>+'[1]LL Ex-Works &amp; STP'!B77</f>
        <v>159003</v>
      </c>
      <c r="C61" s="33">
        <v>1100</v>
      </c>
      <c r="D61" s="33">
        <f t="shared" si="3"/>
        <v>157903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123</v>
      </c>
      <c r="B62" s="33">
        <f>+'[1]LL Ex-Works &amp; STP'!B77</f>
        <v>159003</v>
      </c>
      <c r="C62" s="33">
        <v>1100</v>
      </c>
      <c r="D62" s="33">
        <f t="shared" si="3"/>
        <v>157903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124</v>
      </c>
      <c r="B63" s="33">
        <f>+'[1]LL Ex-Works &amp; STP'!D77</f>
        <v>162093</v>
      </c>
      <c r="C63" s="33">
        <v>1100</v>
      </c>
      <c r="D63" s="33">
        <f t="shared" si="3"/>
        <v>160993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125</v>
      </c>
      <c r="B64" s="33">
        <f>+'[1]LL Ex-Works &amp; STP'!E77</f>
        <v>164093</v>
      </c>
      <c r="C64" s="33">
        <v>1100</v>
      </c>
      <c r="D64" s="33">
        <f t="shared" si="3"/>
        <v>162993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126</v>
      </c>
      <c r="B65" s="33">
        <f>+'[1]LL Ex-Works &amp; STP'!F77</f>
        <v>165783</v>
      </c>
      <c r="C65" s="33">
        <v>1100</v>
      </c>
      <c r="D65" s="33">
        <f t="shared" si="3"/>
        <v>164683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127</v>
      </c>
      <c r="B66" s="33">
        <f>+'[1]LL Ex-Works &amp; STP'!B77-5500</f>
        <v>153503</v>
      </c>
      <c r="C66" s="33">
        <v>1100</v>
      </c>
      <c r="D66" s="33">
        <f t="shared" si="3"/>
        <v>152403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128</v>
      </c>
      <c r="B67" s="33">
        <f>+'[1]LL Ex-Works &amp; STP'!H77</f>
        <v>157003</v>
      </c>
      <c r="C67" s="33">
        <v>1100</v>
      </c>
      <c r="D67" s="33">
        <f t="shared" si="3"/>
        <v>155903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129</v>
      </c>
      <c r="B68" s="33">
        <f>+'[1]LL Ex-Works &amp; STP'!I77</f>
        <v>157003</v>
      </c>
      <c r="C68" s="33">
        <v>1100</v>
      </c>
      <c r="D68" s="33">
        <f t="shared" si="3"/>
        <v>155903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  <c r="J70" s="13"/>
    </row>
    <row r="71" spans="1:10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  <c r="J71" s="13"/>
    </row>
    <row r="72" spans="1:10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  <c r="J72" s="13"/>
    </row>
    <row r="73" spans="1:10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  <c r="J73" s="13"/>
    </row>
    <row r="74" spans="1:10" x14ac:dyDescent="0.25">
      <c r="A74" s="44" t="s">
        <v>158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65" t="s">
        <v>0</v>
      </c>
      <c r="B1" s="65"/>
      <c r="C1" s="65"/>
      <c r="D1" s="65"/>
      <c r="E1" s="65"/>
      <c r="F1" s="65"/>
      <c r="G1" s="65"/>
      <c r="H1" s="65"/>
      <c r="I1" s="13"/>
    </row>
    <row r="2" spans="1:9" x14ac:dyDescent="0.25">
      <c r="A2" s="64" t="s">
        <v>1</v>
      </c>
      <c r="B2" s="64"/>
      <c r="C2" s="64"/>
      <c r="D2" s="64"/>
      <c r="E2" s="64"/>
      <c r="F2" s="64"/>
      <c r="G2" s="64"/>
      <c r="H2" s="64"/>
      <c r="I2" s="13"/>
    </row>
    <row r="3" spans="1:9" x14ac:dyDescent="0.25">
      <c r="A3" s="64" t="s">
        <v>2</v>
      </c>
      <c r="B3" s="64"/>
      <c r="C3" s="64"/>
      <c r="D3" s="64"/>
      <c r="E3" s="64"/>
      <c r="F3" s="64"/>
      <c r="G3" s="64"/>
      <c r="H3" s="64"/>
      <c r="I3" s="13"/>
    </row>
    <row r="4" spans="1:9" x14ac:dyDescent="0.25">
      <c r="A4" s="66" t="s">
        <v>75</v>
      </c>
      <c r="B4" s="66"/>
      <c r="C4" s="66"/>
      <c r="D4" s="66"/>
      <c r="E4" s="66"/>
      <c r="F4" s="66"/>
      <c r="G4" s="66"/>
      <c r="H4" s="66"/>
      <c r="I4" s="13"/>
    </row>
    <row r="5" spans="1:9" x14ac:dyDescent="0.25">
      <c r="A5" s="66" t="s">
        <v>76</v>
      </c>
      <c r="B5" s="66"/>
      <c r="C5" s="66"/>
      <c r="D5" s="66"/>
      <c r="E5" s="66"/>
      <c r="F5" s="66"/>
      <c r="G5" s="66"/>
      <c r="H5" s="66"/>
      <c r="I5" s="13"/>
    </row>
    <row r="6" spans="1:9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</row>
    <row r="7" spans="1:9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13"/>
    </row>
    <row r="8" spans="1:9" x14ac:dyDescent="0.25">
      <c r="A8" s="23" t="s">
        <v>78</v>
      </c>
      <c r="B8" s="23" t="s">
        <v>79</v>
      </c>
      <c r="C8" s="23" t="s">
        <v>80</v>
      </c>
      <c r="D8" s="23" t="s">
        <v>81</v>
      </c>
      <c r="E8" s="23" t="s">
        <v>82</v>
      </c>
      <c r="F8" s="24" t="s">
        <v>83</v>
      </c>
      <c r="G8" s="25" t="s">
        <v>84</v>
      </c>
      <c r="H8" s="26"/>
      <c r="I8" s="13"/>
    </row>
    <row r="9" spans="1:9" x14ac:dyDescent="0.25">
      <c r="A9" s="27" t="s">
        <v>12</v>
      </c>
      <c r="B9" s="28"/>
      <c r="C9" s="1" t="s">
        <v>85</v>
      </c>
      <c r="D9" s="1" t="s">
        <v>86</v>
      </c>
      <c r="E9" s="1" t="s">
        <v>79</v>
      </c>
      <c r="F9" s="29">
        <v>0.18</v>
      </c>
      <c r="G9" s="30" t="s">
        <v>87</v>
      </c>
      <c r="H9" s="31"/>
      <c r="I9" s="13"/>
    </row>
    <row r="10" spans="1:9" x14ac:dyDescent="0.25">
      <c r="A10" s="12" t="s">
        <v>88</v>
      </c>
      <c r="B10" s="32">
        <f>+'[1]HD Ex-Works'!S87</f>
        <v>156670</v>
      </c>
      <c r="C10" s="33">
        <v>1100</v>
      </c>
      <c r="D10" s="33">
        <f>+[1]FREIGHT!I413</f>
        <v>3358</v>
      </c>
      <c r="E10" s="33">
        <f>+B10-C10+D10</f>
        <v>158928</v>
      </c>
      <c r="F10" s="33">
        <f t="shared" ref="F10:F33" si="0">+E10*0.18</f>
        <v>28607.039999999997</v>
      </c>
      <c r="G10" s="34">
        <f>SUM(E10:F10)</f>
        <v>187535.04</v>
      </c>
      <c r="H10" s="35"/>
      <c r="I10" s="13"/>
    </row>
    <row r="11" spans="1:9" x14ac:dyDescent="0.25">
      <c r="A11" s="12" t="s">
        <v>15</v>
      </c>
      <c r="B11" s="32">
        <f>+'[1]HD Ex-Works'!S87</f>
        <v>156670</v>
      </c>
      <c r="C11" s="33">
        <v>1100</v>
      </c>
      <c r="D11" s="33">
        <f>+D10</f>
        <v>3358</v>
      </c>
      <c r="E11" s="33">
        <f t="shared" ref="E11:E33" si="1">+B11-C11+D11</f>
        <v>158928</v>
      </c>
      <c r="F11" s="33">
        <f t="shared" si="0"/>
        <v>28607.039999999997</v>
      </c>
      <c r="G11" s="34">
        <f t="shared" ref="G11:G68" si="2">SUM(E11:F11)</f>
        <v>187535.04</v>
      </c>
      <c r="H11" s="35"/>
      <c r="I11" s="13"/>
    </row>
    <row r="12" spans="1:9" x14ac:dyDescent="0.25">
      <c r="A12" s="12" t="s">
        <v>89</v>
      </c>
      <c r="B12" s="32">
        <f>+'[1]HD Ex-Works'!T87</f>
        <v>160216</v>
      </c>
      <c r="C12" s="33">
        <v>1100</v>
      </c>
      <c r="D12" s="33">
        <f t="shared" ref="D12:D33" si="3">+D11</f>
        <v>3358</v>
      </c>
      <c r="E12" s="33">
        <f>+B12-C12+D12</f>
        <v>162474</v>
      </c>
      <c r="F12" s="33">
        <f>+E12*0.18</f>
        <v>29245.32</v>
      </c>
      <c r="G12" s="34">
        <f>SUM(E12:F12)</f>
        <v>191719.32</v>
      </c>
      <c r="H12" s="35"/>
      <c r="I12" s="13"/>
    </row>
    <row r="13" spans="1:9" x14ac:dyDescent="0.25">
      <c r="A13" s="12" t="s">
        <v>90</v>
      </c>
      <c r="B13" s="32">
        <f>+'[1]HD Ex-Works'!U87</f>
        <v>160216</v>
      </c>
      <c r="C13" s="33">
        <v>1100</v>
      </c>
      <c r="D13" s="33">
        <f t="shared" si="3"/>
        <v>3358</v>
      </c>
      <c r="E13" s="33">
        <f t="shared" si="1"/>
        <v>162474</v>
      </c>
      <c r="F13" s="33">
        <f t="shared" si="0"/>
        <v>29245.32</v>
      </c>
      <c r="G13" s="34">
        <f t="shared" si="2"/>
        <v>191719.32</v>
      </c>
      <c r="H13" s="35"/>
      <c r="I13" s="13"/>
    </row>
    <row r="14" spans="1:9" x14ac:dyDescent="0.25">
      <c r="A14" s="12" t="s">
        <v>19</v>
      </c>
      <c r="B14" s="32">
        <f>+'[1]HD Ex-Works'!M87</f>
        <v>162716</v>
      </c>
      <c r="C14" s="33">
        <v>1100</v>
      </c>
      <c r="D14" s="33">
        <f t="shared" si="3"/>
        <v>3358</v>
      </c>
      <c r="E14" s="33">
        <f>+B14-C14+D14</f>
        <v>164974</v>
      </c>
      <c r="F14" s="33">
        <f>+E14*0.18</f>
        <v>29695.32</v>
      </c>
      <c r="G14" s="34">
        <f>SUM(E14:F14)</f>
        <v>194669.32</v>
      </c>
      <c r="H14" s="35"/>
      <c r="I14" s="13"/>
    </row>
    <row r="15" spans="1:9" x14ac:dyDescent="0.25">
      <c r="A15" s="12" t="s">
        <v>20</v>
      </c>
      <c r="B15" s="32">
        <f>+'[1]HD Ex-Works'!N87</f>
        <v>162716</v>
      </c>
      <c r="C15" s="33">
        <v>1100</v>
      </c>
      <c r="D15" s="33">
        <f t="shared" si="3"/>
        <v>3358</v>
      </c>
      <c r="E15" s="33">
        <f>+B15-C15+D15</f>
        <v>164974</v>
      </c>
      <c r="F15" s="33">
        <f>+E15*0.18</f>
        <v>29695.32</v>
      </c>
      <c r="G15" s="34">
        <f>SUM(E15:F15)</f>
        <v>194669.32</v>
      </c>
      <c r="H15" s="35"/>
      <c r="I15" s="13"/>
    </row>
    <row r="16" spans="1:9" x14ac:dyDescent="0.25">
      <c r="A16" s="12" t="s">
        <v>91</v>
      </c>
      <c r="B16" s="32">
        <f>+'[1]HD Ex-Works'!Q87</f>
        <v>155712</v>
      </c>
      <c r="C16" s="33">
        <v>1100</v>
      </c>
      <c r="D16" s="33">
        <f t="shared" si="3"/>
        <v>3358</v>
      </c>
      <c r="E16" s="33">
        <f t="shared" si="1"/>
        <v>157970</v>
      </c>
      <c r="F16" s="33">
        <f t="shared" si="0"/>
        <v>28434.6</v>
      </c>
      <c r="G16" s="34">
        <f t="shared" si="2"/>
        <v>186404.6</v>
      </c>
      <c r="H16" s="35"/>
      <c r="I16" s="16"/>
    </row>
    <row r="17" spans="1:9" x14ac:dyDescent="0.25">
      <c r="A17" s="12" t="s">
        <v>92</v>
      </c>
      <c r="B17" s="32">
        <f>+'[1]HD Ex-Works'!C87</f>
        <v>161300</v>
      </c>
      <c r="C17" s="33">
        <v>1100</v>
      </c>
      <c r="D17" s="33">
        <f t="shared" si="3"/>
        <v>3358</v>
      </c>
      <c r="E17" s="33">
        <f t="shared" si="1"/>
        <v>163558</v>
      </c>
      <c r="F17" s="33">
        <f t="shared" si="0"/>
        <v>29440.44</v>
      </c>
      <c r="G17" s="34">
        <f t="shared" si="2"/>
        <v>192998.44</v>
      </c>
      <c r="H17" s="35"/>
      <c r="I17" s="13"/>
    </row>
    <row r="18" spans="1:9" x14ac:dyDescent="0.25">
      <c r="A18" s="12" t="s">
        <v>93</v>
      </c>
      <c r="B18" s="32">
        <f>+'[1]HD Ex-Works'!D87</f>
        <v>160050</v>
      </c>
      <c r="C18" s="33">
        <v>1100</v>
      </c>
      <c r="D18" s="33">
        <f t="shared" si="3"/>
        <v>3358</v>
      </c>
      <c r="E18" s="33">
        <f t="shared" si="1"/>
        <v>162308</v>
      </c>
      <c r="F18" s="33">
        <f t="shared" si="0"/>
        <v>29215.439999999999</v>
      </c>
      <c r="G18" s="34">
        <f t="shared" si="2"/>
        <v>191523.44</v>
      </c>
      <c r="H18" s="35"/>
      <c r="I18" s="13"/>
    </row>
    <row r="19" spans="1:9" x14ac:dyDescent="0.25">
      <c r="A19" s="12" t="s">
        <v>94</v>
      </c>
      <c r="B19" s="32">
        <f>+'[1]HD Ex-Works'!B87</f>
        <v>159550</v>
      </c>
      <c r="C19" s="33">
        <v>1100</v>
      </c>
      <c r="D19" s="33">
        <f t="shared" si="3"/>
        <v>3358</v>
      </c>
      <c r="E19" s="33">
        <f t="shared" si="1"/>
        <v>161808</v>
      </c>
      <c r="F19" s="33">
        <f t="shared" si="0"/>
        <v>29125.439999999999</v>
      </c>
      <c r="G19" s="34">
        <f t="shared" si="2"/>
        <v>190933.44</v>
      </c>
      <c r="H19" s="35"/>
      <c r="I19" s="13"/>
    </row>
    <row r="20" spans="1:9" x14ac:dyDescent="0.25">
      <c r="A20" s="12" t="s">
        <v>95</v>
      </c>
      <c r="B20" s="33">
        <f>+'[1]HD Ex-Works'!E87</f>
        <v>161316</v>
      </c>
      <c r="C20" s="33">
        <v>1100</v>
      </c>
      <c r="D20" s="33">
        <f t="shared" si="3"/>
        <v>3358</v>
      </c>
      <c r="E20" s="33">
        <f t="shared" si="1"/>
        <v>163574</v>
      </c>
      <c r="F20" s="33">
        <f t="shared" si="0"/>
        <v>29443.32</v>
      </c>
      <c r="G20" s="34">
        <f t="shared" si="2"/>
        <v>193017.32</v>
      </c>
      <c r="H20" s="35"/>
      <c r="I20" s="13"/>
    </row>
    <row r="21" spans="1:9" x14ac:dyDescent="0.25">
      <c r="A21" s="12" t="s">
        <v>25</v>
      </c>
      <c r="B21" s="33">
        <f>+'[1]HD Ex-Works'!F87</f>
        <v>159910</v>
      </c>
      <c r="C21" s="33">
        <v>1100</v>
      </c>
      <c r="D21" s="33">
        <f t="shared" si="3"/>
        <v>3358</v>
      </c>
      <c r="E21" s="33">
        <f t="shared" si="1"/>
        <v>162168</v>
      </c>
      <c r="F21" s="33">
        <f t="shared" si="0"/>
        <v>29190.239999999998</v>
      </c>
      <c r="G21" s="34">
        <f t="shared" si="2"/>
        <v>191358.24</v>
      </c>
      <c r="H21" s="35"/>
      <c r="I21" s="13"/>
    </row>
    <row r="22" spans="1:9" x14ac:dyDescent="0.25">
      <c r="A22" s="12" t="s">
        <v>96</v>
      </c>
      <c r="B22" s="33">
        <f>+'[1]HD Ex-Works'!W87-3000</f>
        <v>157876</v>
      </c>
      <c r="C22" s="33">
        <v>1100</v>
      </c>
      <c r="D22" s="33">
        <f t="shared" si="3"/>
        <v>3358</v>
      </c>
      <c r="E22" s="33">
        <f t="shared" si="1"/>
        <v>160134</v>
      </c>
      <c r="F22" s="33">
        <f t="shared" si="0"/>
        <v>28824.12</v>
      </c>
      <c r="G22" s="34">
        <f t="shared" si="2"/>
        <v>188958.12</v>
      </c>
      <c r="H22" s="35"/>
      <c r="I22" s="36"/>
    </row>
    <row r="23" spans="1:9" x14ac:dyDescent="0.25">
      <c r="A23" s="12" t="s">
        <v>97</v>
      </c>
      <c r="B23" s="33">
        <f>+'[1]HD Ex-Works'!W87</f>
        <v>160876</v>
      </c>
      <c r="C23" s="33">
        <v>1100</v>
      </c>
      <c r="D23" s="33">
        <f t="shared" si="3"/>
        <v>3358</v>
      </c>
      <c r="E23" s="33">
        <f t="shared" si="1"/>
        <v>163134</v>
      </c>
      <c r="F23" s="33">
        <f t="shared" si="0"/>
        <v>29364.12</v>
      </c>
      <c r="G23" s="34">
        <f t="shared" si="2"/>
        <v>192498.12</v>
      </c>
      <c r="H23" s="35"/>
      <c r="I23" s="13"/>
    </row>
    <row r="24" spans="1:9" x14ac:dyDescent="0.25">
      <c r="A24" s="12" t="s">
        <v>98</v>
      </c>
      <c r="B24" s="33">
        <f>+'[1]HD Ex-Works'!X87</f>
        <v>160876</v>
      </c>
      <c r="C24" s="33">
        <v>1100</v>
      </c>
      <c r="D24" s="33">
        <f t="shared" si="3"/>
        <v>3358</v>
      </c>
      <c r="E24" s="33">
        <f t="shared" si="1"/>
        <v>163134</v>
      </c>
      <c r="F24" s="33">
        <f t="shared" si="0"/>
        <v>29364.12</v>
      </c>
      <c r="G24" s="34">
        <f t="shared" si="2"/>
        <v>192498.12</v>
      </c>
      <c r="H24" s="35"/>
      <c r="I24" s="36"/>
    </row>
    <row r="25" spans="1:9" x14ac:dyDescent="0.25">
      <c r="A25" s="12" t="s">
        <v>99</v>
      </c>
      <c r="B25" s="33">
        <f>+'[1]HD Ex-Works'!J87</f>
        <v>156371</v>
      </c>
      <c r="C25" s="33">
        <v>1100</v>
      </c>
      <c r="D25" s="33">
        <f t="shared" si="3"/>
        <v>3358</v>
      </c>
      <c r="E25" s="33">
        <f t="shared" si="1"/>
        <v>158629</v>
      </c>
      <c r="F25" s="33">
        <f t="shared" si="0"/>
        <v>28553.219999999998</v>
      </c>
      <c r="G25" s="34">
        <f t="shared" si="2"/>
        <v>187182.22</v>
      </c>
      <c r="H25" s="35"/>
      <c r="I25" s="16"/>
    </row>
    <row r="26" spans="1:9" x14ac:dyDescent="0.25">
      <c r="A26" s="12" t="s">
        <v>29</v>
      </c>
      <c r="B26" s="32">
        <f>+'[1]HD Ex-Works'!H87</f>
        <v>155766</v>
      </c>
      <c r="C26" s="33">
        <v>1100</v>
      </c>
      <c r="D26" s="33">
        <f t="shared" si="3"/>
        <v>3358</v>
      </c>
      <c r="E26" s="33">
        <f t="shared" si="1"/>
        <v>158024</v>
      </c>
      <c r="F26" s="33">
        <f t="shared" si="0"/>
        <v>28444.32</v>
      </c>
      <c r="G26" s="34">
        <f t="shared" si="2"/>
        <v>186468.32</v>
      </c>
      <c r="H26" s="35"/>
      <c r="I26" s="13"/>
    </row>
    <row r="27" spans="1:9" x14ac:dyDescent="0.25">
      <c r="A27" s="12" t="s">
        <v>31</v>
      </c>
      <c r="B27" s="33">
        <f>+'[1]HD Ex-Works'!G87</f>
        <v>156576</v>
      </c>
      <c r="C27" s="33">
        <v>1100</v>
      </c>
      <c r="D27" s="33">
        <f t="shared" si="3"/>
        <v>3358</v>
      </c>
      <c r="E27" s="33">
        <f t="shared" si="1"/>
        <v>158834</v>
      </c>
      <c r="F27" s="33">
        <f t="shared" si="0"/>
        <v>28590.12</v>
      </c>
      <c r="G27" s="34">
        <f t="shared" si="2"/>
        <v>187424.12</v>
      </c>
      <c r="H27" s="35"/>
      <c r="I27" s="13"/>
    </row>
    <row r="28" spans="1:9" x14ac:dyDescent="0.25">
      <c r="A28" s="12" t="s">
        <v>100</v>
      </c>
      <c r="B28" s="33">
        <f>+'[1]HD Ex-Works'!I87</f>
        <v>154371</v>
      </c>
      <c r="C28" s="33">
        <v>1100</v>
      </c>
      <c r="D28" s="33">
        <f t="shared" si="3"/>
        <v>3358</v>
      </c>
      <c r="E28" s="33">
        <f t="shared" si="1"/>
        <v>156629</v>
      </c>
      <c r="F28" s="33">
        <f t="shared" si="0"/>
        <v>28193.219999999998</v>
      </c>
      <c r="G28" s="34">
        <f t="shared" si="2"/>
        <v>184822.22</v>
      </c>
      <c r="H28" s="35"/>
      <c r="I28" s="13"/>
    </row>
    <row r="29" spans="1:9" x14ac:dyDescent="0.25">
      <c r="A29" s="12" t="s">
        <v>27</v>
      </c>
      <c r="B29" s="33">
        <f>+'[1]HD Ex-Works'!Y87</f>
        <v>158876</v>
      </c>
      <c r="C29" s="33">
        <v>1100</v>
      </c>
      <c r="D29" s="33">
        <f t="shared" si="3"/>
        <v>3358</v>
      </c>
      <c r="E29" s="33">
        <f t="shared" si="1"/>
        <v>161134</v>
      </c>
      <c r="F29" s="33">
        <f t="shared" si="0"/>
        <v>29004.12</v>
      </c>
      <c r="G29" s="34">
        <f t="shared" si="2"/>
        <v>190138.12</v>
      </c>
      <c r="H29" s="35"/>
      <c r="I29" s="13"/>
    </row>
    <row r="30" spans="1:9" x14ac:dyDescent="0.25">
      <c r="A30" s="12" t="s">
        <v>101</v>
      </c>
      <c r="B30" s="33">
        <f>+'[1]HD Ex-Works'!Z87</f>
        <v>156876</v>
      </c>
      <c r="C30" s="33">
        <v>1100</v>
      </c>
      <c r="D30" s="33">
        <f t="shared" si="3"/>
        <v>3358</v>
      </c>
      <c r="E30" s="33">
        <f t="shared" si="1"/>
        <v>159134</v>
      </c>
      <c r="F30" s="33">
        <f t="shared" si="0"/>
        <v>28644.12</v>
      </c>
      <c r="G30" s="34">
        <f t="shared" si="2"/>
        <v>187778.12</v>
      </c>
      <c r="H30" s="35"/>
      <c r="I30" s="13"/>
    </row>
    <row r="31" spans="1:9" x14ac:dyDescent="0.25">
      <c r="A31" s="12" t="s">
        <v>102</v>
      </c>
      <c r="B31" s="33">
        <f>+'[1]HD Ex-Works'!AA87</f>
        <v>150212</v>
      </c>
      <c r="C31" s="33">
        <v>1100</v>
      </c>
      <c r="D31" s="33">
        <f t="shared" si="3"/>
        <v>3358</v>
      </c>
      <c r="E31" s="33">
        <f t="shared" si="1"/>
        <v>152470</v>
      </c>
      <c r="F31" s="33">
        <f t="shared" si="0"/>
        <v>27444.6</v>
      </c>
      <c r="G31" s="34">
        <f t="shared" si="2"/>
        <v>179914.6</v>
      </c>
      <c r="H31" s="35"/>
      <c r="I31" s="13"/>
    </row>
    <row r="32" spans="1:9" x14ac:dyDescent="0.25">
      <c r="A32" s="12" t="s">
        <v>103</v>
      </c>
      <c r="B32" s="33">
        <f>+'[1]HD Ex-Works'!AB87</f>
        <v>156910</v>
      </c>
      <c r="C32" s="33">
        <v>1100</v>
      </c>
      <c r="D32" s="33">
        <f t="shared" si="3"/>
        <v>3358</v>
      </c>
      <c r="E32" s="33">
        <f t="shared" si="1"/>
        <v>159168</v>
      </c>
      <c r="F32" s="33">
        <f t="shared" si="0"/>
        <v>28650.239999999998</v>
      </c>
      <c r="G32" s="34">
        <f t="shared" si="2"/>
        <v>187818.23999999999</v>
      </c>
      <c r="H32" s="35"/>
      <c r="I32" s="13"/>
    </row>
    <row r="33" spans="1:9" x14ac:dyDescent="0.25">
      <c r="A33" s="12" t="s">
        <v>104</v>
      </c>
      <c r="B33" s="33">
        <f>+'[1]HD Ex-Works'!AC87</f>
        <v>156550</v>
      </c>
      <c r="C33" s="33">
        <v>1100</v>
      </c>
      <c r="D33" s="33">
        <f t="shared" si="3"/>
        <v>3358</v>
      </c>
      <c r="E33" s="33">
        <f t="shared" si="1"/>
        <v>158808</v>
      </c>
      <c r="F33" s="33">
        <f t="shared" si="0"/>
        <v>28585.439999999999</v>
      </c>
      <c r="G33" s="34">
        <f t="shared" si="2"/>
        <v>187393.44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150801</v>
      </c>
      <c r="C35" s="33">
        <v>1100</v>
      </c>
      <c r="D35" s="33">
        <f>+D33</f>
        <v>3358</v>
      </c>
      <c r="E35" s="33">
        <f t="shared" ref="E35:E43" si="4">+B35-C35+D35</f>
        <v>153059</v>
      </c>
      <c r="F35" s="33">
        <f t="shared" ref="F35:F68" si="5">+E35*0.18</f>
        <v>27550.62</v>
      </c>
      <c r="G35" s="34">
        <f t="shared" si="2"/>
        <v>180609.62</v>
      </c>
      <c r="H35" s="35"/>
      <c r="I35" s="13"/>
    </row>
    <row r="36" spans="1:9" x14ac:dyDescent="0.25">
      <c r="A36" s="12" t="s">
        <v>105</v>
      </c>
      <c r="B36" s="33">
        <f>+'[1]PP EX- WORK'!E84</f>
        <v>150611</v>
      </c>
      <c r="C36" s="33">
        <v>1100</v>
      </c>
      <c r="D36" s="33">
        <f>+D35</f>
        <v>3358</v>
      </c>
      <c r="E36" s="33">
        <f t="shared" si="4"/>
        <v>152869</v>
      </c>
      <c r="F36" s="33">
        <f t="shared" si="5"/>
        <v>27516.42</v>
      </c>
      <c r="G36" s="34">
        <f t="shared" si="2"/>
        <v>180385.41999999998</v>
      </c>
      <c r="H36" s="35"/>
      <c r="I36" s="13"/>
    </row>
    <row r="37" spans="1:9" x14ac:dyDescent="0.25">
      <c r="A37" s="12" t="s">
        <v>106</v>
      </c>
      <c r="B37" s="33">
        <f>+'[1]PP EX- WORK'!B84</f>
        <v>148591</v>
      </c>
      <c r="C37" s="33">
        <v>1100</v>
      </c>
      <c r="D37" s="33">
        <f t="shared" ref="D37:D43" si="6">+D36</f>
        <v>3358</v>
      </c>
      <c r="E37" s="33">
        <f t="shared" si="4"/>
        <v>150849</v>
      </c>
      <c r="F37" s="33">
        <f t="shared" si="5"/>
        <v>27152.82</v>
      </c>
      <c r="G37" s="34">
        <f t="shared" si="2"/>
        <v>178001.82</v>
      </c>
      <c r="H37" s="35"/>
      <c r="I37" s="13"/>
    </row>
    <row r="38" spans="1:9" x14ac:dyDescent="0.25">
      <c r="A38" s="12" t="s">
        <v>37</v>
      </c>
      <c r="B38" s="33">
        <f>+'[1]PP EX- WORK'!F84</f>
        <v>151111</v>
      </c>
      <c r="C38" s="33">
        <v>1100</v>
      </c>
      <c r="D38" s="33">
        <f t="shared" si="6"/>
        <v>3358</v>
      </c>
      <c r="E38" s="33">
        <f t="shared" si="4"/>
        <v>153369</v>
      </c>
      <c r="F38" s="33">
        <f t="shared" si="5"/>
        <v>27606.42</v>
      </c>
      <c r="G38" s="34">
        <f t="shared" si="2"/>
        <v>180975.41999999998</v>
      </c>
      <c r="H38" s="35"/>
      <c r="I38" s="13"/>
    </row>
    <row r="39" spans="1:9" x14ac:dyDescent="0.25">
      <c r="A39" s="12" t="s">
        <v>107</v>
      </c>
      <c r="B39" s="33">
        <f>+'[1]PP EX- WORK'!X84</f>
        <v>144591</v>
      </c>
      <c r="C39" s="33">
        <v>1100</v>
      </c>
      <c r="D39" s="33">
        <f t="shared" si="6"/>
        <v>3358</v>
      </c>
      <c r="E39" s="33">
        <f t="shared" si="4"/>
        <v>146849</v>
      </c>
      <c r="F39" s="33">
        <f t="shared" si="5"/>
        <v>26432.82</v>
      </c>
      <c r="G39" s="34">
        <f t="shared" si="2"/>
        <v>173281.82</v>
      </c>
      <c r="H39" s="35"/>
      <c r="I39" s="13"/>
    </row>
    <row r="40" spans="1:9" x14ac:dyDescent="0.25">
      <c r="A40" s="12" t="s">
        <v>108</v>
      </c>
      <c r="B40" s="33">
        <f>+'[1]PP EX- WORK'!C84</f>
        <v>148091</v>
      </c>
      <c r="C40" s="33">
        <v>1100</v>
      </c>
      <c r="D40" s="33">
        <f t="shared" si="6"/>
        <v>3358</v>
      </c>
      <c r="E40" s="33">
        <f t="shared" si="4"/>
        <v>150349</v>
      </c>
      <c r="F40" s="33">
        <f t="shared" si="5"/>
        <v>27062.82</v>
      </c>
      <c r="G40" s="34">
        <f t="shared" si="2"/>
        <v>177411.82</v>
      </c>
      <c r="H40" s="35"/>
      <c r="I40" s="13"/>
    </row>
    <row r="41" spans="1:9" x14ac:dyDescent="0.25">
      <c r="A41" s="12" t="s">
        <v>109</v>
      </c>
      <c r="B41" s="33">
        <f>+'[1]PP EX- WORK'!D84</f>
        <v>149611</v>
      </c>
      <c r="C41" s="33">
        <v>1100</v>
      </c>
      <c r="D41" s="33">
        <f t="shared" si="6"/>
        <v>3358</v>
      </c>
      <c r="E41" s="33">
        <f t="shared" si="4"/>
        <v>151869</v>
      </c>
      <c r="F41" s="33">
        <f t="shared" si="5"/>
        <v>27336.42</v>
      </c>
      <c r="G41" s="34">
        <f t="shared" si="2"/>
        <v>179205.41999999998</v>
      </c>
      <c r="H41" s="35"/>
      <c r="I41" s="13"/>
    </row>
    <row r="42" spans="1:9" x14ac:dyDescent="0.25">
      <c r="A42" s="12" t="s">
        <v>110</v>
      </c>
      <c r="B42" s="33">
        <f>+'[1]PP EX- WORK'!H84</f>
        <v>152401</v>
      </c>
      <c r="C42" s="33">
        <v>1100</v>
      </c>
      <c r="D42" s="33">
        <f t="shared" si="6"/>
        <v>3358</v>
      </c>
      <c r="E42" s="33">
        <f t="shared" si="4"/>
        <v>154659</v>
      </c>
      <c r="F42" s="33">
        <f t="shared" si="5"/>
        <v>27838.62</v>
      </c>
      <c r="G42" s="34">
        <f t="shared" si="2"/>
        <v>182497.62</v>
      </c>
      <c r="H42" s="35"/>
      <c r="I42" s="13"/>
    </row>
    <row r="43" spans="1:9" x14ac:dyDescent="0.25">
      <c r="A43" s="12" t="s">
        <v>111</v>
      </c>
      <c r="B43" s="33">
        <f>+'[1]PP EX- WORK'!AA84</f>
        <v>146591</v>
      </c>
      <c r="C43" s="33">
        <v>1100</v>
      </c>
      <c r="D43" s="33">
        <f t="shared" si="6"/>
        <v>3358</v>
      </c>
      <c r="E43" s="33">
        <f t="shared" si="4"/>
        <v>148849</v>
      </c>
      <c r="F43" s="33">
        <f t="shared" si="5"/>
        <v>26792.82</v>
      </c>
      <c r="G43" s="34">
        <f t="shared" si="2"/>
        <v>175641.82</v>
      </c>
      <c r="H43" s="35"/>
      <c r="I43" s="13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112</v>
      </c>
      <c r="B45" s="33">
        <f>+'[1]PP EX- WORK'!R84</f>
        <v>161711</v>
      </c>
      <c r="C45" s="33">
        <v>1100</v>
      </c>
      <c r="D45" s="33">
        <f>+D43</f>
        <v>3358</v>
      </c>
      <c r="E45" s="33">
        <f t="shared" ref="E45:E58" si="7">+B45-C45+D45</f>
        <v>163969</v>
      </c>
      <c r="F45" s="33">
        <f t="shared" si="5"/>
        <v>29514.42</v>
      </c>
      <c r="G45" s="34">
        <f t="shared" si="2"/>
        <v>193483.41999999998</v>
      </c>
      <c r="H45" s="35"/>
      <c r="I45" s="13"/>
    </row>
    <row r="46" spans="1:9" x14ac:dyDescent="0.25">
      <c r="A46" s="12" t="s">
        <v>113</v>
      </c>
      <c r="B46" s="33">
        <f>+'[1]PP EX- WORK'!P84</f>
        <v>161651</v>
      </c>
      <c r="C46" s="33">
        <v>1100</v>
      </c>
      <c r="D46" s="33">
        <f>+D45</f>
        <v>3358</v>
      </c>
      <c r="E46" s="33">
        <f>+B46-C46+D46</f>
        <v>163909</v>
      </c>
      <c r="F46" s="33">
        <f>+E46*0.18</f>
        <v>29503.62</v>
      </c>
      <c r="G46" s="34">
        <f>SUM(E46:F46)</f>
        <v>193412.62</v>
      </c>
      <c r="H46" s="35"/>
      <c r="I46" s="13"/>
    </row>
    <row r="47" spans="1:9" x14ac:dyDescent="0.25">
      <c r="A47" s="12" t="s">
        <v>114</v>
      </c>
      <c r="B47" s="33">
        <f>+'[1]PP EX- WORK'!Z84</f>
        <v>152401</v>
      </c>
      <c r="C47" s="33">
        <v>1100</v>
      </c>
      <c r="D47" s="33">
        <f t="shared" ref="D47:D58" si="8">+D46</f>
        <v>3358</v>
      </c>
      <c r="E47" s="33">
        <f t="shared" si="7"/>
        <v>154659</v>
      </c>
      <c r="F47" s="33">
        <f t="shared" si="5"/>
        <v>27838.62</v>
      </c>
      <c r="G47" s="34">
        <f t="shared" si="2"/>
        <v>182497.62</v>
      </c>
      <c r="H47" s="35"/>
      <c r="I47" s="13"/>
    </row>
    <row r="48" spans="1:9" x14ac:dyDescent="0.25">
      <c r="A48" s="12" t="s">
        <v>52</v>
      </c>
      <c r="B48" s="33">
        <f>+'[1]PP EX- WORK'!Q84</f>
        <v>160161</v>
      </c>
      <c r="C48" s="33">
        <v>1100</v>
      </c>
      <c r="D48" s="33">
        <f t="shared" si="8"/>
        <v>3358</v>
      </c>
      <c r="E48" s="33">
        <f t="shared" si="7"/>
        <v>162419</v>
      </c>
      <c r="F48" s="33">
        <f t="shared" si="5"/>
        <v>29235.42</v>
      </c>
      <c r="G48" s="34">
        <f t="shared" si="2"/>
        <v>191654.41999999998</v>
      </c>
      <c r="H48" s="35"/>
      <c r="I48" s="13"/>
    </row>
    <row r="49" spans="1:9" x14ac:dyDescent="0.25">
      <c r="A49" s="12" t="s">
        <v>115</v>
      </c>
      <c r="B49" s="33">
        <f>+'[1]PP EX- WORK'!S84</f>
        <v>158401</v>
      </c>
      <c r="C49" s="33">
        <v>1100</v>
      </c>
      <c r="D49" s="33">
        <f t="shared" si="8"/>
        <v>3358</v>
      </c>
      <c r="E49" s="33">
        <f t="shared" si="7"/>
        <v>160659</v>
      </c>
      <c r="F49" s="33">
        <f t="shared" si="5"/>
        <v>28918.62</v>
      </c>
      <c r="G49" s="34">
        <f t="shared" si="2"/>
        <v>189577.62</v>
      </c>
      <c r="H49" s="35"/>
      <c r="I49" s="13"/>
    </row>
    <row r="50" spans="1:9" x14ac:dyDescent="0.25">
      <c r="A50" s="12" t="s">
        <v>44</v>
      </c>
      <c r="B50" s="33">
        <f>+'[1]PP EX- WORK'!T84</f>
        <v>158891</v>
      </c>
      <c r="C50" s="33">
        <v>1100</v>
      </c>
      <c r="D50" s="33">
        <f t="shared" si="8"/>
        <v>3358</v>
      </c>
      <c r="E50" s="33">
        <f>+B50-C50+D50</f>
        <v>161149</v>
      </c>
      <c r="F50" s="33">
        <f>+E50*0.18</f>
        <v>29006.82</v>
      </c>
      <c r="G50" s="34">
        <f>SUM(E50:F50)</f>
        <v>190155.82</v>
      </c>
      <c r="H50" s="35"/>
      <c r="I50" s="13"/>
    </row>
    <row r="51" spans="1:9" x14ac:dyDescent="0.25">
      <c r="A51" s="12" t="s">
        <v>45</v>
      </c>
      <c r="B51" s="33">
        <f>+'[1]PP EX- WORK'!U84</f>
        <v>160741</v>
      </c>
      <c r="C51" s="33">
        <v>1100</v>
      </c>
      <c r="D51" s="33">
        <f t="shared" si="8"/>
        <v>3358</v>
      </c>
      <c r="E51" s="33">
        <f>+B51-C51+D51</f>
        <v>162999</v>
      </c>
      <c r="F51" s="33">
        <f>+E51*0.18</f>
        <v>29339.82</v>
      </c>
      <c r="G51" s="34">
        <f>SUM(E51:F51)</f>
        <v>192338.82</v>
      </c>
      <c r="H51" s="35"/>
      <c r="I51" s="13"/>
    </row>
    <row r="52" spans="1:9" x14ac:dyDescent="0.25">
      <c r="A52" s="12" t="s">
        <v>46</v>
      </c>
      <c r="B52" s="33">
        <f>+'[1]PP EX- WORK'!V84</f>
        <v>159871</v>
      </c>
      <c r="C52" s="33">
        <v>1100</v>
      </c>
      <c r="D52" s="33">
        <f t="shared" si="8"/>
        <v>3358</v>
      </c>
      <c r="E52" s="33">
        <f>+B52-C52+D52</f>
        <v>162129</v>
      </c>
      <c r="F52" s="33">
        <f>+E52*0.18</f>
        <v>29183.219999999998</v>
      </c>
      <c r="G52" s="34">
        <f>SUM(E52:F52)</f>
        <v>191312.22</v>
      </c>
      <c r="H52" s="35"/>
      <c r="I52" s="13"/>
    </row>
    <row r="53" spans="1:9" x14ac:dyDescent="0.25">
      <c r="A53" s="12" t="s">
        <v>47</v>
      </c>
      <c r="B53" s="33">
        <f>+'[1]PP EX- WORK'!W84</f>
        <v>159871</v>
      </c>
      <c r="C53" s="33">
        <v>1100</v>
      </c>
      <c r="D53" s="33">
        <f t="shared" si="8"/>
        <v>3358</v>
      </c>
      <c r="E53" s="33">
        <f>+B53-C53+D53</f>
        <v>162129</v>
      </c>
      <c r="F53" s="33">
        <f>+E53*0.18</f>
        <v>29183.219999999998</v>
      </c>
      <c r="G53" s="34">
        <f>SUM(E53:F53)</f>
        <v>191312.22</v>
      </c>
      <c r="H53" s="35"/>
      <c r="I53" s="13"/>
    </row>
    <row r="54" spans="1:9" x14ac:dyDescent="0.25">
      <c r="A54" s="12" t="s">
        <v>116</v>
      </c>
      <c r="B54" s="33">
        <f>+'[1]PP EX- WORK'!N84</f>
        <v>158401</v>
      </c>
      <c r="C54" s="33">
        <v>1100</v>
      </c>
      <c r="D54" s="33">
        <f t="shared" si="8"/>
        <v>3358</v>
      </c>
      <c r="E54" s="33">
        <f t="shared" si="7"/>
        <v>160659</v>
      </c>
      <c r="F54" s="33">
        <f t="shared" si="5"/>
        <v>28918.62</v>
      </c>
      <c r="G54" s="34">
        <f t="shared" si="2"/>
        <v>189577.62</v>
      </c>
      <c r="H54" s="35"/>
      <c r="I54" s="13"/>
    </row>
    <row r="55" spans="1:9" x14ac:dyDescent="0.25">
      <c r="A55" s="12" t="s">
        <v>117</v>
      </c>
      <c r="B55" s="33">
        <f>+'[1]PP EX- WORK'!O84</f>
        <v>157901</v>
      </c>
      <c r="C55" s="33">
        <v>1100</v>
      </c>
      <c r="D55" s="33">
        <f t="shared" si="8"/>
        <v>3358</v>
      </c>
      <c r="E55" s="33">
        <f t="shared" si="7"/>
        <v>160159</v>
      </c>
      <c r="F55" s="33">
        <f t="shared" si="5"/>
        <v>28828.62</v>
      </c>
      <c r="G55" s="34">
        <f t="shared" si="2"/>
        <v>188987.62</v>
      </c>
      <c r="H55" s="35"/>
      <c r="I55" s="13"/>
    </row>
    <row r="56" spans="1:9" x14ac:dyDescent="0.25">
      <c r="A56" s="12" t="s">
        <v>118</v>
      </c>
      <c r="B56" s="33">
        <f>+'[1]PP EX- WORK'!K84</f>
        <v>161235</v>
      </c>
      <c r="C56" s="33">
        <v>1100</v>
      </c>
      <c r="D56" s="33">
        <f t="shared" si="8"/>
        <v>3358</v>
      </c>
      <c r="E56" s="33">
        <f t="shared" si="7"/>
        <v>163493</v>
      </c>
      <c r="F56" s="33">
        <f t="shared" si="5"/>
        <v>29428.739999999998</v>
      </c>
      <c r="G56" s="34">
        <f t="shared" si="2"/>
        <v>192921.74</v>
      </c>
      <c r="H56" s="35"/>
      <c r="I56" s="13"/>
    </row>
    <row r="57" spans="1:9" x14ac:dyDescent="0.25">
      <c r="A57" s="12" t="s">
        <v>119</v>
      </c>
      <c r="B57" s="33">
        <f>+'[1]PP EX- WORK'!M84</f>
        <v>164235</v>
      </c>
      <c r="C57" s="33">
        <v>1100</v>
      </c>
      <c r="D57" s="33">
        <f t="shared" si="8"/>
        <v>3358</v>
      </c>
      <c r="E57" s="33">
        <f t="shared" si="7"/>
        <v>166493</v>
      </c>
      <c r="F57" s="33">
        <f t="shared" si="5"/>
        <v>29968.739999999998</v>
      </c>
      <c r="G57" s="34">
        <f t="shared" si="2"/>
        <v>196461.74</v>
      </c>
      <c r="H57" s="35"/>
      <c r="I57" s="13"/>
    </row>
    <row r="58" spans="1:9" x14ac:dyDescent="0.25">
      <c r="A58" s="40" t="s">
        <v>120</v>
      </c>
      <c r="B58" s="33">
        <f>+'[1]PP EX- WORK'!L84</f>
        <v>163255</v>
      </c>
      <c r="C58" s="33">
        <v>1100</v>
      </c>
      <c r="D58" s="33">
        <f t="shared" si="8"/>
        <v>3358</v>
      </c>
      <c r="E58" s="33">
        <f t="shared" si="7"/>
        <v>165513</v>
      </c>
      <c r="F58" s="33">
        <f t="shared" si="5"/>
        <v>29792.34</v>
      </c>
      <c r="G58" s="34">
        <f t="shared" si="2"/>
        <v>195305.34</v>
      </c>
      <c r="H58" s="35"/>
      <c r="I58" s="13"/>
    </row>
    <row r="59" spans="1:9" x14ac:dyDescent="0.25">
      <c r="A59" s="37" t="s">
        <v>55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121</v>
      </c>
      <c r="B60" s="33">
        <f>+'[1]LL Ex-Works &amp; STP'!C84</f>
        <v>160229</v>
      </c>
      <c r="C60" s="33">
        <v>1100</v>
      </c>
      <c r="D60" s="33">
        <f>+D58</f>
        <v>3358</v>
      </c>
      <c r="E60" s="33">
        <f t="shared" ref="E60:E68" si="9">+B60-C60+D60</f>
        <v>162487</v>
      </c>
      <c r="F60" s="33">
        <f t="shared" si="5"/>
        <v>29247.66</v>
      </c>
      <c r="G60" s="34">
        <f t="shared" si="2"/>
        <v>191734.66</v>
      </c>
      <c r="H60" s="35"/>
      <c r="I60" s="13"/>
    </row>
    <row r="61" spans="1:9" x14ac:dyDescent="0.25">
      <c r="A61" s="12" t="s">
        <v>122</v>
      </c>
      <c r="B61" s="33">
        <f>+'[1]LL Ex-Works &amp; STP'!B84</f>
        <v>159229</v>
      </c>
      <c r="C61" s="33">
        <v>1100</v>
      </c>
      <c r="D61" s="33">
        <f>+D60</f>
        <v>3358</v>
      </c>
      <c r="E61" s="33">
        <f t="shared" si="9"/>
        <v>161487</v>
      </c>
      <c r="F61" s="33">
        <f t="shared" si="5"/>
        <v>29067.66</v>
      </c>
      <c r="G61" s="34">
        <f t="shared" si="2"/>
        <v>190554.66</v>
      </c>
      <c r="H61" s="35"/>
      <c r="I61" s="13"/>
    </row>
    <row r="62" spans="1:9" x14ac:dyDescent="0.25">
      <c r="A62" s="12" t="s">
        <v>123</v>
      </c>
      <c r="B62" s="33">
        <f>'[2]LL PRICELIST'!B58</f>
        <v>154729</v>
      </c>
      <c r="C62" s="33">
        <v>1100</v>
      </c>
      <c r="D62" s="33">
        <f t="shared" ref="D62:D68" si="10">+D61</f>
        <v>3358</v>
      </c>
      <c r="E62" s="33">
        <f t="shared" si="9"/>
        <v>156987</v>
      </c>
      <c r="F62" s="33">
        <f t="shared" si="5"/>
        <v>28257.66</v>
      </c>
      <c r="G62" s="34">
        <f t="shared" si="2"/>
        <v>185244.66</v>
      </c>
      <c r="H62" s="35"/>
      <c r="I62" s="13"/>
    </row>
    <row r="63" spans="1:9" x14ac:dyDescent="0.25">
      <c r="A63" s="12" t="s">
        <v>124</v>
      </c>
      <c r="B63" s="33">
        <f>+'[1]LL Ex-Works &amp; STP'!D84</f>
        <v>162309</v>
      </c>
      <c r="C63" s="33">
        <v>1100</v>
      </c>
      <c r="D63" s="33">
        <f t="shared" si="10"/>
        <v>3358</v>
      </c>
      <c r="E63" s="33">
        <f t="shared" si="9"/>
        <v>164567</v>
      </c>
      <c r="F63" s="33">
        <f t="shared" si="5"/>
        <v>29622.059999999998</v>
      </c>
      <c r="G63" s="34">
        <f t="shared" si="2"/>
        <v>194189.06</v>
      </c>
      <c r="H63" s="35"/>
      <c r="I63" s="13"/>
    </row>
    <row r="64" spans="1:9" x14ac:dyDescent="0.25">
      <c r="A64" s="12" t="s">
        <v>125</v>
      </c>
      <c r="B64" s="33">
        <f>+'[1]LL Ex-Works &amp; STP'!E84</f>
        <v>164309</v>
      </c>
      <c r="C64" s="33">
        <v>1100</v>
      </c>
      <c r="D64" s="33">
        <f t="shared" si="10"/>
        <v>3358</v>
      </c>
      <c r="E64" s="33">
        <f t="shared" si="9"/>
        <v>166567</v>
      </c>
      <c r="F64" s="33">
        <f t="shared" si="5"/>
        <v>29982.059999999998</v>
      </c>
      <c r="G64" s="34">
        <f t="shared" si="2"/>
        <v>196549.06</v>
      </c>
      <c r="H64" s="35"/>
      <c r="I64" s="13"/>
    </row>
    <row r="65" spans="1:9" x14ac:dyDescent="0.25">
      <c r="A65" s="12" t="s">
        <v>126</v>
      </c>
      <c r="B65" s="33">
        <f>+'[1]LL Ex-Works &amp; STP'!F84</f>
        <v>166009</v>
      </c>
      <c r="C65" s="33">
        <v>1100</v>
      </c>
      <c r="D65" s="33">
        <f t="shared" si="10"/>
        <v>3358</v>
      </c>
      <c r="E65" s="33">
        <f t="shared" si="9"/>
        <v>168267</v>
      </c>
      <c r="F65" s="33">
        <f t="shared" si="5"/>
        <v>30288.059999999998</v>
      </c>
      <c r="G65" s="34">
        <f t="shared" si="2"/>
        <v>198555.06</v>
      </c>
      <c r="H65" s="35"/>
      <c r="I65" s="13"/>
    </row>
    <row r="66" spans="1:9" x14ac:dyDescent="0.25">
      <c r="A66" s="12" t="s">
        <v>127</v>
      </c>
      <c r="B66" s="33">
        <f>+'[1]LL Ex-Works &amp; STP'!B84-5500</f>
        <v>153729</v>
      </c>
      <c r="C66" s="33">
        <v>1100</v>
      </c>
      <c r="D66" s="33">
        <f t="shared" si="10"/>
        <v>3358</v>
      </c>
      <c r="E66" s="33">
        <f t="shared" si="9"/>
        <v>155987</v>
      </c>
      <c r="F66" s="33">
        <f t="shared" si="5"/>
        <v>28077.66</v>
      </c>
      <c r="G66" s="34">
        <f t="shared" si="2"/>
        <v>184064.66</v>
      </c>
      <c r="H66" s="35"/>
      <c r="I66" s="13"/>
    </row>
    <row r="67" spans="1:9" x14ac:dyDescent="0.25">
      <c r="A67" s="12" t="s">
        <v>128</v>
      </c>
      <c r="B67" s="33">
        <f>+'[1]LL Ex-Works &amp; STP'!H84</f>
        <v>157229</v>
      </c>
      <c r="C67" s="33">
        <v>1100</v>
      </c>
      <c r="D67" s="33">
        <f t="shared" si="10"/>
        <v>3358</v>
      </c>
      <c r="E67" s="33">
        <f t="shared" si="9"/>
        <v>159487</v>
      </c>
      <c r="F67" s="33">
        <f t="shared" si="5"/>
        <v>28707.66</v>
      </c>
      <c r="G67" s="34">
        <f t="shared" si="2"/>
        <v>188194.66</v>
      </c>
      <c r="H67" s="35"/>
      <c r="I67" s="13"/>
    </row>
    <row r="68" spans="1:9" x14ac:dyDescent="0.25">
      <c r="A68" s="12" t="s">
        <v>129</v>
      </c>
      <c r="B68" s="33">
        <f>+'[1]LL Ex-Works &amp; STP'!I84</f>
        <v>157229</v>
      </c>
      <c r="C68" s="33">
        <v>1100</v>
      </c>
      <c r="D68" s="33">
        <f t="shared" si="10"/>
        <v>3358</v>
      </c>
      <c r="E68" s="33">
        <f t="shared" si="9"/>
        <v>159487</v>
      </c>
      <c r="F68" s="33">
        <f t="shared" si="5"/>
        <v>28707.66</v>
      </c>
      <c r="G68" s="34">
        <f t="shared" si="2"/>
        <v>188194.66</v>
      </c>
      <c r="H68" s="35"/>
      <c r="I68" s="13"/>
    </row>
    <row r="69" spans="1:9" x14ac:dyDescent="0.25">
      <c r="A69" s="37" t="s">
        <v>130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</row>
    <row r="71" spans="1:9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</row>
    <row r="72" spans="1:9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</row>
    <row r="73" spans="1:9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</row>
    <row r="74" spans="1:9" x14ac:dyDescent="0.25">
      <c r="A74" s="44" t="s">
        <v>158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70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71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74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9" sqref="H1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65" t="s">
        <v>0</v>
      </c>
      <c r="B1" s="65"/>
      <c r="C1" s="65"/>
      <c r="D1" s="65"/>
      <c r="E1" s="65"/>
      <c r="F1" s="65"/>
      <c r="G1" s="65"/>
      <c r="H1" s="65"/>
      <c r="I1" s="13"/>
    </row>
    <row r="2" spans="1:9" x14ac:dyDescent="0.25">
      <c r="A2" s="64" t="s">
        <v>1</v>
      </c>
      <c r="B2" s="64"/>
      <c r="C2" s="64"/>
      <c r="D2" s="64"/>
      <c r="E2" s="64"/>
      <c r="F2" s="64"/>
      <c r="G2" s="64"/>
      <c r="H2" s="64"/>
      <c r="I2" s="13"/>
    </row>
    <row r="3" spans="1:9" x14ac:dyDescent="0.25">
      <c r="A3" s="64" t="s">
        <v>2</v>
      </c>
      <c r="B3" s="64"/>
      <c r="C3" s="64"/>
      <c r="D3" s="64"/>
      <c r="E3" s="64"/>
      <c r="F3" s="64"/>
      <c r="G3" s="64"/>
      <c r="H3" s="64"/>
      <c r="I3" s="13"/>
    </row>
    <row r="4" spans="1:9" x14ac:dyDescent="0.25">
      <c r="A4" s="66" t="s">
        <v>75</v>
      </c>
      <c r="B4" s="66"/>
      <c r="C4" s="66"/>
      <c r="D4" s="66"/>
      <c r="E4" s="66"/>
      <c r="F4" s="66"/>
      <c r="G4" s="66"/>
      <c r="H4" s="66"/>
      <c r="I4" s="13"/>
    </row>
    <row r="5" spans="1:9" x14ac:dyDescent="0.25">
      <c r="A5" s="66" t="s">
        <v>168</v>
      </c>
      <c r="B5" s="66"/>
      <c r="C5" s="66"/>
      <c r="D5" s="66"/>
      <c r="E5" s="66"/>
      <c r="F5" s="66"/>
      <c r="G5" s="66"/>
      <c r="H5" s="66"/>
      <c r="I5" s="13"/>
    </row>
    <row r="6" spans="1:9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</row>
    <row r="7" spans="1:9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13"/>
    </row>
    <row r="8" spans="1:9" x14ac:dyDescent="0.25">
      <c r="A8" s="23" t="s">
        <v>78</v>
      </c>
      <c r="B8" s="23" t="s">
        <v>79</v>
      </c>
      <c r="C8" s="23" t="s">
        <v>80</v>
      </c>
      <c r="D8" s="23" t="s">
        <v>81</v>
      </c>
      <c r="E8" s="23" t="s">
        <v>82</v>
      </c>
      <c r="F8" s="24" t="s">
        <v>83</v>
      </c>
      <c r="G8" s="25" t="s">
        <v>84</v>
      </c>
      <c r="H8" s="26"/>
      <c r="I8" s="13"/>
    </row>
    <row r="9" spans="1:9" x14ac:dyDescent="0.25">
      <c r="A9" s="27" t="s">
        <v>12</v>
      </c>
      <c r="B9" s="28"/>
      <c r="C9" s="1" t="s">
        <v>85</v>
      </c>
      <c r="D9" s="1" t="s">
        <v>86</v>
      </c>
      <c r="E9" s="1" t="s">
        <v>79</v>
      </c>
      <c r="F9" s="29">
        <v>0.18</v>
      </c>
      <c r="G9" s="30" t="s">
        <v>87</v>
      </c>
      <c r="H9" s="31"/>
      <c r="I9" s="13"/>
    </row>
    <row r="10" spans="1:9" x14ac:dyDescent="0.25">
      <c r="A10" s="12" t="s">
        <v>88</v>
      </c>
      <c r="B10" s="32">
        <f>+'[1]HD Ex-Works'!R86</f>
        <v>154837</v>
      </c>
      <c r="C10" s="33">
        <v>1100</v>
      </c>
      <c r="D10" s="33">
        <f>+[1]FREIGHT!I412</f>
        <v>3263</v>
      </c>
      <c r="E10" s="33">
        <f>+B10-C10+D10</f>
        <v>157000</v>
      </c>
      <c r="F10" s="33">
        <f t="shared" ref="F10:F33" si="0">+E10*0.18</f>
        <v>28260</v>
      </c>
      <c r="G10" s="34">
        <f>SUM(E10:F10)</f>
        <v>185260</v>
      </c>
      <c r="H10" s="35"/>
      <c r="I10" s="13"/>
    </row>
    <row r="11" spans="1:9" x14ac:dyDescent="0.25">
      <c r="A11" s="12" t="s">
        <v>15</v>
      </c>
      <c r="B11" s="32">
        <f>+'[1]HD Ex-Works'!S86</f>
        <v>156837</v>
      </c>
      <c r="C11" s="33">
        <v>1100</v>
      </c>
      <c r="D11" s="33">
        <f>+D10</f>
        <v>3263</v>
      </c>
      <c r="E11" s="33">
        <f t="shared" ref="E11:E33" si="1">+B11-C11+D11</f>
        <v>159000</v>
      </c>
      <c r="F11" s="33">
        <f t="shared" si="0"/>
        <v>28620</v>
      </c>
      <c r="G11" s="34">
        <f t="shared" ref="G11:G68" si="2">SUM(E11:F11)</f>
        <v>187620</v>
      </c>
      <c r="H11" s="35"/>
      <c r="I11" s="13"/>
    </row>
    <row r="12" spans="1:9" x14ac:dyDescent="0.25">
      <c r="A12" s="12" t="s">
        <v>89</v>
      </c>
      <c r="B12" s="32">
        <f>+'[1]HD Ex-Works'!T86</f>
        <v>160311</v>
      </c>
      <c r="C12" s="33">
        <v>1100</v>
      </c>
      <c r="D12" s="33">
        <f t="shared" ref="D12:D33" si="3">+D11</f>
        <v>3263</v>
      </c>
      <c r="E12" s="33">
        <f>+B12-C12+D12</f>
        <v>162474</v>
      </c>
      <c r="F12" s="33">
        <f>+E12*0.18</f>
        <v>29245.32</v>
      </c>
      <c r="G12" s="34">
        <f>SUM(E12:F12)</f>
        <v>191719.32</v>
      </c>
      <c r="H12" s="35"/>
      <c r="I12" s="13"/>
    </row>
    <row r="13" spans="1:9" x14ac:dyDescent="0.25">
      <c r="A13" s="12" t="s">
        <v>90</v>
      </c>
      <c r="B13" s="32">
        <f>+'[1]HD Ex-Works'!U86</f>
        <v>160311</v>
      </c>
      <c r="C13" s="33">
        <v>1100</v>
      </c>
      <c r="D13" s="33">
        <f t="shared" si="3"/>
        <v>3263</v>
      </c>
      <c r="E13" s="33">
        <f t="shared" si="1"/>
        <v>162474</v>
      </c>
      <c r="F13" s="33">
        <f t="shared" si="0"/>
        <v>29245.32</v>
      </c>
      <c r="G13" s="34">
        <f t="shared" si="2"/>
        <v>191719.32</v>
      </c>
      <c r="H13" s="35"/>
      <c r="I13" s="13"/>
    </row>
    <row r="14" spans="1:9" x14ac:dyDescent="0.25">
      <c r="A14" s="12" t="s">
        <v>19</v>
      </c>
      <c r="B14" s="32">
        <f>+'[1]HD Ex-Works'!M86</f>
        <v>162811</v>
      </c>
      <c r="C14" s="33">
        <v>1100</v>
      </c>
      <c r="D14" s="33">
        <f t="shared" si="3"/>
        <v>3263</v>
      </c>
      <c r="E14" s="33">
        <f>+B14-C14+D14</f>
        <v>164974</v>
      </c>
      <c r="F14" s="33">
        <f>+E14*0.18</f>
        <v>29695.32</v>
      </c>
      <c r="G14" s="34">
        <f>SUM(E14:F14)</f>
        <v>194669.32</v>
      </c>
      <c r="H14" s="35"/>
      <c r="I14" s="13"/>
    </row>
    <row r="15" spans="1:9" x14ac:dyDescent="0.25">
      <c r="A15" s="12" t="s">
        <v>20</v>
      </c>
      <c r="B15" s="32">
        <f>+'[1]HD Ex-Works'!N86</f>
        <v>162811</v>
      </c>
      <c r="C15" s="33">
        <v>1100</v>
      </c>
      <c r="D15" s="33">
        <f t="shared" si="3"/>
        <v>3263</v>
      </c>
      <c r="E15" s="33">
        <f>+B15-C15+D15</f>
        <v>164974</v>
      </c>
      <c r="F15" s="33">
        <f>+E15*0.18</f>
        <v>29695.32</v>
      </c>
      <c r="G15" s="34">
        <f>SUM(E15:F15)</f>
        <v>194669.32</v>
      </c>
      <c r="H15" s="35"/>
      <c r="I15" s="13"/>
    </row>
    <row r="16" spans="1:9" x14ac:dyDescent="0.25">
      <c r="A16" s="12" t="s">
        <v>91</v>
      </c>
      <c r="B16" s="32">
        <f>+'[1]HD Ex-Works'!Q86</f>
        <v>155817</v>
      </c>
      <c r="C16" s="33">
        <v>1100</v>
      </c>
      <c r="D16" s="33">
        <f t="shared" si="3"/>
        <v>3263</v>
      </c>
      <c r="E16" s="33">
        <f t="shared" si="1"/>
        <v>157980</v>
      </c>
      <c r="F16" s="33">
        <f t="shared" si="0"/>
        <v>28436.399999999998</v>
      </c>
      <c r="G16" s="34">
        <f t="shared" si="2"/>
        <v>186416.4</v>
      </c>
      <c r="H16" s="35"/>
      <c r="I16" s="16"/>
    </row>
    <row r="17" spans="1:9" x14ac:dyDescent="0.25">
      <c r="A17" s="12" t="s">
        <v>92</v>
      </c>
      <c r="B17" s="32">
        <f>+'[1]HD Ex-Works'!C86</f>
        <v>161487</v>
      </c>
      <c r="C17" s="33">
        <v>1100</v>
      </c>
      <c r="D17" s="33">
        <f t="shared" si="3"/>
        <v>3263</v>
      </c>
      <c r="E17" s="33">
        <f t="shared" si="1"/>
        <v>163650</v>
      </c>
      <c r="F17" s="33">
        <f t="shared" si="0"/>
        <v>29457</v>
      </c>
      <c r="G17" s="34">
        <f t="shared" si="2"/>
        <v>193107</v>
      </c>
      <c r="H17" s="35"/>
      <c r="I17" s="13"/>
    </row>
    <row r="18" spans="1:9" x14ac:dyDescent="0.25">
      <c r="A18" s="12" t="s">
        <v>93</v>
      </c>
      <c r="B18" s="32">
        <f>+'[1]HD Ex-Works'!D86</f>
        <v>160237</v>
      </c>
      <c r="C18" s="33">
        <v>1100</v>
      </c>
      <c r="D18" s="33">
        <f t="shared" si="3"/>
        <v>3263</v>
      </c>
      <c r="E18" s="33">
        <f t="shared" si="1"/>
        <v>162400</v>
      </c>
      <c r="F18" s="33">
        <f t="shared" si="0"/>
        <v>29232</v>
      </c>
      <c r="G18" s="34">
        <f t="shared" si="2"/>
        <v>191632</v>
      </c>
      <c r="H18" s="35"/>
      <c r="I18" s="13"/>
    </row>
    <row r="19" spans="1:9" x14ac:dyDescent="0.25">
      <c r="A19" s="12" t="s">
        <v>94</v>
      </c>
      <c r="B19" s="32">
        <f>+'[1]HD Ex-Works'!B86</f>
        <v>159737</v>
      </c>
      <c r="C19" s="33">
        <v>1100</v>
      </c>
      <c r="D19" s="33">
        <f t="shared" si="3"/>
        <v>3263</v>
      </c>
      <c r="E19" s="33">
        <f t="shared" si="1"/>
        <v>161900</v>
      </c>
      <c r="F19" s="33">
        <f t="shared" si="0"/>
        <v>29142</v>
      </c>
      <c r="G19" s="34">
        <f t="shared" si="2"/>
        <v>191042</v>
      </c>
      <c r="H19" s="35"/>
      <c r="I19" s="13"/>
    </row>
    <row r="20" spans="1:9" x14ac:dyDescent="0.25">
      <c r="A20" s="12" t="s">
        <v>95</v>
      </c>
      <c r="B20" s="33">
        <f>+'[1]HD Ex-Works'!E86</f>
        <v>161411</v>
      </c>
      <c r="C20" s="33">
        <v>1100</v>
      </c>
      <c r="D20" s="33">
        <f t="shared" si="3"/>
        <v>3263</v>
      </c>
      <c r="E20" s="33">
        <f t="shared" si="1"/>
        <v>163574</v>
      </c>
      <c r="F20" s="33">
        <f t="shared" si="0"/>
        <v>29443.32</v>
      </c>
      <c r="G20" s="34">
        <f t="shared" si="2"/>
        <v>193017.32</v>
      </c>
      <c r="H20" s="35"/>
      <c r="I20" s="13"/>
    </row>
    <row r="21" spans="1:9" x14ac:dyDescent="0.25">
      <c r="A21" s="12" t="s">
        <v>25</v>
      </c>
      <c r="B21" s="33">
        <f>+'[1]HD Ex-Works'!F86</f>
        <v>160405</v>
      </c>
      <c r="C21" s="33">
        <v>1100</v>
      </c>
      <c r="D21" s="33">
        <f t="shared" si="3"/>
        <v>3263</v>
      </c>
      <c r="E21" s="33">
        <f t="shared" si="1"/>
        <v>162568</v>
      </c>
      <c r="F21" s="33">
        <f t="shared" si="0"/>
        <v>29262.239999999998</v>
      </c>
      <c r="G21" s="34">
        <f t="shared" si="2"/>
        <v>191830.24</v>
      </c>
      <c r="H21" s="35"/>
      <c r="I21" s="13"/>
    </row>
    <row r="22" spans="1:9" x14ac:dyDescent="0.25">
      <c r="A22" s="12" t="s">
        <v>96</v>
      </c>
      <c r="B22" s="33">
        <f>+'[1]HD Ex-Works'!W86-3000</f>
        <v>158013</v>
      </c>
      <c r="C22" s="33">
        <v>1100</v>
      </c>
      <c r="D22" s="33">
        <f t="shared" si="3"/>
        <v>3263</v>
      </c>
      <c r="E22" s="33">
        <f t="shared" si="1"/>
        <v>160176</v>
      </c>
      <c r="F22" s="33">
        <f t="shared" si="0"/>
        <v>28831.68</v>
      </c>
      <c r="G22" s="34">
        <f t="shared" si="2"/>
        <v>189007.68</v>
      </c>
      <c r="H22" s="35"/>
      <c r="I22" s="36"/>
    </row>
    <row r="23" spans="1:9" x14ac:dyDescent="0.25">
      <c r="A23" s="12" t="s">
        <v>97</v>
      </c>
      <c r="B23" s="33">
        <f>+'[1]HD Ex-Works'!W86</f>
        <v>161013</v>
      </c>
      <c r="C23" s="33">
        <v>1100</v>
      </c>
      <c r="D23" s="33">
        <f t="shared" si="3"/>
        <v>3263</v>
      </c>
      <c r="E23" s="33">
        <f t="shared" si="1"/>
        <v>163176</v>
      </c>
      <c r="F23" s="33">
        <f t="shared" si="0"/>
        <v>29371.68</v>
      </c>
      <c r="G23" s="34">
        <f t="shared" si="2"/>
        <v>192547.68</v>
      </c>
      <c r="H23" s="35"/>
      <c r="I23" s="13"/>
    </row>
    <row r="24" spans="1:9" x14ac:dyDescent="0.25">
      <c r="A24" s="12" t="s">
        <v>98</v>
      </c>
      <c r="B24" s="33">
        <f>+'[1]HD Ex-Works'!X86</f>
        <v>161013</v>
      </c>
      <c r="C24" s="33">
        <v>1100</v>
      </c>
      <c r="D24" s="33">
        <f t="shared" si="3"/>
        <v>3263</v>
      </c>
      <c r="E24" s="33">
        <f t="shared" si="1"/>
        <v>163176</v>
      </c>
      <c r="F24" s="33">
        <f t="shared" si="0"/>
        <v>29371.68</v>
      </c>
      <c r="G24" s="34">
        <f t="shared" si="2"/>
        <v>192547.68</v>
      </c>
      <c r="H24" s="35"/>
      <c r="I24" s="36"/>
    </row>
    <row r="25" spans="1:9" x14ac:dyDescent="0.25">
      <c r="A25" s="12" t="s">
        <v>99</v>
      </c>
      <c r="B25" s="33">
        <f>+'[1]HD Ex-Works'!J86</f>
        <v>156466</v>
      </c>
      <c r="C25" s="33">
        <v>1100</v>
      </c>
      <c r="D25" s="33">
        <f t="shared" si="3"/>
        <v>3263</v>
      </c>
      <c r="E25" s="33">
        <f t="shared" si="1"/>
        <v>158629</v>
      </c>
      <c r="F25" s="33">
        <f t="shared" si="0"/>
        <v>28553.219999999998</v>
      </c>
      <c r="G25" s="34">
        <f t="shared" si="2"/>
        <v>187182.22</v>
      </c>
      <c r="H25" s="35"/>
      <c r="I25" s="16"/>
    </row>
    <row r="26" spans="1:9" x14ac:dyDescent="0.25">
      <c r="A26" s="12" t="s">
        <v>29</v>
      </c>
      <c r="B26" s="32">
        <f>+'[1]HD Ex-Works'!H86</f>
        <v>155861</v>
      </c>
      <c r="C26" s="33">
        <v>1100</v>
      </c>
      <c r="D26" s="33">
        <f t="shared" si="3"/>
        <v>3263</v>
      </c>
      <c r="E26" s="33">
        <f t="shared" si="1"/>
        <v>158024</v>
      </c>
      <c r="F26" s="33">
        <f t="shared" si="0"/>
        <v>28444.32</v>
      </c>
      <c r="G26" s="34">
        <f t="shared" si="2"/>
        <v>186468.32</v>
      </c>
      <c r="H26" s="35"/>
      <c r="I26" s="13"/>
    </row>
    <row r="27" spans="1:9" x14ac:dyDescent="0.25">
      <c r="A27" s="12" t="s">
        <v>31</v>
      </c>
      <c r="B27" s="33">
        <f>+'[1]HD Ex-Works'!G86</f>
        <v>156671</v>
      </c>
      <c r="C27" s="33">
        <v>1100</v>
      </c>
      <c r="D27" s="33">
        <f t="shared" si="3"/>
        <v>3263</v>
      </c>
      <c r="E27" s="33">
        <f t="shared" si="1"/>
        <v>158834</v>
      </c>
      <c r="F27" s="33">
        <f t="shared" si="0"/>
        <v>28590.12</v>
      </c>
      <c r="G27" s="34">
        <f t="shared" si="2"/>
        <v>187424.12</v>
      </c>
      <c r="H27" s="35"/>
      <c r="I27" s="13"/>
    </row>
    <row r="28" spans="1:9" x14ac:dyDescent="0.25">
      <c r="A28" s="12" t="s">
        <v>100</v>
      </c>
      <c r="B28" s="33">
        <f>+'[1]HD Ex-Works'!I86</f>
        <v>154466</v>
      </c>
      <c r="C28" s="33">
        <v>1100</v>
      </c>
      <c r="D28" s="33">
        <f t="shared" si="3"/>
        <v>3263</v>
      </c>
      <c r="E28" s="33">
        <f t="shared" si="1"/>
        <v>156629</v>
      </c>
      <c r="F28" s="33">
        <f t="shared" si="0"/>
        <v>28193.219999999998</v>
      </c>
      <c r="G28" s="34">
        <f t="shared" si="2"/>
        <v>184822.22</v>
      </c>
      <c r="H28" s="35"/>
      <c r="I28" s="13"/>
    </row>
    <row r="29" spans="1:9" x14ac:dyDescent="0.25">
      <c r="A29" s="12" t="s">
        <v>27</v>
      </c>
      <c r="B29" s="33">
        <f>+'[1]HD Ex-Works'!Y86</f>
        <v>159013</v>
      </c>
      <c r="C29" s="33">
        <v>1100</v>
      </c>
      <c r="D29" s="33">
        <f t="shared" si="3"/>
        <v>3263</v>
      </c>
      <c r="E29" s="33">
        <f t="shared" si="1"/>
        <v>161176</v>
      </c>
      <c r="F29" s="33">
        <f t="shared" si="0"/>
        <v>29011.68</v>
      </c>
      <c r="G29" s="34">
        <f t="shared" si="2"/>
        <v>190187.68</v>
      </c>
      <c r="H29" s="35"/>
      <c r="I29" s="13"/>
    </row>
    <row r="30" spans="1:9" x14ac:dyDescent="0.25">
      <c r="A30" s="12" t="s">
        <v>101</v>
      </c>
      <c r="B30" s="33">
        <f>+'[1]HD Ex-Works'!Z86</f>
        <v>157013</v>
      </c>
      <c r="C30" s="33">
        <v>1100</v>
      </c>
      <c r="D30" s="33">
        <f t="shared" si="3"/>
        <v>3263</v>
      </c>
      <c r="E30" s="33">
        <f t="shared" si="1"/>
        <v>159176</v>
      </c>
      <c r="F30" s="33">
        <f t="shared" si="0"/>
        <v>28651.68</v>
      </c>
      <c r="G30" s="34">
        <f t="shared" si="2"/>
        <v>187827.68</v>
      </c>
      <c r="H30" s="35"/>
      <c r="I30" s="13"/>
    </row>
    <row r="31" spans="1:9" x14ac:dyDescent="0.25">
      <c r="A31" s="12" t="s">
        <v>102</v>
      </c>
      <c r="B31" s="33">
        <f>+'[1]HD Ex-Works'!AA86</f>
        <v>150317</v>
      </c>
      <c r="C31" s="33">
        <v>1100</v>
      </c>
      <c r="D31" s="33">
        <f t="shared" si="3"/>
        <v>3263</v>
      </c>
      <c r="E31" s="33">
        <f t="shared" si="1"/>
        <v>152480</v>
      </c>
      <c r="F31" s="33">
        <f t="shared" si="0"/>
        <v>27446.399999999998</v>
      </c>
      <c r="G31" s="34">
        <f t="shared" si="2"/>
        <v>179926.39999999999</v>
      </c>
      <c r="H31" s="35"/>
      <c r="I31" s="13"/>
    </row>
    <row r="32" spans="1:9" x14ac:dyDescent="0.25">
      <c r="A32" s="12" t="s">
        <v>103</v>
      </c>
      <c r="B32" s="33">
        <f>+'[1]HD Ex-Works'!AB86</f>
        <v>157405</v>
      </c>
      <c r="C32" s="33">
        <v>1100</v>
      </c>
      <c r="D32" s="33">
        <f t="shared" si="3"/>
        <v>3263</v>
      </c>
      <c r="E32" s="33">
        <f t="shared" si="1"/>
        <v>159568</v>
      </c>
      <c r="F32" s="33">
        <f t="shared" si="0"/>
        <v>28722.239999999998</v>
      </c>
      <c r="G32" s="34">
        <f t="shared" si="2"/>
        <v>188290.24</v>
      </c>
      <c r="H32" s="35"/>
      <c r="I32" s="13"/>
    </row>
    <row r="33" spans="1:9" x14ac:dyDescent="0.25">
      <c r="A33" s="12" t="s">
        <v>104</v>
      </c>
      <c r="B33" s="33">
        <f>+'[1]HD Ex-Works'!AC86</f>
        <v>156737</v>
      </c>
      <c r="C33" s="33">
        <v>1100</v>
      </c>
      <c r="D33" s="33">
        <f t="shared" si="3"/>
        <v>3263</v>
      </c>
      <c r="E33" s="33">
        <f t="shared" si="1"/>
        <v>158900</v>
      </c>
      <c r="F33" s="33">
        <f t="shared" si="0"/>
        <v>28602</v>
      </c>
      <c r="G33" s="34">
        <f t="shared" si="2"/>
        <v>187502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150896</v>
      </c>
      <c r="C35" s="33">
        <v>1100</v>
      </c>
      <c r="D35" s="33">
        <f>+D33</f>
        <v>3263</v>
      </c>
      <c r="E35" s="33">
        <f t="shared" ref="E35:E43" si="4">+B35-C35+D35</f>
        <v>153059</v>
      </c>
      <c r="F35" s="33">
        <f t="shared" ref="F35:F68" si="5">+E35*0.18</f>
        <v>27550.62</v>
      </c>
      <c r="G35" s="34">
        <f t="shared" si="2"/>
        <v>180609.62</v>
      </c>
      <c r="H35" s="35"/>
      <c r="I35" s="13"/>
    </row>
    <row r="36" spans="1:9" x14ac:dyDescent="0.25">
      <c r="A36" s="12" t="s">
        <v>105</v>
      </c>
      <c r="B36" s="33">
        <f>+'[1]PP EX- WORK'!E83</f>
        <v>150706</v>
      </c>
      <c r="C36" s="33">
        <v>1100</v>
      </c>
      <c r="D36" s="33">
        <f>+D35</f>
        <v>3263</v>
      </c>
      <c r="E36" s="33">
        <f t="shared" si="4"/>
        <v>152869</v>
      </c>
      <c r="F36" s="33">
        <f t="shared" si="5"/>
        <v>27516.42</v>
      </c>
      <c r="G36" s="34">
        <f t="shared" si="2"/>
        <v>180385.41999999998</v>
      </c>
      <c r="H36" s="35"/>
      <c r="I36" s="13"/>
    </row>
    <row r="37" spans="1:9" x14ac:dyDescent="0.25">
      <c r="A37" s="12" t="s">
        <v>106</v>
      </c>
      <c r="B37" s="33">
        <f>+'[1]PP EX- WORK'!B83</f>
        <v>148686</v>
      </c>
      <c r="C37" s="33">
        <v>1100</v>
      </c>
      <c r="D37" s="33">
        <f t="shared" ref="D37:D43" si="6">+D36</f>
        <v>3263</v>
      </c>
      <c r="E37" s="33">
        <f t="shared" si="4"/>
        <v>150849</v>
      </c>
      <c r="F37" s="33">
        <f t="shared" si="5"/>
        <v>27152.82</v>
      </c>
      <c r="G37" s="34">
        <f t="shared" si="2"/>
        <v>178001.82</v>
      </c>
      <c r="H37" s="35"/>
      <c r="I37" s="13"/>
    </row>
    <row r="38" spans="1:9" x14ac:dyDescent="0.25">
      <c r="A38" s="12" t="s">
        <v>37</v>
      </c>
      <c r="B38" s="33">
        <f>+'[1]PP EX- WORK'!F83</f>
        <v>151206</v>
      </c>
      <c r="C38" s="33">
        <v>1100</v>
      </c>
      <c r="D38" s="33">
        <f t="shared" si="6"/>
        <v>3263</v>
      </c>
      <c r="E38" s="33">
        <f t="shared" si="4"/>
        <v>153369</v>
      </c>
      <c r="F38" s="33">
        <f t="shared" si="5"/>
        <v>27606.42</v>
      </c>
      <c r="G38" s="34">
        <f t="shared" si="2"/>
        <v>180975.41999999998</v>
      </c>
      <c r="H38" s="35"/>
      <c r="I38" s="13"/>
    </row>
    <row r="39" spans="1:9" x14ac:dyDescent="0.25">
      <c r="A39" s="12" t="s">
        <v>107</v>
      </c>
      <c r="B39" s="33">
        <f>+'[1]PP EX- WORK'!X83</f>
        <v>144686</v>
      </c>
      <c r="C39" s="33">
        <v>1100</v>
      </c>
      <c r="D39" s="33">
        <f t="shared" si="6"/>
        <v>3263</v>
      </c>
      <c r="E39" s="33">
        <f t="shared" si="4"/>
        <v>146849</v>
      </c>
      <c r="F39" s="33">
        <f t="shared" si="5"/>
        <v>26432.82</v>
      </c>
      <c r="G39" s="34">
        <f t="shared" si="2"/>
        <v>173281.82</v>
      </c>
      <c r="H39" s="35"/>
      <c r="I39" s="13"/>
    </row>
    <row r="40" spans="1:9" x14ac:dyDescent="0.25">
      <c r="A40" s="12" t="s">
        <v>108</v>
      </c>
      <c r="B40" s="33">
        <f>+'[1]PP EX- WORK'!C83</f>
        <v>148186</v>
      </c>
      <c r="C40" s="33">
        <v>1100</v>
      </c>
      <c r="D40" s="33">
        <f t="shared" si="6"/>
        <v>3263</v>
      </c>
      <c r="E40" s="33">
        <f t="shared" si="4"/>
        <v>150349</v>
      </c>
      <c r="F40" s="33">
        <f t="shared" si="5"/>
        <v>27062.82</v>
      </c>
      <c r="G40" s="34">
        <f t="shared" si="2"/>
        <v>177411.82</v>
      </c>
      <c r="H40" s="35"/>
      <c r="I40" s="13"/>
    </row>
    <row r="41" spans="1:9" x14ac:dyDescent="0.25">
      <c r="A41" s="12" t="s">
        <v>109</v>
      </c>
      <c r="B41" s="33">
        <f>+'[1]PP EX- WORK'!D83</f>
        <v>149706</v>
      </c>
      <c r="C41" s="33">
        <v>1100</v>
      </c>
      <c r="D41" s="33">
        <f t="shared" si="6"/>
        <v>3263</v>
      </c>
      <c r="E41" s="33">
        <f t="shared" si="4"/>
        <v>151869</v>
      </c>
      <c r="F41" s="33">
        <f t="shared" si="5"/>
        <v>27336.42</v>
      </c>
      <c r="G41" s="34">
        <f t="shared" si="2"/>
        <v>179205.41999999998</v>
      </c>
      <c r="H41" s="35"/>
      <c r="I41" s="13"/>
    </row>
    <row r="42" spans="1:9" x14ac:dyDescent="0.25">
      <c r="A42" s="12" t="s">
        <v>110</v>
      </c>
      <c r="B42" s="33">
        <f>+'[1]PP EX- WORK'!H83</f>
        <v>152496</v>
      </c>
      <c r="C42" s="33">
        <v>1100</v>
      </c>
      <c r="D42" s="33">
        <f t="shared" si="6"/>
        <v>3263</v>
      </c>
      <c r="E42" s="33">
        <f t="shared" si="4"/>
        <v>154659</v>
      </c>
      <c r="F42" s="33">
        <f t="shared" si="5"/>
        <v>27838.62</v>
      </c>
      <c r="G42" s="34">
        <f t="shared" si="2"/>
        <v>182497.62</v>
      </c>
      <c r="H42" s="35"/>
      <c r="I42" s="13"/>
    </row>
    <row r="43" spans="1:9" x14ac:dyDescent="0.25">
      <c r="A43" s="12" t="s">
        <v>111</v>
      </c>
      <c r="B43" s="33">
        <f>+'[1]PP EX- WORK'!AA83</f>
        <v>146686</v>
      </c>
      <c r="C43" s="33">
        <v>1100</v>
      </c>
      <c r="D43" s="33">
        <f t="shared" si="6"/>
        <v>3263</v>
      </c>
      <c r="E43" s="33">
        <f t="shared" si="4"/>
        <v>148849</v>
      </c>
      <c r="F43" s="33">
        <f t="shared" si="5"/>
        <v>26792.82</v>
      </c>
      <c r="G43" s="34">
        <f t="shared" si="2"/>
        <v>175641.82</v>
      </c>
      <c r="H43" s="35"/>
      <c r="I43" s="13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112</v>
      </c>
      <c r="B45" s="33">
        <f>+'[1]PP EX- WORK'!R83</f>
        <v>158988</v>
      </c>
      <c r="C45" s="33">
        <v>1100</v>
      </c>
      <c r="D45" s="33">
        <f>+D43</f>
        <v>3263</v>
      </c>
      <c r="E45" s="33">
        <f t="shared" ref="E45:E58" si="7">+B45-C45+D45</f>
        <v>161151</v>
      </c>
      <c r="F45" s="33">
        <f t="shared" si="5"/>
        <v>29007.18</v>
      </c>
      <c r="G45" s="34">
        <f t="shared" si="2"/>
        <v>190158.18</v>
      </c>
      <c r="H45" s="35"/>
      <c r="I45" s="13"/>
    </row>
    <row r="46" spans="1:9" x14ac:dyDescent="0.25">
      <c r="A46" s="12" t="s">
        <v>113</v>
      </c>
      <c r="B46" s="33">
        <f>+'[1]PP EX- WORK'!P83</f>
        <v>161746</v>
      </c>
      <c r="C46" s="33">
        <v>1100</v>
      </c>
      <c r="D46" s="33">
        <f>+D45</f>
        <v>3263</v>
      </c>
      <c r="E46" s="33">
        <f>+B46-C46+D46</f>
        <v>163909</v>
      </c>
      <c r="F46" s="33">
        <f>+E46*0.18</f>
        <v>29503.62</v>
      </c>
      <c r="G46" s="34">
        <f>SUM(E46:F46)</f>
        <v>193412.62</v>
      </c>
      <c r="H46" s="35"/>
      <c r="I46" s="13"/>
    </row>
    <row r="47" spans="1:9" x14ac:dyDescent="0.25">
      <c r="A47" s="12" t="s">
        <v>114</v>
      </c>
      <c r="B47" s="33">
        <f>+'[1]PP EX- WORK'!Z83</f>
        <v>152496</v>
      </c>
      <c r="C47" s="33">
        <v>1100</v>
      </c>
      <c r="D47" s="33">
        <f t="shared" ref="D47:D58" si="8">+D46</f>
        <v>3263</v>
      </c>
      <c r="E47" s="33">
        <f t="shared" si="7"/>
        <v>154659</v>
      </c>
      <c r="F47" s="33">
        <f t="shared" si="5"/>
        <v>27838.62</v>
      </c>
      <c r="G47" s="34">
        <f t="shared" si="2"/>
        <v>182497.62</v>
      </c>
      <c r="H47" s="35"/>
      <c r="I47" s="13"/>
    </row>
    <row r="48" spans="1:9" x14ac:dyDescent="0.25">
      <c r="A48" s="12" t="s">
        <v>52</v>
      </c>
      <c r="B48" s="33">
        <f>+'[1]PP EX- WORK'!Q83</f>
        <v>160256</v>
      </c>
      <c r="C48" s="33">
        <v>1100</v>
      </c>
      <c r="D48" s="33">
        <f t="shared" si="8"/>
        <v>3263</v>
      </c>
      <c r="E48" s="33">
        <f t="shared" si="7"/>
        <v>162419</v>
      </c>
      <c r="F48" s="33">
        <f t="shared" si="5"/>
        <v>29235.42</v>
      </c>
      <c r="G48" s="34">
        <f t="shared" si="2"/>
        <v>191654.41999999998</v>
      </c>
      <c r="H48" s="35"/>
      <c r="I48" s="13"/>
    </row>
    <row r="49" spans="1:9" x14ac:dyDescent="0.25">
      <c r="A49" s="12" t="s">
        <v>115</v>
      </c>
      <c r="B49" s="33">
        <f>+'[1]PP EX- WORK'!S83</f>
        <v>158496</v>
      </c>
      <c r="C49" s="33">
        <v>1100</v>
      </c>
      <c r="D49" s="33">
        <f t="shared" si="8"/>
        <v>3263</v>
      </c>
      <c r="E49" s="33">
        <f t="shared" si="7"/>
        <v>160659</v>
      </c>
      <c r="F49" s="33">
        <f t="shared" si="5"/>
        <v>28918.62</v>
      </c>
      <c r="G49" s="34">
        <f t="shared" si="2"/>
        <v>189577.62</v>
      </c>
      <c r="H49" s="35"/>
      <c r="I49" s="13"/>
    </row>
    <row r="50" spans="1:9" x14ac:dyDescent="0.25">
      <c r="A50" s="12" t="s">
        <v>44</v>
      </c>
      <c r="B50" s="33">
        <f>+'[1]PP EX- WORK'!T83</f>
        <v>158986</v>
      </c>
      <c r="C50" s="33">
        <v>1100</v>
      </c>
      <c r="D50" s="33">
        <f t="shared" si="8"/>
        <v>3263</v>
      </c>
      <c r="E50" s="33">
        <f>+B50-C50+D50</f>
        <v>161149</v>
      </c>
      <c r="F50" s="33">
        <f>+E50*0.18</f>
        <v>29006.82</v>
      </c>
      <c r="G50" s="34">
        <f>SUM(E50:F50)</f>
        <v>190155.82</v>
      </c>
      <c r="H50" s="35"/>
      <c r="I50" s="13"/>
    </row>
    <row r="51" spans="1:9" x14ac:dyDescent="0.25">
      <c r="A51" s="12" t="s">
        <v>45</v>
      </c>
      <c r="B51" s="33">
        <f>+'[1]PP EX- WORK'!U83</f>
        <v>160836</v>
      </c>
      <c r="C51" s="33">
        <v>1100</v>
      </c>
      <c r="D51" s="33">
        <f t="shared" si="8"/>
        <v>3263</v>
      </c>
      <c r="E51" s="33">
        <f>+B51-C51+D51</f>
        <v>162999</v>
      </c>
      <c r="F51" s="33">
        <f>+E51*0.18</f>
        <v>29339.82</v>
      </c>
      <c r="G51" s="34">
        <f>SUM(E51:F51)</f>
        <v>192338.82</v>
      </c>
      <c r="H51" s="35"/>
      <c r="I51" s="13"/>
    </row>
    <row r="52" spans="1:9" x14ac:dyDescent="0.25">
      <c r="A52" s="12" t="s">
        <v>46</v>
      </c>
      <c r="B52" s="33">
        <f>+'[1]PP EX- WORK'!V83</f>
        <v>159966</v>
      </c>
      <c r="C52" s="33">
        <v>1100</v>
      </c>
      <c r="D52" s="33">
        <f t="shared" si="8"/>
        <v>3263</v>
      </c>
      <c r="E52" s="33">
        <f>+B52-C52+D52</f>
        <v>162129</v>
      </c>
      <c r="F52" s="33">
        <f>+E52*0.18</f>
        <v>29183.219999999998</v>
      </c>
      <c r="G52" s="34">
        <f>SUM(E52:F52)</f>
        <v>191312.22</v>
      </c>
      <c r="H52" s="35"/>
      <c r="I52" s="13"/>
    </row>
    <row r="53" spans="1:9" x14ac:dyDescent="0.25">
      <c r="A53" s="12" t="s">
        <v>47</v>
      </c>
      <c r="B53" s="33">
        <f>+'[1]PP EX- WORK'!W83</f>
        <v>159966</v>
      </c>
      <c r="C53" s="33">
        <v>1100</v>
      </c>
      <c r="D53" s="33">
        <f t="shared" si="8"/>
        <v>3263</v>
      </c>
      <c r="E53" s="33">
        <f>+B53-C53+D53</f>
        <v>162129</v>
      </c>
      <c r="F53" s="33">
        <f>+E53*0.18</f>
        <v>29183.219999999998</v>
      </c>
      <c r="G53" s="34">
        <f>SUM(E53:F53)</f>
        <v>191312.22</v>
      </c>
      <c r="H53" s="35"/>
      <c r="I53" s="13"/>
    </row>
    <row r="54" spans="1:9" x14ac:dyDescent="0.25">
      <c r="A54" s="12" t="s">
        <v>116</v>
      </c>
      <c r="B54" s="33">
        <f>+'[1]PP EX- WORK'!N83</f>
        <v>158496</v>
      </c>
      <c r="C54" s="33">
        <v>1100</v>
      </c>
      <c r="D54" s="33">
        <f t="shared" si="8"/>
        <v>3263</v>
      </c>
      <c r="E54" s="33">
        <f t="shared" si="7"/>
        <v>160659</v>
      </c>
      <c r="F54" s="33">
        <f t="shared" si="5"/>
        <v>28918.62</v>
      </c>
      <c r="G54" s="34">
        <f t="shared" si="2"/>
        <v>189577.62</v>
      </c>
      <c r="H54" s="35"/>
      <c r="I54" s="13"/>
    </row>
    <row r="55" spans="1:9" x14ac:dyDescent="0.25">
      <c r="A55" s="12" t="s">
        <v>117</v>
      </c>
      <c r="B55" s="33">
        <f>+'[1]PP EX- WORK'!O83</f>
        <v>157996</v>
      </c>
      <c r="C55" s="33">
        <v>1100</v>
      </c>
      <c r="D55" s="33">
        <f t="shared" si="8"/>
        <v>3263</v>
      </c>
      <c r="E55" s="33">
        <f t="shared" si="7"/>
        <v>160159</v>
      </c>
      <c r="F55" s="33">
        <f t="shared" si="5"/>
        <v>28828.62</v>
      </c>
      <c r="G55" s="34">
        <f t="shared" si="2"/>
        <v>188987.62</v>
      </c>
      <c r="H55" s="35"/>
      <c r="I55" s="13"/>
    </row>
    <row r="56" spans="1:9" x14ac:dyDescent="0.25">
      <c r="A56" s="12" t="s">
        <v>118</v>
      </c>
      <c r="B56" s="33">
        <f>+'[1]PP EX- WORK'!K83</f>
        <v>161330</v>
      </c>
      <c r="C56" s="33">
        <v>1100</v>
      </c>
      <c r="D56" s="33">
        <f t="shared" si="8"/>
        <v>3263</v>
      </c>
      <c r="E56" s="33">
        <f t="shared" si="7"/>
        <v>163493</v>
      </c>
      <c r="F56" s="33">
        <f t="shared" si="5"/>
        <v>29428.739999999998</v>
      </c>
      <c r="G56" s="34">
        <f t="shared" si="2"/>
        <v>192921.74</v>
      </c>
      <c r="H56" s="35"/>
      <c r="I56" s="13"/>
    </row>
    <row r="57" spans="1:9" x14ac:dyDescent="0.25">
      <c r="A57" s="12" t="s">
        <v>119</v>
      </c>
      <c r="B57" s="33">
        <f>+'[1]PP EX- WORK'!M83</f>
        <v>164330</v>
      </c>
      <c r="C57" s="33">
        <v>1100</v>
      </c>
      <c r="D57" s="33">
        <f t="shared" si="8"/>
        <v>3263</v>
      </c>
      <c r="E57" s="33">
        <f t="shared" si="7"/>
        <v>166493</v>
      </c>
      <c r="F57" s="33">
        <f t="shared" si="5"/>
        <v>29968.739999999998</v>
      </c>
      <c r="G57" s="34">
        <f t="shared" si="2"/>
        <v>196461.74</v>
      </c>
      <c r="H57" s="35"/>
      <c r="I57" s="13"/>
    </row>
    <row r="58" spans="1:9" x14ac:dyDescent="0.25">
      <c r="A58" s="40" t="s">
        <v>120</v>
      </c>
      <c r="B58" s="33">
        <f>+'[1]PP EX- WORK'!L83</f>
        <v>163138</v>
      </c>
      <c r="C58" s="33">
        <v>1100</v>
      </c>
      <c r="D58" s="33">
        <f t="shared" si="8"/>
        <v>3263</v>
      </c>
      <c r="E58" s="33">
        <f t="shared" si="7"/>
        <v>165301</v>
      </c>
      <c r="F58" s="33">
        <f t="shared" si="5"/>
        <v>29754.18</v>
      </c>
      <c r="G58" s="34">
        <f t="shared" si="2"/>
        <v>195055.18</v>
      </c>
      <c r="H58" s="35"/>
      <c r="I58" s="13"/>
    </row>
    <row r="59" spans="1:9" x14ac:dyDescent="0.25">
      <c r="A59" s="37" t="s">
        <v>55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121</v>
      </c>
      <c r="B60" s="33">
        <f>+'[1]LL Ex-Works &amp; STP'!C83</f>
        <v>160329</v>
      </c>
      <c r="C60" s="33">
        <v>1100</v>
      </c>
      <c r="D60" s="33">
        <f>+D58</f>
        <v>3263</v>
      </c>
      <c r="E60" s="33">
        <f t="shared" ref="E60:E68" si="9">+B60-C60+D60</f>
        <v>162492</v>
      </c>
      <c r="F60" s="33">
        <f t="shared" si="5"/>
        <v>29248.559999999998</v>
      </c>
      <c r="G60" s="34">
        <f t="shared" si="2"/>
        <v>191740.56</v>
      </c>
      <c r="H60" s="35"/>
      <c r="I60" s="13"/>
    </row>
    <row r="61" spans="1:9" x14ac:dyDescent="0.25">
      <c r="A61" s="12" t="s">
        <v>122</v>
      </c>
      <c r="B61" s="33">
        <f>+'[1]LL Ex-Works &amp; STP'!B83</f>
        <v>159329</v>
      </c>
      <c r="C61" s="33">
        <v>1100</v>
      </c>
      <c r="D61" s="33">
        <f>+D60</f>
        <v>3263</v>
      </c>
      <c r="E61" s="33">
        <f t="shared" si="9"/>
        <v>161492</v>
      </c>
      <c r="F61" s="33">
        <f t="shared" si="5"/>
        <v>29068.559999999998</v>
      </c>
      <c r="G61" s="34">
        <f t="shared" si="2"/>
        <v>190560.56</v>
      </c>
      <c r="H61" s="35"/>
      <c r="I61" s="13"/>
    </row>
    <row r="62" spans="1:9" x14ac:dyDescent="0.25">
      <c r="A62" s="12" t="s">
        <v>123</v>
      </c>
      <c r="B62" s="33">
        <f>+'[1]LL Ex-Works &amp; STP'!B83</f>
        <v>159329</v>
      </c>
      <c r="C62" s="33">
        <v>1100</v>
      </c>
      <c r="D62" s="33">
        <f t="shared" ref="D62:D68" si="10">+D61</f>
        <v>3263</v>
      </c>
      <c r="E62" s="33">
        <f t="shared" si="9"/>
        <v>161492</v>
      </c>
      <c r="F62" s="33">
        <f t="shared" si="5"/>
        <v>29068.559999999998</v>
      </c>
      <c r="G62" s="34">
        <f t="shared" si="2"/>
        <v>190560.56</v>
      </c>
      <c r="H62" s="35"/>
      <c r="I62" s="13"/>
    </row>
    <row r="63" spans="1:9" x14ac:dyDescent="0.25">
      <c r="A63" s="12" t="s">
        <v>124</v>
      </c>
      <c r="B63" s="33">
        <f>+'[1]LL Ex-Works &amp; STP'!D83</f>
        <v>162419</v>
      </c>
      <c r="C63" s="33">
        <v>1100</v>
      </c>
      <c r="D63" s="33">
        <f t="shared" si="10"/>
        <v>3263</v>
      </c>
      <c r="E63" s="33">
        <f t="shared" si="9"/>
        <v>164582</v>
      </c>
      <c r="F63" s="33">
        <f t="shared" si="5"/>
        <v>29624.76</v>
      </c>
      <c r="G63" s="34">
        <f t="shared" si="2"/>
        <v>194206.76</v>
      </c>
      <c r="H63" s="35"/>
      <c r="I63" s="13"/>
    </row>
    <row r="64" spans="1:9" x14ac:dyDescent="0.25">
      <c r="A64" s="12" t="s">
        <v>125</v>
      </c>
      <c r="B64" s="33">
        <f>+'[1]LL Ex-Works &amp; STP'!E83</f>
        <v>164419</v>
      </c>
      <c r="C64" s="33">
        <v>1100</v>
      </c>
      <c r="D64" s="33">
        <f t="shared" si="10"/>
        <v>3263</v>
      </c>
      <c r="E64" s="33">
        <f t="shared" si="9"/>
        <v>166582</v>
      </c>
      <c r="F64" s="33">
        <f t="shared" si="5"/>
        <v>29984.76</v>
      </c>
      <c r="G64" s="34">
        <f t="shared" si="2"/>
        <v>196566.76</v>
      </c>
      <c r="H64" s="35"/>
      <c r="I64" s="13"/>
    </row>
    <row r="65" spans="1:9" x14ac:dyDescent="0.25">
      <c r="A65" s="12" t="s">
        <v>126</v>
      </c>
      <c r="B65" s="33">
        <f>+'[1]LL Ex-Works &amp; STP'!F83</f>
        <v>166109</v>
      </c>
      <c r="C65" s="33">
        <v>1100</v>
      </c>
      <c r="D65" s="33">
        <f t="shared" si="10"/>
        <v>3263</v>
      </c>
      <c r="E65" s="33">
        <f t="shared" si="9"/>
        <v>168272</v>
      </c>
      <c r="F65" s="33">
        <f t="shared" si="5"/>
        <v>30288.959999999999</v>
      </c>
      <c r="G65" s="34">
        <f t="shared" si="2"/>
        <v>198560.96</v>
      </c>
      <c r="H65" s="35"/>
      <c r="I65" s="13"/>
    </row>
    <row r="66" spans="1:9" x14ac:dyDescent="0.25">
      <c r="A66" s="12" t="s">
        <v>127</v>
      </c>
      <c r="B66" s="33">
        <f>+'[1]LL Ex-Works &amp; STP'!B83-5500</f>
        <v>153829</v>
      </c>
      <c r="C66" s="33">
        <v>1100</v>
      </c>
      <c r="D66" s="33">
        <f t="shared" si="10"/>
        <v>3263</v>
      </c>
      <c r="E66" s="33">
        <f t="shared" si="9"/>
        <v>155992</v>
      </c>
      <c r="F66" s="33">
        <f t="shared" si="5"/>
        <v>28078.559999999998</v>
      </c>
      <c r="G66" s="34">
        <f t="shared" si="2"/>
        <v>184070.56</v>
      </c>
      <c r="H66" s="35"/>
      <c r="I66" s="13"/>
    </row>
    <row r="67" spans="1:9" x14ac:dyDescent="0.25">
      <c r="A67" s="12" t="s">
        <v>128</v>
      </c>
      <c r="B67" s="33">
        <f>+'[1]LL Ex-Works &amp; STP'!H83</f>
        <v>157329</v>
      </c>
      <c r="C67" s="33">
        <v>1100</v>
      </c>
      <c r="D67" s="33">
        <f t="shared" si="10"/>
        <v>3263</v>
      </c>
      <c r="E67" s="33">
        <f t="shared" si="9"/>
        <v>159492</v>
      </c>
      <c r="F67" s="33">
        <f t="shared" si="5"/>
        <v>28708.559999999998</v>
      </c>
      <c r="G67" s="34">
        <f t="shared" si="2"/>
        <v>188200.56</v>
      </c>
      <c r="H67" s="35"/>
      <c r="I67" s="13"/>
    </row>
    <row r="68" spans="1:9" x14ac:dyDescent="0.25">
      <c r="A68" s="12" t="s">
        <v>129</v>
      </c>
      <c r="B68" s="33">
        <f>+'[1]LL Ex-Works &amp; STP'!I83</f>
        <v>157329</v>
      </c>
      <c r="C68" s="33">
        <v>1100</v>
      </c>
      <c r="D68" s="33">
        <f t="shared" si="10"/>
        <v>3263</v>
      </c>
      <c r="E68" s="33">
        <f t="shared" si="9"/>
        <v>159492</v>
      </c>
      <c r="F68" s="33">
        <f t="shared" si="5"/>
        <v>28708.559999999998</v>
      </c>
      <c r="G68" s="34">
        <f t="shared" si="2"/>
        <v>188200.56</v>
      </c>
      <c r="H68" s="35"/>
      <c r="I68" s="13"/>
    </row>
    <row r="69" spans="1:9" x14ac:dyDescent="0.25">
      <c r="A69" s="37" t="s">
        <v>130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</row>
    <row r="71" spans="1:9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</row>
    <row r="72" spans="1:9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</row>
    <row r="73" spans="1:9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</row>
    <row r="74" spans="1:9" x14ac:dyDescent="0.25">
      <c r="A74" s="44" t="s">
        <v>158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70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71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74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21" sqref="H21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20.5703125" customWidth="1"/>
  </cols>
  <sheetData>
    <row r="1" spans="1:9" x14ac:dyDescent="0.25">
      <c r="A1" s="65" t="s">
        <v>0</v>
      </c>
      <c r="B1" s="65"/>
      <c r="C1" s="65"/>
      <c r="D1" s="65"/>
      <c r="E1" s="65"/>
      <c r="F1" s="65"/>
      <c r="G1" s="65"/>
      <c r="H1" s="65"/>
      <c r="I1" s="13"/>
    </row>
    <row r="2" spans="1:9" x14ac:dyDescent="0.25">
      <c r="A2" s="64" t="s">
        <v>1</v>
      </c>
      <c r="B2" s="64"/>
      <c r="C2" s="64"/>
      <c r="D2" s="64"/>
      <c r="E2" s="64"/>
      <c r="F2" s="64"/>
      <c r="G2" s="64"/>
      <c r="H2" s="64"/>
      <c r="I2" s="13"/>
    </row>
    <row r="3" spans="1:9" x14ac:dyDescent="0.25">
      <c r="A3" s="64" t="s">
        <v>2</v>
      </c>
      <c r="B3" s="64"/>
      <c r="C3" s="64"/>
      <c r="D3" s="64"/>
      <c r="E3" s="64"/>
      <c r="F3" s="64"/>
      <c r="G3" s="64"/>
      <c r="H3" s="64"/>
      <c r="I3" s="13"/>
    </row>
    <row r="4" spans="1:9" x14ac:dyDescent="0.25">
      <c r="A4" s="66" t="s">
        <v>75</v>
      </c>
      <c r="B4" s="66"/>
      <c r="C4" s="66"/>
      <c r="D4" s="66"/>
      <c r="E4" s="66"/>
      <c r="F4" s="66"/>
      <c r="G4" s="66"/>
      <c r="H4" s="66"/>
      <c r="I4" s="13"/>
    </row>
    <row r="5" spans="1:9" x14ac:dyDescent="0.25">
      <c r="A5" s="66" t="s">
        <v>169</v>
      </c>
      <c r="B5" s="66"/>
      <c r="C5" s="66"/>
      <c r="D5" s="66"/>
      <c r="E5" s="66"/>
      <c r="F5" s="66"/>
      <c r="G5" s="66"/>
      <c r="H5" s="66"/>
      <c r="I5" s="13"/>
    </row>
    <row r="6" spans="1:9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</row>
    <row r="7" spans="1:9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13"/>
    </row>
    <row r="8" spans="1:9" x14ac:dyDescent="0.25">
      <c r="A8" s="23" t="s">
        <v>78</v>
      </c>
      <c r="B8" s="23" t="s">
        <v>79</v>
      </c>
      <c r="C8" s="23" t="s">
        <v>80</v>
      </c>
      <c r="D8" s="23" t="s">
        <v>81</v>
      </c>
      <c r="E8" s="23" t="s">
        <v>82</v>
      </c>
      <c r="F8" s="24" t="s">
        <v>83</v>
      </c>
      <c r="G8" s="25" t="s">
        <v>84</v>
      </c>
      <c r="H8" s="26"/>
      <c r="I8" s="13"/>
    </row>
    <row r="9" spans="1:9" x14ac:dyDescent="0.25">
      <c r="A9" s="27" t="s">
        <v>12</v>
      </c>
      <c r="B9" s="28"/>
      <c r="C9" s="1" t="s">
        <v>85</v>
      </c>
      <c r="D9" s="1" t="s">
        <v>86</v>
      </c>
      <c r="E9" s="1" t="s">
        <v>79</v>
      </c>
      <c r="F9" s="29">
        <v>0.18</v>
      </c>
      <c r="G9" s="30" t="s">
        <v>87</v>
      </c>
      <c r="H9" s="31"/>
      <c r="I9" s="13"/>
    </row>
    <row r="10" spans="1:9" x14ac:dyDescent="0.25">
      <c r="A10" s="12" t="s">
        <v>88</v>
      </c>
      <c r="B10" s="32">
        <f>+'[1]HD Ex-Works'!R86</f>
        <v>154837</v>
      </c>
      <c r="C10" s="33">
        <v>1100</v>
      </c>
      <c r="D10" s="33">
        <f>+[1]FREIGHT!I414</f>
        <v>3352</v>
      </c>
      <c r="E10" s="33">
        <f>+B10-C10+D10</f>
        <v>157089</v>
      </c>
      <c r="F10" s="33">
        <f t="shared" ref="F10:F33" si="0">+E10*0.18</f>
        <v>28276.02</v>
      </c>
      <c r="G10" s="34">
        <f>SUM(E10:F10)</f>
        <v>185365.02</v>
      </c>
      <c r="H10" s="35"/>
      <c r="I10" s="13"/>
    </row>
    <row r="11" spans="1:9" x14ac:dyDescent="0.25">
      <c r="A11" s="12" t="s">
        <v>15</v>
      </c>
      <c r="B11" s="32">
        <f>+'[1]HD Ex-Works'!S86</f>
        <v>156837</v>
      </c>
      <c r="C11" s="33">
        <v>1100</v>
      </c>
      <c r="D11" s="33">
        <f>+D10</f>
        <v>3352</v>
      </c>
      <c r="E11" s="33">
        <f t="shared" ref="E11:E33" si="1">+B11-C11+D11</f>
        <v>159089</v>
      </c>
      <c r="F11" s="33">
        <f t="shared" si="0"/>
        <v>28636.02</v>
      </c>
      <c r="G11" s="34">
        <f t="shared" ref="G11:G68" si="2">SUM(E11:F11)</f>
        <v>187725.02</v>
      </c>
      <c r="H11" s="35"/>
      <c r="I11" s="13"/>
    </row>
    <row r="12" spans="1:9" x14ac:dyDescent="0.25">
      <c r="A12" s="12" t="s">
        <v>89</v>
      </c>
      <c r="B12" s="32">
        <f>+'[1]HD Ex-Works'!T86</f>
        <v>160311</v>
      </c>
      <c r="C12" s="33">
        <v>1100</v>
      </c>
      <c r="D12" s="33">
        <f t="shared" ref="D12:D33" si="3">+D11</f>
        <v>3352</v>
      </c>
      <c r="E12" s="33">
        <f>+B12-C12+D12</f>
        <v>162563</v>
      </c>
      <c r="F12" s="33">
        <f>+E12*0.18</f>
        <v>29261.34</v>
      </c>
      <c r="G12" s="34">
        <f>SUM(E12:F12)</f>
        <v>191824.34</v>
      </c>
      <c r="H12" s="35"/>
      <c r="I12" s="13"/>
    </row>
    <row r="13" spans="1:9" x14ac:dyDescent="0.25">
      <c r="A13" s="12" t="s">
        <v>90</v>
      </c>
      <c r="B13" s="32">
        <f>+'[1]HD Ex-Works'!U86</f>
        <v>160311</v>
      </c>
      <c r="C13" s="33">
        <v>1100</v>
      </c>
      <c r="D13" s="33">
        <f t="shared" si="3"/>
        <v>3352</v>
      </c>
      <c r="E13" s="33">
        <f t="shared" si="1"/>
        <v>162563</v>
      </c>
      <c r="F13" s="33">
        <f t="shared" si="0"/>
        <v>29261.34</v>
      </c>
      <c r="G13" s="34">
        <f t="shared" si="2"/>
        <v>191824.34</v>
      </c>
      <c r="H13" s="35"/>
      <c r="I13" s="13"/>
    </row>
    <row r="14" spans="1:9" x14ac:dyDescent="0.25">
      <c r="A14" s="12" t="s">
        <v>19</v>
      </c>
      <c r="B14" s="32">
        <f>+'[1]HD Ex-Works'!M86</f>
        <v>162811</v>
      </c>
      <c r="C14" s="33">
        <v>1100</v>
      </c>
      <c r="D14" s="33">
        <f t="shared" si="3"/>
        <v>3352</v>
      </c>
      <c r="E14" s="33">
        <f>+B14-C14+D14</f>
        <v>165063</v>
      </c>
      <c r="F14" s="33">
        <f>+E14*0.18</f>
        <v>29711.34</v>
      </c>
      <c r="G14" s="34">
        <f>SUM(E14:F14)</f>
        <v>194774.34</v>
      </c>
      <c r="H14" s="35"/>
      <c r="I14" s="13"/>
    </row>
    <row r="15" spans="1:9" x14ac:dyDescent="0.25">
      <c r="A15" s="12" t="s">
        <v>20</v>
      </c>
      <c r="B15" s="32">
        <f>+'[1]HD Ex-Works'!N86</f>
        <v>162811</v>
      </c>
      <c r="C15" s="33">
        <v>1100</v>
      </c>
      <c r="D15" s="33">
        <f t="shared" si="3"/>
        <v>3352</v>
      </c>
      <c r="E15" s="33">
        <f>+B15-C15+D15</f>
        <v>165063</v>
      </c>
      <c r="F15" s="33">
        <f>+E15*0.18</f>
        <v>29711.34</v>
      </c>
      <c r="G15" s="34">
        <f>SUM(E15:F15)</f>
        <v>194774.34</v>
      </c>
      <c r="H15" s="35"/>
      <c r="I15" s="13"/>
    </row>
    <row r="16" spans="1:9" x14ac:dyDescent="0.25">
      <c r="A16" s="12" t="s">
        <v>91</v>
      </c>
      <c r="B16" s="32">
        <f>+'[1]HD Ex-Works'!Q86</f>
        <v>155817</v>
      </c>
      <c r="C16" s="33">
        <v>1100</v>
      </c>
      <c r="D16" s="33">
        <f t="shared" si="3"/>
        <v>3352</v>
      </c>
      <c r="E16" s="33">
        <f t="shared" si="1"/>
        <v>158069</v>
      </c>
      <c r="F16" s="33">
        <f t="shared" si="0"/>
        <v>28452.42</v>
      </c>
      <c r="G16" s="34">
        <f t="shared" si="2"/>
        <v>186521.41999999998</v>
      </c>
      <c r="H16" s="35"/>
      <c r="I16" s="16"/>
    </row>
    <row r="17" spans="1:9" x14ac:dyDescent="0.25">
      <c r="A17" s="12" t="s">
        <v>92</v>
      </c>
      <c r="B17" s="32">
        <f>+'[1]HD Ex-Works'!C86</f>
        <v>161487</v>
      </c>
      <c r="C17" s="33">
        <v>1100</v>
      </c>
      <c r="D17" s="33">
        <f t="shared" si="3"/>
        <v>3352</v>
      </c>
      <c r="E17" s="33">
        <f t="shared" si="1"/>
        <v>163739</v>
      </c>
      <c r="F17" s="33">
        <f t="shared" si="0"/>
        <v>29473.02</v>
      </c>
      <c r="G17" s="34">
        <f t="shared" si="2"/>
        <v>193212.02</v>
      </c>
      <c r="H17" s="35"/>
      <c r="I17" s="13"/>
    </row>
    <row r="18" spans="1:9" x14ac:dyDescent="0.25">
      <c r="A18" s="12" t="s">
        <v>93</v>
      </c>
      <c r="B18" s="32">
        <f>+'[1]HD Ex-Works'!D86</f>
        <v>160237</v>
      </c>
      <c r="C18" s="33">
        <v>1100</v>
      </c>
      <c r="D18" s="33">
        <f t="shared" si="3"/>
        <v>3352</v>
      </c>
      <c r="E18" s="33">
        <f t="shared" si="1"/>
        <v>162489</v>
      </c>
      <c r="F18" s="33">
        <f t="shared" si="0"/>
        <v>29248.02</v>
      </c>
      <c r="G18" s="34">
        <f t="shared" si="2"/>
        <v>191737.02</v>
      </c>
      <c r="H18" s="35"/>
      <c r="I18" s="13"/>
    </row>
    <row r="19" spans="1:9" x14ac:dyDescent="0.25">
      <c r="A19" s="12" t="s">
        <v>94</v>
      </c>
      <c r="B19" s="32">
        <f>+'[1]HD Ex-Works'!B86</f>
        <v>159737</v>
      </c>
      <c r="C19" s="33">
        <v>1100</v>
      </c>
      <c r="D19" s="33">
        <f t="shared" si="3"/>
        <v>3352</v>
      </c>
      <c r="E19" s="33">
        <f t="shared" si="1"/>
        <v>161989</v>
      </c>
      <c r="F19" s="33">
        <f t="shared" si="0"/>
        <v>29158.02</v>
      </c>
      <c r="G19" s="34">
        <f t="shared" si="2"/>
        <v>191147.02</v>
      </c>
      <c r="H19" s="35"/>
      <c r="I19" s="13"/>
    </row>
    <row r="20" spans="1:9" x14ac:dyDescent="0.25">
      <c r="A20" s="12" t="s">
        <v>95</v>
      </c>
      <c r="B20" s="33">
        <f>+'[1]HD Ex-Works'!E86</f>
        <v>161411</v>
      </c>
      <c r="C20" s="33">
        <v>1100</v>
      </c>
      <c r="D20" s="33">
        <f t="shared" si="3"/>
        <v>3352</v>
      </c>
      <c r="E20" s="33">
        <f t="shared" si="1"/>
        <v>163663</v>
      </c>
      <c r="F20" s="33">
        <f t="shared" si="0"/>
        <v>29459.34</v>
      </c>
      <c r="G20" s="34">
        <f t="shared" si="2"/>
        <v>193122.34</v>
      </c>
      <c r="H20" s="35"/>
      <c r="I20" s="13"/>
    </row>
    <row r="21" spans="1:9" x14ac:dyDescent="0.25">
      <c r="A21" s="12" t="s">
        <v>25</v>
      </c>
      <c r="B21" s="33">
        <f>+'[1]HD Ex-Works'!F86</f>
        <v>160405</v>
      </c>
      <c r="C21" s="33">
        <v>1100</v>
      </c>
      <c r="D21" s="33">
        <f t="shared" si="3"/>
        <v>3352</v>
      </c>
      <c r="E21" s="33">
        <f t="shared" si="1"/>
        <v>162657</v>
      </c>
      <c r="F21" s="33">
        <f t="shared" si="0"/>
        <v>29278.26</v>
      </c>
      <c r="G21" s="34">
        <f t="shared" si="2"/>
        <v>191935.26</v>
      </c>
      <c r="H21" s="35"/>
      <c r="I21" s="13"/>
    </row>
    <row r="22" spans="1:9" x14ac:dyDescent="0.25">
      <c r="A22" s="12" t="s">
        <v>96</v>
      </c>
      <c r="B22" s="33">
        <f>+'[1]HD Ex-Works'!W86-3000</f>
        <v>158013</v>
      </c>
      <c r="C22" s="33">
        <v>1100</v>
      </c>
      <c r="D22" s="33">
        <f t="shared" si="3"/>
        <v>3352</v>
      </c>
      <c r="E22" s="33">
        <f t="shared" si="1"/>
        <v>160265</v>
      </c>
      <c r="F22" s="33">
        <f t="shared" si="0"/>
        <v>28847.7</v>
      </c>
      <c r="G22" s="34">
        <f t="shared" si="2"/>
        <v>189112.7</v>
      </c>
      <c r="H22" s="35"/>
      <c r="I22" s="36"/>
    </row>
    <row r="23" spans="1:9" x14ac:dyDescent="0.25">
      <c r="A23" s="12" t="s">
        <v>97</v>
      </c>
      <c r="B23" s="33">
        <f>+'[1]HD Ex-Works'!W86</f>
        <v>161013</v>
      </c>
      <c r="C23" s="33">
        <v>1100</v>
      </c>
      <c r="D23" s="33">
        <f t="shared" si="3"/>
        <v>3352</v>
      </c>
      <c r="E23" s="33">
        <f t="shared" si="1"/>
        <v>163265</v>
      </c>
      <c r="F23" s="33">
        <f t="shared" si="0"/>
        <v>29387.7</v>
      </c>
      <c r="G23" s="34">
        <f t="shared" si="2"/>
        <v>192652.7</v>
      </c>
      <c r="H23" s="35"/>
      <c r="I23" s="13"/>
    </row>
    <row r="24" spans="1:9" x14ac:dyDescent="0.25">
      <c r="A24" s="12" t="s">
        <v>98</v>
      </c>
      <c r="B24" s="33">
        <f>+'[1]HD Ex-Works'!X86</f>
        <v>161013</v>
      </c>
      <c r="C24" s="33">
        <v>1100</v>
      </c>
      <c r="D24" s="33">
        <f t="shared" si="3"/>
        <v>3352</v>
      </c>
      <c r="E24" s="33">
        <f t="shared" si="1"/>
        <v>163265</v>
      </c>
      <c r="F24" s="33">
        <f t="shared" si="0"/>
        <v>29387.7</v>
      </c>
      <c r="G24" s="34">
        <f t="shared" si="2"/>
        <v>192652.7</v>
      </c>
      <c r="H24" s="35"/>
      <c r="I24" s="36"/>
    </row>
    <row r="25" spans="1:9" x14ac:dyDescent="0.25">
      <c r="A25" s="12" t="s">
        <v>99</v>
      </c>
      <c r="B25" s="33">
        <f>+'[1]HD Ex-Works'!J86</f>
        <v>156466</v>
      </c>
      <c r="C25" s="33">
        <v>1100</v>
      </c>
      <c r="D25" s="33">
        <f t="shared" si="3"/>
        <v>3352</v>
      </c>
      <c r="E25" s="33">
        <f t="shared" si="1"/>
        <v>158718</v>
      </c>
      <c r="F25" s="33">
        <f t="shared" si="0"/>
        <v>28569.239999999998</v>
      </c>
      <c r="G25" s="34">
        <f t="shared" si="2"/>
        <v>187287.24</v>
      </c>
      <c r="H25" s="35"/>
      <c r="I25" s="16"/>
    </row>
    <row r="26" spans="1:9" x14ac:dyDescent="0.25">
      <c r="A26" s="12" t="s">
        <v>29</v>
      </c>
      <c r="B26" s="32">
        <f>+'[1]HD Ex-Works'!H86</f>
        <v>155861</v>
      </c>
      <c r="C26" s="33">
        <v>1100</v>
      </c>
      <c r="D26" s="33">
        <f t="shared" si="3"/>
        <v>3352</v>
      </c>
      <c r="E26" s="33">
        <f t="shared" si="1"/>
        <v>158113</v>
      </c>
      <c r="F26" s="33">
        <f t="shared" si="0"/>
        <v>28460.34</v>
      </c>
      <c r="G26" s="34">
        <f t="shared" si="2"/>
        <v>186573.34</v>
      </c>
      <c r="H26" s="35"/>
      <c r="I26" s="13"/>
    </row>
    <row r="27" spans="1:9" x14ac:dyDescent="0.25">
      <c r="A27" s="12" t="s">
        <v>31</v>
      </c>
      <c r="B27" s="33">
        <f>+'[1]HD Ex-Works'!G86</f>
        <v>156671</v>
      </c>
      <c r="C27" s="33">
        <v>1100</v>
      </c>
      <c r="D27" s="33">
        <f t="shared" si="3"/>
        <v>3352</v>
      </c>
      <c r="E27" s="33">
        <f t="shared" si="1"/>
        <v>158923</v>
      </c>
      <c r="F27" s="33">
        <f t="shared" si="0"/>
        <v>28606.14</v>
      </c>
      <c r="G27" s="34">
        <f t="shared" si="2"/>
        <v>187529.14</v>
      </c>
      <c r="H27" s="35"/>
      <c r="I27" s="13"/>
    </row>
    <row r="28" spans="1:9" x14ac:dyDescent="0.25">
      <c r="A28" s="12" t="s">
        <v>100</v>
      </c>
      <c r="B28" s="33">
        <f>+'[1]HD Ex-Works'!I86</f>
        <v>154466</v>
      </c>
      <c r="C28" s="33">
        <v>1100</v>
      </c>
      <c r="D28" s="33">
        <f t="shared" si="3"/>
        <v>3352</v>
      </c>
      <c r="E28" s="33">
        <f t="shared" si="1"/>
        <v>156718</v>
      </c>
      <c r="F28" s="33">
        <f t="shared" si="0"/>
        <v>28209.239999999998</v>
      </c>
      <c r="G28" s="34">
        <f t="shared" si="2"/>
        <v>184927.24</v>
      </c>
      <c r="H28" s="35"/>
      <c r="I28" s="13"/>
    </row>
    <row r="29" spans="1:9" x14ac:dyDescent="0.25">
      <c r="A29" s="12" t="s">
        <v>27</v>
      </c>
      <c r="B29" s="33">
        <f>+'[1]HD Ex-Works'!Y86</f>
        <v>159013</v>
      </c>
      <c r="C29" s="33">
        <v>1100</v>
      </c>
      <c r="D29" s="33">
        <f t="shared" si="3"/>
        <v>3352</v>
      </c>
      <c r="E29" s="33">
        <f t="shared" si="1"/>
        <v>161265</v>
      </c>
      <c r="F29" s="33">
        <f t="shared" si="0"/>
        <v>29027.7</v>
      </c>
      <c r="G29" s="34">
        <f t="shared" si="2"/>
        <v>190292.7</v>
      </c>
      <c r="H29" s="35"/>
      <c r="I29" s="13"/>
    </row>
    <row r="30" spans="1:9" x14ac:dyDescent="0.25">
      <c r="A30" s="12" t="s">
        <v>101</v>
      </c>
      <c r="B30" s="33">
        <f>+'[1]HD Ex-Works'!Z86</f>
        <v>157013</v>
      </c>
      <c r="C30" s="33">
        <v>1100</v>
      </c>
      <c r="D30" s="33">
        <f t="shared" si="3"/>
        <v>3352</v>
      </c>
      <c r="E30" s="33">
        <f t="shared" si="1"/>
        <v>159265</v>
      </c>
      <c r="F30" s="33">
        <f t="shared" si="0"/>
        <v>28667.7</v>
      </c>
      <c r="G30" s="34">
        <f t="shared" si="2"/>
        <v>187932.7</v>
      </c>
      <c r="H30" s="35"/>
      <c r="I30" s="13"/>
    </row>
    <row r="31" spans="1:9" x14ac:dyDescent="0.25">
      <c r="A31" s="12" t="s">
        <v>102</v>
      </c>
      <c r="B31" s="33">
        <f>+'[1]HD Ex-Works'!AA86</f>
        <v>150317</v>
      </c>
      <c r="C31" s="33">
        <v>1100</v>
      </c>
      <c r="D31" s="33">
        <f t="shared" si="3"/>
        <v>3352</v>
      </c>
      <c r="E31" s="33">
        <f t="shared" si="1"/>
        <v>152569</v>
      </c>
      <c r="F31" s="33">
        <f t="shared" si="0"/>
        <v>27462.42</v>
      </c>
      <c r="G31" s="34">
        <f t="shared" si="2"/>
        <v>180031.41999999998</v>
      </c>
      <c r="H31" s="35"/>
      <c r="I31" s="13"/>
    </row>
    <row r="32" spans="1:9" x14ac:dyDescent="0.25">
      <c r="A32" s="12" t="s">
        <v>103</v>
      </c>
      <c r="B32" s="33">
        <f>+'[1]HD Ex-Works'!AB86</f>
        <v>157405</v>
      </c>
      <c r="C32" s="33">
        <v>1100</v>
      </c>
      <c r="D32" s="33">
        <f t="shared" si="3"/>
        <v>3352</v>
      </c>
      <c r="E32" s="33">
        <f t="shared" si="1"/>
        <v>159657</v>
      </c>
      <c r="F32" s="33">
        <f t="shared" si="0"/>
        <v>28738.26</v>
      </c>
      <c r="G32" s="34">
        <f t="shared" si="2"/>
        <v>188395.26</v>
      </c>
      <c r="H32" s="35"/>
      <c r="I32" s="13"/>
    </row>
    <row r="33" spans="1:9" x14ac:dyDescent="0.25">
      <c r="A33" s="12" t="s">
        <v>104</v>
      </c>
      <c r="B33" s="33">
        <f>+'[1]HD Ex-Works'!AC86</f>
        <v>156737</v>
      </c>
      <c r="C33" s="33">
        <v>1100</v>
      </c>
      <c r="D33" s="33">
        <f t="shared" si="3"/>
        <v>3352</v>
      </c>
      <c r="E33" s="33">
        <f t="shared" si="1"/>
        <v>158989</v>
      </c>
      <c r="F33" s="33">
        <f t="shared" si="0"/>
        <v>28618.02</v>
      </c>
      <c r="G33" s="34">
        <f t="shared" si="2"/>
        <v>187607.02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150896</v>
      </c>
      <c r="C35" s="33">
        <v>1100</v>
      </c>
      <c r="D35" s="33">
        <f>+D33</f>
        <v>3352</v>
      </c>
      <c r="E35" s="33">
        <f t="shared" ref="E35:E43" si="4">+B35-C35+D35</f>
        <v>153148</v>
      </c>
      <c r="F35" s="33">
        <f t="shared" ref="F35:F68" si="5">+E35*0.18</f>
        <v>27566.639999999999</v>
      </c>
      <c r="G35" s="34">
        <f t="shared" si="2"/>
        <v>180714.64</v>
      </c>
      <c r="H35" s="35"/>
      <c r="I35" s="13"/>
    </row>
    <row r="36" spans="1:9" x14ac:dyDescent="0.25">
      <c r="A36" s="12" t="s">
        <v>105</v>
      </c>
      <c r="B36" s="33">
        <f>+'[1]PP EX- WORK'!E83</f>
        <v>150706</v>
      </c>
      <c r="C36" s="33">
        <v>1100</v>
      </c>
      <c r="D36" s="33">
        <f>+D35</f>
        <v>3352</v>
      </c>
      <c r="E36" s="33">
        <f t="shared" si="4"/>
        <v>152958</v>
      </c>
      <c r="F36" s="33">
        <f t="shared" si="5"/>
        <v>27532.44</v>
      </c>
      <c r="G36" s="34">
        <f t="shared" si="2"/>
        <v>180490.44</v>
      </c>
      <c r="H36" s="35"/>
      <c r="I36" s="13"/>
    </row>
    <row r="37" spans="1:9" x14ac:dyDescent="0.25">
      <c r="A37" s="12" t="s">
        <v>106</v>
      </c>
      <c r="B37" s="33">
        <f>+'[1]PP EX- WORK'!B83</f>
        <v>148686</v>
      </c>
      <c r="C37" s="33">
        <v>1100</v>
      </c>
      <c r="D37" s="33">
        <f t="shared" ref="D37:D43" si="6">+D36</f>
        <v>3352</v>
      </c>
      <c r="E37" s="33">
        <f t="shared" si="4"/>
        <v>150938</v>
      </c>
      <c r="F37" s="33">
        <f t="shared" si="5"/>
        <v>27168.84</v>
      </c>
      <c r="G37" s="34">
        <f t="shared" si="2"/>
        <v>178106.84</v>
      </c>
      <c r="H37" s="35"/>
      <c r="I37" s="13"/>
    </row>
    <row r="38" spans="1:9" x14ac:dyDescent="0.25">
      <c r="A38" s="12" t="s">
        <v>37</v>
      </c>
      <c r="B38" s="33">
        <f>+'[1]PP EX- WORK'!F83</f>
        <v>151206</v>
      </c>
      <c r="C38" s="33">
        <v>1100</v>
      </c>
      <c r="D38" s="33">
        <f t="shared" si="6"/>
        <v>3352</v>
      </c>
      <c r="E38" s="33">
        <f t="shared" si="4"/>
        <v>153458</v>
      </c>
      <c r="F38" s="33">
        <f t="shared" si="5"/>
        <v>27622.44</v>
      </c>
      <c r="G38" s="34">
        <f t="shared" si="2"/>
        <v>181080.44</v>
      </c>
      <c r="H38" s="35"/>
      <c r="I38" s="13"/>
    </row>
    <row r="39" spans="1:9" x14ac:dyDescent="0.25">
      <c r="A39" s="12" t="s">
        <v>107</v>
      </c>
      <c r="B39" s="33">
        <f>+'[1]PP EX- WORK'!X83</f>
        <v>144686</v>
      </c>
      <c r="C39" s="33">
        <v>1100</v>
      </c>
      <c r="D39" s="33">
        <f t="shared" si="6"/>
        <v>3352</v>
      </c>
      <c r="E39" s="33">
        <f t="shared" si="4"/>
        <v>146938</v>
      </c>
      <c r="F39" s="33">
        <f t="shared" si="5"/>
        <v>26448.84</v>
      </c>
      <c r="G39" s="34">
        <f t="shared" si="2"/>
        <v>173386.84</v>
      </c>
      <c r="H39" s="35"/>
      <c r="I39" s="13"/>
    </row>
    <row r="40" spans="1:9" x14ac:dyDescent="0.25">
      <c r="A40" s="12" t="s">
        <v>108</v>
      </c>
      <c r="B40" s="33">
        <f>+'[1]PP EX- WORK'!C83</f>
        <v>148186</v>
      </c>
      <c r="C40" s="33">
        <v>1100</v>
      </c>
      <c r="D40" s="33">
        <f t="shared" si="6"/>
        <v>3352</v>
      </c>
      <c r="E40" s="33">
        <f t="shared" si="4"/>
        <v>150438</v>
      </c>
      <c r="F40" s="33">
        <f t="shared" si="5"/>
        <v>27078.84</v>
      </c>
      <c r="G40" s="34">
        <f t="shared" si="2"/>
        <v>177516.84</v>
      </c>
      <c r="H40" s="35"/>
      <c r="I40" s="13"/>
    </row>
    <row r="41" spans="1:9" x14ac:dyDescent="0.25">
      <c r="A41" s="12" t="s">
        <v>109</v>
      </c>
      <c r="B41" s="33">
        <f>+'[1]PP EX- WORK'!D83</f>
        <v>149706</v>
      </c>
      <c r="C41" s="33">
        <v>1100</v>
      </c>
      <c r="D41" s="33">
        <f t="shared" si="6"/>
        <v>3352</v>
      </c>
      <c r="E41" s="33">
        <f t="shared" si="4"/>
        <v>151958</v>
      </c>
      <c r="F41" s="33">
        <f t="shared" si="5"/>
        <v>27352.44</v>
      </c>
      <c r="G41" s="34">
        <f t="shared" si="2"/>
        <v>179310.44</v>
      </c>
      <c r="H41" s="35"/>
      <c r="I41" s="13"/>
    </row>
    <row r="42" spans="1:9" x14ac:dyDescent="0.25">
      <c r="A42" s="12" t="s">
        <v>110</v>
      </c>
      <c r="B42" s="33">
        <f>+'[1]PP EX- WORK'!H83</f>
        <v>152496</v>
      </c>
      <c r="C42" s="33">
        <v>1100</v>
      </c>
      <c r="D42" s="33">
        <f t="shared" si="6"/>
        <v>3352</v>
      </c>
      <c r="E42" s="33">
        <f t="shared" si="4"/>
        <v>154748</v>
      </c>
      <c r="F42" s="33">
        <f t="shared" si="5"/>
        <v>27854.639999999999</v>
      </c>
      <c r="G42" s="34">
        <f t="shared" si="2"/>
        <v>182602.64</v>
      </c>
      <c r="H42" s="35"/>
      <c r="I42" s="13"/>
    </row>
    <row r="43" spans="1:9" x14ac:dyDescent="0.25">
      <c r="A43" s="12" t="s">
        <v>111</v>
      </c>
      <c r="B43" s="33">
        <f>+'[1]PP EX- WORK'!AA83</f>
        <v>146686</v>
      </c>
      <c r="C43" s="33">
        <v>1100</v>
      </c>
      <c r="D43" s="33">
        <f t="shared" si="6"/>
        <v>3352</v>
      </c>
      <c r="E43" s="33">
        <f t="shared" si="4"/>
        <v>148938</v>
      </c>
      <c r="F43" s="33">
        <f t="shared" si="5"/>
        <v>26808.84</v>
      </c>
      <c r="G43" s="34">
        <f t="shared" si="2"/>
        <v>175746.84</v>
      </c>
      <c r="H43" s="35"/>
      <c r="I43" s="13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x14ac:dyDescent="0.25">
      <c r="A45" s="12" t="s">
        <v>112</v>
      </c>
      <c r="B45" s="33">
        <f>+'[1]PP EX- WORK'!R83</f>
        <v>158988</v>
      </c>
      <c r="C45" s="33">
        <v>1100</v>
      </c>
      <c r="D45" s="33">
        <f>+D43</f>
        <v>3352</v>
      </c>
      <c r="E45" s="33">
        <f t="shared" ref="E45:E58" si="7">+B45-C45+D45</f>
        <v>161240</v>
      </c>
      <c r="F45" s="33">
        <f t="shared" si="5"/>
        <v>29023.200000000001</v>
      </c>
      <c r="G45" s="34">
        <f t="shared" si="2"/>
        <v>190263.2</v>
      </c>
      <c r="H45" s="35"/>
      <c r="I45" s="13"/>
    </row>
    <row r="46" spans="1:9" x14ac:dyDescent="0.25">
      <c r="A46" s="12" t="s">
        <v>113</v>
      </c>
      <c r="B46" s="33">
        <f>+'[1]PP EX- WORK'!P83</f>
        <v>161746</v>
      </c>
      <c r="C46" s="33">
        <v>1100</v>
      </c>
      <c r="D46" s="33">
        <f>+D45</f>
        <v>3352</v>
      </c>
      <c r="E46" s="33">
        <f>+B46-C46+D46</f>
        <v>163998</v>
      </c>
      <c r="F46" s="33">
        <f>+E46*0.18</f>
        <v>29519.64</v>
      </c>
      <c r="G46" s="34">
        <f>SUM(E46:F46)</f>
        <v>193517.64</v>
      </c>
      <c r="H46" s="35"/>
      <c r="I46" s="13"/>
    </row>
    <row r="47" spans="1:9" x14ac:dyDescent="0.25">
      <c r="A47" s="12" t="s">
        <v>114</v>
      </c>
      <c r="B47" s="33">
        <f>+'[1]PP EX- WORK'!Z83</f>
        <v>152496</v>
      </c>
      <c r="C47" s="33">
        <v>1100</v>
      </c>
      <c r="D47" s="33">
        <f t="shared" ref="D47:D58" si="8">+D46</f>
        <v>3352</v>
      </c>
      <c r="E47" s="33">
        <f t="shared" si="7"/>
        <v>154748</v>
      </c>
      <c r="F47" s="33">
        <f t="shared" si="5"/>
        <v>27854.639999999999</v>
      </c>
      <c r="G47" s="34">
        <f t="shared" si="2"/>
        <v>182602.64</v>
      </c>
      <c r="H47" s="35"/>
      <c r="I47" s="13"/>
    </row>
    <row r="48" spans="1:9" x14ac:dyDescent="0.25">
      <c r="A48" s="12" t="s">
        <v>52</v>
      </c>
      <c r="B48" s="33">
        <f>+'[1]PP EX- WORK'!Q83</f>
        <v>160256</v>
      </c>
      <c r="C48" s="33">
        <v>1100</v>
      </c>
      <c r="D48" s="33">
        <f t="shared" si="8"/>
        <v>3352</v>
      </c>
      <c r="E48" s="33">
        <f t="shared" si="7"/>
        <v>162508</v>
      </c>
      <c r="F48" s="33">
        <f t="shared" si="5"/>
        <v>29251.439999999999</v>
      </c>
      <c r="G48" s="34">
        <f t="shared" si="2"/>
        <v>191759.44</v>
      </c>
      <c r="H48" s="35"/>
      <c r="I48" s="13"/>
    </row>
    <row r="49" spans="1:9" x14ac:dyDescent="0.25">
      <c r="A49" s="12" t="s">
        <v>115</v>
      </c>
      <c r="B49" s="33">
        <f>+'[1]PP EX- WORK'!S83</f>
        <v>158496</v>
      </c>
      <c r="C49" s="33">
        <v>1100</v>
      </c>
      <c r="D49" s="33">
        <f t="shared" si="8"/>
        <v>3352</v>
      </c>
      <c r="E49" s="33">
        <f t="shared" si="7"/>
        <v>160748</v>
      </c>
      <c r="F49" s="33">
        <f t="shared" si="5"/>
        <v>28934.639999999999</v>
      </c>
      <c r="G49" s="34">
        <f t="shared" si="2"/>
        <v>189682.64</v>
      </c>
      <c r="H49" s="35"/>
      <c r="I49" s="13"/>
    </row>
    <row r="50" spans="1:9" x14ac:dyDescent="0.25">
      <c r="A50" s="12" t="s">
        <v>44</v>
      </c>
      <c r="B50" s="33">
        <f>+'[1]PP EX- WORK'!T83</f>
        <v>158986</v>
      </c>
      <c r="C50" s="33">
        <v>1100</v>
      </c>
      <c r="D50" s="33">
        <f t="shared" si="8"/>
        <v>3352</v>
      </c>
      <c r="E50" s="33">
        <f>+B50-C50+D50</f>
        <v>161238</v>
      </c>
      <c r="F50" s="33">
        <f>+E50*0.18</f>
        <v>29022.84</v>
      </c>
      <c r="G50" s="34">
        <f>SUM(E50:F50)</f>
        <v>190260.84</v>
      </c>
      <c r="H50" s="35"/>
      <c r="I50" s="13"/>
    </row>
    <row r="51" spans="1:9" x14ac:dyDescent="0.25">
      <c r="A51" s="12" t="s">
        <v>45</v>
      </c>
      <c r="B51" s="33">
        <f>+'[1]PP EX- WORK'!U83</f>
        <v>160836</v>
      </c>
      <c r="C51" s="33">
        <v>1100</v>
      </c>
      <c r="D51" s="33">
        <f t="shared" si="8"/>
        <v>3352</v>
      </c>
      <c r="E51" s="33">
        <f>+B51-C51+D51</f>
        <v>163088</v>
      </c>
      <c r="F51" s="33">
        <f>+E51*0.18</f>
        <v>29355.84</v>
      </c>
      <c r="G51" s="34">
        <f>SUM(E51:F51)</f>
        <v>192443.84</v>
      </c>
      <c r="H51" s="35"/>
      <c r="I51" s="13"/>
    </row>
    <row r="52" spans="1:9" x14ac:dyDescent="0.25">
      <c r="A52" s="12" t="s">
        <v>46</v>
      </c>
      <c r="B52" s="33">
        <f>+'[1]PP EX- WORK'!V83</f>
        <v>159966</v>
      </c>
      <c r="C52" s="33">
        <v>1100</v>
      </c>
      <c r="D52" s="33">
        <f t="shared" si="8"/>
        <v>3352</v>
      </c>
      <c r="E52" s="33">
        <f>+B52-C52+D52</f>
        <v>162218</v>
      </c>
      <c r="F52" s="33">
        <f>+E52*0.18</f>
        <v>29199.239999999998</v>
      </c>
      <c r="G52" s="34">
        <f>SUM(E52:F52)</f>
        <v>191417.24</v>
      </c>
      <c r="H52" s="35"/>
      <c r="I52" s="13"/>
    </row>
    <row r="53" spans="1:9" x14ac:dyDescent="0.25">
      <c r="A53" s="12" t="s">
        <v>47</v>
      </c>
      <c r="B53" s="33">
        <f>+'[1]PP EX- WORK'!W83</f>
        <v>159966</v>
      </c>
      <c r="C53" s="33">
        <v>1100</v>
      </c>
      <c r="D53" s="33">
        <f t="shared" si="8"/>
        <v>3352</v>
      </c>
      <c r="E53" s="33">
        <f>+B53-C53+D53</f>
        <v>162218</v>
      </c>
      <c r="F53" s="33">
        <f>+E53*0.18</f>
        <v>29199.239999999998</v>
      </c>
      <c r="G53" s="34">
        <f>SUM(E53:F53)</f>
        <v>191417.24</v>
      </c>
      <c r="H53" s="35"/>
      <c r="I53" s="13"/>
    </row>
    <row r="54" spans="1:9" x14ac:dyDescent="0.25">
      <c r="A54" s="12" t="s">
        <v>116</v>
      </c>
      <c r="B54" s="33">
        <f>+'[1]PP EX- WORK'!N83</f>
        <v>158496</v>
      </c>
      <c r="C54" s="33">
        <v>1100</v>
      </c>
      <c r="D54" s="33">
        <f t="shared" si="8"/>
        <v>3352</v>
      </c>
      <c r="E54" s="33">
        <f t="shared" si="7"/>
        <v>160748</v>
      </c>
      <c r="F54" s="33">
        <f t="shared" si="5"/>
        <v>28934.639999999999</v>
      </c>
      <c r="G54" s="34">
        <f t="shared" si="2"/>
        <v>189682.64</v>
      </c>
      <c r="H54" s="35"/>
      <c r="I54" s="13"/>
    </row>
    <row r="55" spans="1:9" x14ac:dyDescent="0.25">
      <c r="A55" s="12" t="s">
        <v>117</v>
      </c>
      <c r="B55" s="33">
        <f>+'[1]PP EX- WORK'!O83</f>
        <v>157996</v>
      </c>
      <c r="C55" s="33">
        <v>1100</v>
      </c>
      <c r="D55" s="33">
        <f t="shared" si="8"/>
        <v>3352</v>
      </c>
      <c r="E55" s="33">
        <f t="shared" si="7"/>
        <v>160248</v>
      </c>
      <c r="F55" s="33">
        <f t="shared" si="5"/>
        <v>28844.639999999999</v>
      </c>
      <c r="G55" s="34">
        <f t="shared" si="2"/>
        <v>189092.64</v>
      </c>
      <c r="H55" s="35"/>
      <c r="I55" s="13"/>
    </row>
    <row r="56" spans="1:9" x14ac:dyDescent="0.25">
      <c r="A56" s="12" t="s">
        <v>118</v>
      </c>
      <c r="B56" s="33">
        <f>+'[1]PP EX- WORK'!K83</f>
        <v>161330</v>
      </c>
      <c r="C56" s="33">
        <v>1100</v>
      </c>
      <c r="D56" s="33">
        <f t="shared" si="8"/>
        <v>3352</v>
      </c>
      <c r="E56" s="33">
        <f t="shared" si="7"/>
        <v>163582</v>
      </c>
      <c r="F56" s="33">
        <f t="shared" si="5"/>
        <v>29444.76</v>
      </c>
      <c r="G56" s="34">
        <f t="shared" si="2"/>
        <v>193026.76</v>
      </c>
      <c r="H56" s="35"/>
      <c r="I56" s="13"/>
    </row>
    <row r="57" spans="1:9" x14ac:dyDescent="0.25">
      <c r="A57" s="12" t="s">
        <v>119</v>
      </c>
      <c r="B57" s="33">
        <f>+'[1]PP EX- WORK'!M83</f>
        <v>164330</v>
      </c>
      <c r="C57" s="33">
        <v>1100</v>
      </c>
      <c r="D57" s="33">
        <f t="shared" si="8"/>
        <v>3352</v>
      </c>
      <c r="E57" s="33">
        <f t="shared" si="7"/>
        <v>166582</v>
      </c>
      <c r="F57" s="33">
        <f t="shared" si="5"/>
        <v>29984.76</v>
      </c>
      <c r="G57" s="34">
        <f t="shared" si="2"/>
        <v>196566.76</v>
      </c>
      <c r="H57" s="35"/>
      <c r="I57" s="13"/>
    </row>
    <row r="58" spans="1:9" x14ac:dyDescent="0.25">
      <c r="A58" s="40" t="s">
        <v>120</v>
      </c>
      <c r="B58" s="33">
        <f>+'[1]PP EX- WORK'!L83</f>
        <v>163138</v>
      </c>
      <c r="C58" s="33">
        <v>1100</v>
      </c>
      <c r="D58" s="33">
        <f t="shared" si="8"/>
        <v>3352</v>
      </c>
      <c r="E58" s="33">
        <f t="shared" si="7"/>
        <v>165390</v>
      </c>
      <c r="F58" s="33">
        <f t="shared" si="5"/>
        <v>29770.199999999997</v>
      </c>
      <c r="G58" s="34">
        <f t="shared" si="2"/>
        <v>195160.2</v>
      </c>
      <c r="H58" s="35"/>
      <c r="I58" s="13"/>
    </row>
    <row r="59" spans="1:9" x14ac:dyDescent="0.25">
      <c r="A59" s="37" t="s">
        <v>55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x14ac:dyDescent="0.25">
      <c r="A60" s="12" t="s">
        <v>121</v>
      </c>
      <c r="B60" s="33">
        <f>+'[1]LL Ex-Works &amp; STP'!C83</f>
        <v>160329</v>
      </c>
      <c r="C60" s="33">
        <v>1100</v>
      </c>
      <c r="D60" s="33">
        <f>+D58</f>
        <v>3352</v>
      </c>
      <c r="E60" s="33">
        <f t="shared" ref="E60:E68" si="9">+B60-C60+D60</f>
        <v>162581</v>
      </c>
      <c r="F60" s="33">
        <f t="shared" si="5"/>
        <v>29264.579999999998</v>
      </c>
      <c r="G60" s="34">
        <f t="shared" si="2"/>
        <v>191845.58</v>
      </c>
      <c r="H60" s="35"/>
      <c r="I60" s="13"/>
    </row>
    <row r="61" spans="1:9" x14ac:dyDescent="0.25">
      <c r="A61" s="12" t="s">
        <v>122</v>
      </c>
      <c r="B61" s="33">
        <f>+'[1]LL Ex-Works &amp; STP'!B83</f>
        <v>159329</v>
      </c>
      <c r="C61" s="33">
        <v>1100</v>
      </c>
      <c r="D61" s="33">
        <f>+D60</f>
        <v>3352</v>
      </c>
      <c r="E61" s="33">
        <f t="shared" si="9"/>
        <v>161581</v>
      </c>
      <c r="F61" s="33">
        <f t="shared" si="5"/>
        <v>29084.579999999998</v>
      </c>
      <c r="G61" s="34">
        <f t="shared" si="2"/>
        <v>190665.58</v>
      </c>
      <c r="H61" s="35"/>
      <c r="I61" s="13"/>
    </row>
    <row r="62" spans="1:9" x14ac:dyDescent="0.25">
      <c r="A62" s="12" t="s">
        <v>123</v>
      </c>
      <c r="B62" s="33">
        <f>+'[1]LL Ex-Works &amp; STP'!B83</f>
        <v>159329</v>
      </c>
      <c r="C62" s="33">
        <v>1100</v>
      </c>
      <c r="D62" s="33">
        <f t="shared" ref="D62:D68" si="10">+D61</f>
        <v>3352</v>
      </c>
      <c r="E62" s="33">
        <f t="shared" si="9"/>
        <v>161581</v>
      </c>
      <c r="F62" s="33">
        <f t="shared" si="5"/>
        <v>29084.579999999998</v>
      </c>
      <c r="G62" s="34">
        <f t="shared" si="2"/>
        <v>190665.58</v>
      </c>
      <c r="H62" s="35"/>
      <c r="I62" s="13"/>
    </row>
    <row r="63" spans="1:9" x14ac:dyDescent="0.25">
      <c r="A63" s="12" t="s">
        <v>124</v>
      </c>
      <c r="B63" s="33">
        <f>+'[1]LL Ex-Works &amp; STP'!D83</f>
        <v>162419</v>
      </c>
      <c r="C63" s="33">
        <v>1100</v>
      </c>
      <c r="D63" s="33">
        <f t="shared" si="10"/>
        <v>3352</v>
      </c>
      <c r="E63" s="33">
        <f t="shared" si="9"/>
        <v>164671</v>
      </c>
      <c r="F63" s="33">
        <f t="shared" si="5"/>
        <v>29640.78</v>
      </c>
      <c r="G63" s="34">
        <f t="shared" si="2"/>
        <v>194311.78</v>
      </c>
      <c r="H63" s="35"/>
      <c r="I63" s="13"/>
    </row>
    <row r="64" spans="1:9" x14ac:dyDescent="0.25">
      <c r="A64" s="12" t="s">
        <v>125</v>
      </c>
      <c r="B64" s="33">
        <f>+'[1]LL Ex-Works &amp; STP'!E83</f>
        <v>164419</v>
      </c>
      <c r="C64" s="33">
        <v>1100</v>
      </c>
      <c r="D64" s="33">
        <f t="shared" si="10"/>
        <v>3352</v>
      </c>
      <c r="E64" s="33">
        <f t="shared" si="9"/>
        <v>166671</v>
      </c>
      <c r="F64" s="33">
        <f t="shared" si="5"/>
        <v>30000.78</v>
      </c>
      <c r="G64" s="34">
        <f t="shared" si="2"/>
        <v>196671.78</v>
      </c>
      <c r="H64" s="35"/>
      <c r="I64" s="13"/>
    </row>
    <row r="65" spans="1:9" x14ac:dyDescent="0.25">
      <c r="A65" s="12" t="s">
        <v>126</v>
      </c>
      <c r="B65" s="33">
        <f>+'[1]LL Ex-Works &amp; STP'!F83</f>
        <v>166109</v>
      </c>
      <c r="C65" s="33">
        <v>1100</v>
      </c>
      <c r="D65" s="33">
        <f t="shared" si="10"/>
        <v>3352</v>
      </c>
      <c r="E65" s="33">
        <f t="shared" si="9"/>
        <v>168361</v>
      </c>
      <c r="F65" s="33">
        <f t="shared" si="5"/>
        <v>30304.98</v>
      </c>
      <c r="G65" s="34">
        <f t="shared" si="2"/>
        <v>198665.98</v>
      </c>
      <c r="H65" s="35"/>
      <c r="I65" s="13"/>
    </row>
    <row r="66" spans="1:9" x14ac:dyDescent="0.25">
      <c r="A66" s="12" t="s">
        <v>127</v>
      </c>
      <c r="B66" s="33">
        <f>+'[1]LL Ex-Works &amp; STP'!B83-5500</f>
        <v>153829</v>
      </c>
      <c r="C66" s="33">
        <v>1100</v>
      </c>
      <c r="D66" s="33">
        <f t="shared" si="10"/>
        <v>3352</v>
      </c>
      <c r="E66" s="33">
        <f t="shared" si="9"/>
        <v>156081</v>
      </c>
      <c r="F66" s="33">
        <f t="shared" si="5"/>
        <v>28094.579999999998</v>
      </c>
      <c r="G66" s="34">
        <f t="shared" si="2"/>
        <v>184175.58</v>
      </c>
      <c r="H66" s="35"/>
      <c r="I66" s="13"/>
    </row>
    <row r="67" spans="1:9" x14ac:dyDescent="0.25">
      <c r="A67" s="12" t="s">
        <v>128</v>
      </c>
      <c r="B67" s="33">
        <f>+'[1]LL Ex-Works &amp; STP'!H83</f>
        <v>157329</v>
      </c>
      <c r="C67" s="33">
        <v>1100</v>
      </c>
      <c r="D67" s="33">
        <f t="shared" si="10"/>
        <v>3352</v>
      </c>
      <c r="E67" s="33">
        <f t="shared" si="9"/>
        <v>159581</v>
      </c>
      <c r="F67" s="33">
        <f t="shared" si="5"/>
        <v>28724.579999999998</v>
      </c>
      <c r="G67" s="34">
        <f t="shared" si="2"/>
        <v>188305.58</v>
      </c>
      <c r="H67" s="35"/>
      <c r="I67" s="13"/>
    </row>
    <row r="68" spans="1:9" x14ac:dyDescent="0.25">
      <c r="A68" s="12" t="s">
        <v>129</v>
      </c>
      <c r="B68" s="33">
        <f>+'[1]LL Ex-Works &amp; STP'!I83</f>
        <v>157329</v>
      </c>
      <c r="C68" s="33">
        <v>1100</v>
      </c>
      <c r="D68" s="33">
        <f t="shared" si="10"/>
        <v>3352</v>
      </c>
      <c r="E68" s="33">
        <f t="shared" si="9"/>
        <v>159581</v>
      </c>
      <c r="F68" s="33">
        <f t="shared" si="5"/>
        <v>28724.579999999998</v>
      </c>
      <c r="G68" s="34">
        <f t="shared" si="2"/>
        <v>188305.58</v>
      </c>
      <c r="H68" s="35"/>
      <c r="I68" s="13"/>
    </row>
    <row r="69" spans="1:9" x14ac:dyDescent="0.25">
      <c r="A69" s="37" t="s">
        <v>130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</row>
    <row r="71" spans="1:9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</row>
    <row r="72" spans="1:9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</row>
    <row r="73" spans="1:9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</row>
    <row r="74" spans="1:9" x14ac:dyDescent="0.25">
      <c r="A74" s="44" t="s">
        <v>158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70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71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74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J18" sqref="J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170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171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78</v>
      </c>
      <c r="B8" s="1" t="s">
        <v>79</v>
      </c>
      <c r="C8" s="1" t="s">
        <v>80</v>
      </c>
      <c r="D8" s="30" t="s">
        <v>172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85</v>
      </c>
      <c r="D9" s="30" t="s">
        <v>173</v>
      </c>
      <c r="E9" s="31"/>
      <c r="F9" s="2"/>
      <c r="G9" s="14"/>
      <c r="H9" s="13"/>
      <c r="I9" s="13"/>
      <c r="J9" s="13"/>
    </row>
    <row r="10" spans="1:10" x14ac:dyDescent="0.25">
      <c r="A10" s="12" t="s">
        <v>88</v>
      </c>
      <c r="B10" s="32">
        <f>+'[1]HD Ex-Works'!R73</f>
        <v>154275</v>
      </c>
      <c r="C10" s="33">
        <v>1100</v>
      </c>
      <c r="D10" s="33">
        <f t="shared" ref="D10:D33" si="0">+B10-C10</f>
        <v>153175</v>
      </c>
      <c r="E10" s="49" t="s">
        <v>174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156275</v>
      </c>
      <c r="C11" s="33">
        <v>1100</v>
      </c>
      <c r="D11" s="33">
        <f t="shared" si="0"/>
        <v>155175</v>
      </c>
      <c r="E11" s="35"/>
      <c r="F11" s="39"/>
      <c r="G11" s="14"/>
      <c r="H11" s="13"/>
      <c r="I11" s="13"/>
      <c r="J11" s="13"/>
    </row>
    <row r="12" spans="1:10" x14ac:dyDescent="0.25">
      <c r="A12" s="12" t="s">
        <v>89</v>
      </c>
      <c r="B12" s="32">
        <f>+'[1]HD Ex-Works'!T73</f>
        <v>159771</v>
      </c>
      <c r="C12" s="33">
        <v>1100</v>
      </c>
      <c r="D12" s="33">
        <f>+B12-C12</f>
        <v>158671</v>
      </c>
      <c r="E12" s="50"/>
      <c r="F12" s="39"/>
      <c r="G12" s="14"/>
      <c r="H12" s="13"/>
      <c r="I12" s="13"/>
      <c r="J12" s="13"/>
    </row>
    <row r="13" spans="1:10" x14ac:dyDescent="0.25">
      <c r="A13" s="12" t="s">
        <v>90</v>
      </c>
      <c r="B13" s="32">
        <f>+'[1]HD Ex-Works'!U73</f>
        <v>159771</v>
      </c>
      <c r="C13" s="33">
        <v>1100</v>
      </c>
      <c r="D13" s="33">
        <f t="shared" si="0"/>
        <v>158671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162271</v>
      </c>
      <c r="C14" s="33">
        <v>1100</v>
      </c>
      <c r="D14" s="33">
        <f>+B14-C14</f>
        <v>161171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162271</v>
      </c>
      <c r="C15" s="33">
        <v>1100</v>
      </c>
      <c r="D15" s="33">
        <f>+B15-C15</f>
        <v>161171</v>
      </c>
      <c r="E15" s="51"/>
      <c r="F15" s="39"/>
      <c r="G15" s="14"/>
      <c r="H15" s="13"/>
      <c r="I15" s="13"/>
      <c r="J15" s="13"/>
    </row>
    <row r="16" spans="1:10" x14ac:dyDescent="0.25">
      <c r="A16" s="12" t="s">
        <v>91</v>
      </c>
      <c r="B16" s="32">
        <f>+'[1]HD Ex-Works'!Q73</f>
        <v>155225</v>
      </c>
      <c r="C16" s="33">
        <v>1100</v>
      </c>
      <c r="D16" s="33">
        <f t="shared" si="0"/>
        <v>154125</v>
      </c>
      <c r="E16" s="52" t="s">
        <v>175</v>
      </c>
      <c r="F16" s="1" t="s">
        <v>176</v>
      </c>
      <c r="G16" s="31"/>
      <c r="H16" s="13"/>
      <c r="I16" s="13"/>
      <c r="J16" s="13"/>
    </row>
    <row r="17" spans="1:10" x14ac:dyDescent="0.25">
      <c r="A17" s="12" t="s">
        <v>92</v>
      </c>
      <c r="B17" s="32">
        <f>+'[1]HD Ex-Works'!C73</f>
        <v>160925</v>
      </c>
      <c r="C17" s="33">
        <v>1100</v>
      </c>
      <c r="D17" s="33">
        <f t="shared" si="0"/>
        <v>159825</v>
      </c>
      <c r="E17" s="53" t="s">
        <v>177</v>
      </c>
      <c r="F17" s="1" t="s">
        <v>178</v>
      </c>
      <c r="G17" s="31"/>
      <c r="H17" s="13"/>
      <c r="I17" s="13"/>
      <c r="J17" s="13"/>
    </row>
    <row r="18" spans="1:10" x14ac:dyDescent="0.25">
      <c r="A18" s="12" t="s">
        <v>93</v>
      </c>
      <c r="B18" s="32">
        <f>+'[1]HD Ex-Works'!D73</f>
        <v>159675</v>
      </c>
      <c r="C18" s="33">
        <v>1100</v>
      </c>
      <c r="D18" s="33">
        <f t="shared" si="0"/>
        <v>158575</v>
      </c>
      <c r="E18" s="53" t="s">
        <v>11</v>
      </c>
      <c r="F18" s="54">
        <f>+[1]FREIGHT!I193</f>
        <v>3537</v>
      </c>
      <c r="G18" s="26"/>
      <c r="H18" s="13"/>
      <c r="I18" s="13"/>
      <c r="J18" s="13"/>
    </row>
    <row r="19" spans="1:10" x14ac:dyDescent="0.25">
      <c r="A19" s="12" t="s">
        <v>94</v>
      </c>
      <c r="B19" s="33">
        <f>+'[1]HD Ex-Works'!B73</f>
        <v>159175</v>
      </c>
      <c r="C19" s="33">
        <v>1100</v>
      </c>
      <c r="D19" s="33">
        <f t="shared" si="0"/>
        <v>158075</v>
      </c>
      <c r="E19" s="53" t="s">
        <v>179</v>
      </c>
      <c r="F19" s="54">
        <f>+[1]FREIGHT!I198</f>
        <v>3372</v>
      </c>
      <c r="G19" s="26"/>
      <c r="H19" s="13"/>
      <c r="I19" s="13"/>
      <c r="J19" s="13"/>
    </row>
    <row r="20" spans="1:10" x14ac:dyDescent="0.25">
      <c r="A20" s="12" t="s">
        <v>95</v>
      </c>
      <c r="B20" s="33">
        <f>+'[1]HD Ex-Works'!E73</f>
        <v>160871</v>
      </c>
      <c r="C20" s="33">
        <v>1100</v>
      </c>
      <c r="D20" s="33">
        <f t="shared" si="0"/>
        <v>159771</v>
      </c>
      <c r="E20" s="53" t="s">
        <v>180</v>
      </c>
      <c r="F20" s="55">
        <f>+[1]FREIGHT!I199</f>
        <v>3851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160278</v>
      </c>
      <c r="C21" s="33">
        <v>1100</v>
      </c>
      <c r="D21" s="33">
        <f t="shared" si="0"/>
        <v>159178</v>
      </c>
      <c r="E21" s="53" t="s">
        <v>181</v>
      </c>
      <c r="F21" s="55">
        <f>+[1]FREIGHT!I203</f>
        <v>3706</v>
      </c>
      <c r="G21" s="31"/>
      <c r="H21" s="13"/>
      <c r="I21" s="13"/>
      <c r="J21" s="13"/>
    </row>
    <row r="22" spans="1:10" x14ac:dyDescent="0.25">
      <c r="A22" s="12" t="s">
        <v>96</v>
      </c>
      <c r="B22" s="33">
        <f>+'[1]HD Ex-Works'!W73-3000</f>
        <v>158000</v>
      </c>
      <c r="C22" s="33">
        <v>1100</v>
      </c>
      <c r="D22" s="33">
        <f t="shared" si="0"/>
        <v>156900</v>
      </c>
      <c r="E22" s="53" t="s">
        <v>182</v>
      </c>
      <c r="F22" s="55">
        <f>+[1]FREIGHT!I204</f>
        <v>3671</v>
      </c>
      <c r="G22" s="31"/>
      <c r="H22" s="13"/>
      <c r="I22" s="13"/>
      <c r="J22" s="13"/>
    </row>
    <row r="23" spans="1:10" x14ac:dyDescent="0.25">
      <c r="A23" s="12" t="s">
        <v>97</v>
      </c>
      <c r="B23" s="33">
        <f>+'[1]HD Ex-Works'!W73</f>
        <v>161000</v>
      </c>
      <c r="C23" s="33">
        <v>1100</v>
      </c>
      <c r="D23" s="33">
        <f t="shared" si="0"/>
        <v>159900</v>
      </c>
      <c r="E23" s="53" t="s">
        <v>183</v>
      </c>
      <c r="F23" s="55">
        <f>+[1]FREIGHT!I205</f>
        <v>3782</v>
      </c>
      <c r="G23" s="56"/>
      <c r="H23" s="13"/>
      <c r="I23" s="13"/>
      <c r="J23" s="13"/>
    </row>
    <row r="24" spans="1:10" x14ac:dyDescent="0.25">
      <c r="A24" s="12" t="s">
        <v>98</v>
      </c>
      <c r="B24" s="33">
        <f>+'[1]HD Ex-Works'!X73</f>
        <v>161000</v>
      </c>
      <c r="C24" s="33">
        <v>1100</v>
      </c>
      <c r="D24" s="33">
        <f t="shared" si="0"/>
        <v>159900</v>
      </c>
      <c r="E24" s="53" t="s">
        <v>184</v>
      </c>
      <c r="F24" s="55">
        <f>+[1]FREIGHT!I206</f>
        <v>3684</v>
      </c>
      <c r="G24" s="56"/>
      <c r="H24" s="13"/>
      <c r="I24" s="13"/>
      <c r="J24" s="13"/>
    </row>
    <row r="25" spans="1:10" x14ac:dyDescent="0.25">
      <c r="A25" s="12" t="s">
        <v>99</v>
      </c>
      <c r="B25" s="32">
        <f>+'[1]HD Ex-Works'!J73</f>
        <v>155930</v>
      </c>
      <c r="C25" s="33">
        <v>1100</v>
      </c>
      <c r="D25" s="33">
        <f t="shared" si="0"/>
        <v>154830</v>
      </c>
      <c r="E25" s="53" t="s">
        <v>185</v>
      </c>
      <c r="F25" s="54">
        <f>+[1]FREIGHT!I209</f>
        <v>3506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155321</v>
      </c>
      <c r="C26" s="33">
        <v>1100</v>
      </c>
      <c r="D26" s="33">
        <f t="shared" si="0"/>
        <v>154221</v>
      </c>
      <c r="E26" s="53" t="s">
        <v>186</v>
      </c>
      <c r="F26" s="54">
        <f>+[1]FREIGHT!I210</f>
        <v>3872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156131</v>
      </c>
      <c r="C27" s="33">
        <v>1100</v>
      </c>
      <c r="D27" s="33">
        <f t="shared" si="0"/>
        <v>155031</v>
      </c>
      <c r="E27" s="53" t="s">
        <v>187</v>
      </c>
      <c r="F27" s="54">
        <f>+[1]FREIGHT!I217</f>
        <v>3503</v>
      </c>
      <c r="G27" s="31"/>
      <c r="H27" s="13"/>
      <c r="I27" s="13"/>
      <c r="J27" s="13"/>
    </row>
    <row r="28" spans="1:10" x14ac:dyDescent="0.25">
      <c r="A28" s="12" t="s">
        <v>100</v>
      </c>
      <c r="B28" s="33">
        <f>+'[1]HD Ex-Works'!I73</f>
        <v>153930</v>
      </c>
      <c r="C28" s="33">
        <v>1100</v>
      </c>
      <c r="D28" s="33">
        <f t="shared" si="0"/>
        <v>152830</v>
      </c>
      <c r="E28" s="53" t="s">
        <v>188</v>
      </c>
      <c r="F28" s="54">
        <f>+[1]FREIGHT!I218</f>
        <v>3321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159000</v>
      </c>
      <c r="C29" s="33">
        <v>1100</v>
      </c>
      <c r="D29" s="33">
        <f t="shared" si="0"/>
        <v>157900</v>
      </c>
      <c r="E29" s="53" t="s">
        <v>189</v>
      </c>
      <c r="F29" s="54">
        <f>+[1]FREIGHT!I219</f>
        <v>3617</v>
      </c>
      <c r="G29" s="26"/>
      <c r="H29" s="13"/>
      <c r="I29" s="13"/>
      <c r="J29" s="13"/>
    </row>
    <row r="30" spans="1:10" x14ac:dyDescent="0.25">
      <c r="A30" s="12" t="s">
        <v>101</v>
      </c>
      <c r="B30" s="33">
        <f>+'[1]HD Ex-Works'!Z73</f>
        <v>157000</v>
      </c>
      <c r="C30" s="33">
        <v>1100</v>
      </c>
      <c r="D30" s="33">
        <f t="shared" si="0"/>
        <v>155900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102</v>
      </c>
      <c r="B31" s="33">
        <f>+'[1]HD Ex-Works'!AA73</f>
        <v>149725</v>
      </c>
      <c r="C31" s="33">
        <v>1100</v>
      </c>
      <c r="D31" s="33">
        <f t="shared" si="0"/>
        <v>148625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103</v>
      </c>
      <c r="B32" s="33">
        <f>+'[1]HD Ex-Works'!AB73</f>
        <v>157278</v>
      </c>
      <c r="C32" s="33">
        <v>1100</v>
      </c>
      <c r="D32" s="33">
        <f t="shared" si="0"/>
        <v>156178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104</v>
      </c>
      <c r="B33" s="33">
        <f>+'[1]HD Ex-Works'!AC73</f>
        <v>156175</v>
      </c>
      <c r="C33" s="33">
        <v>1100</v>
      </c>
      <c r="D33" s="33">
        <f t="shared" si="0"/>
        <v>155075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150360</v>
      </c>
      <c r="C35" s="33">
        <v>1100</v>
      </c>
      <c r="D35" s="33">
        <f t="shared" ref="D35:D43" si="1">+B35-C35</f>
        <v>149260</v>
      </c>
      <c r="E35" s="57" t="s">
        <v>190</v>
      </c>
      <c r="F35" s="13"/>
      <c r="G35" s="13"/>
      <c r="H35" s="13"/>
      <c r="I35" s="13"/>
      <c r="J35" s="13"/>
    </row>
    <row r="36" spans="1:10" x14ac:dyDescent="0.25">
      <c r="A36" s="12" t="s">
        <v>105</v>
      </c>
      <c r="B36" s="33">
        <f>+'[1]PP EX- WORK'!E70</f>
        <v>150170</v>
      </c>
      <c r="C36" s="33">
        <v>1100</v>
      </c>
      <c r="D36" s="33">
        <f t="shared" si="1"/>
        <v>149070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106</v>
      </c>
      <c r="B37" s="33">
        <f>+'[1]PP EX- WORK'!B70</f>
        <v>148150</v>
      </c>
      <c r="C37" s="33">
        <v>1100</v>
      </c>
      <c r="D37" s="33">
        <f t="shared" si="1"/>
        <v>147050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150670</v>
      </c>
      <c r="C38" s="33">
        <v>1100</v>
      </c>
      <c r="D38" s="33">
        <f t="shared" si="1"/>
        <v>149570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WORK'!X70</f>
        <v>144150</v>
      </c>
      <c r="C39" s="33">
        <v>1100</v>
      </c>
      <c r="D39" s="33">
        <f t="shared" si="1"/>
        <v>143050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108</v>
      </c>
      <c r="B40" s="33">
        <f>+'[1]PP EX- WORK'!C70</f>
        <v>147650</v>
      </c>
      <c r="C40" s="33">
        <v>1100</v>
      </c>
      <c r="D40" s="33">
        <f t="shared" si="1"/>
        <v>146550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109</v>
      </c>
      <c r="B41" s="33">
        <f>+'[1]PP EX- WORK'!D70</f>
        <v>149170</v>
      </c>
      <c r="C41" s="33">
        <v>1100</v>
      </c>
      <c r="D41" s="33">
        <f t="shared" si="1"/>
        <v>148070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110</v>
      </c>
      <c r="B42" s="33">
        <f>+'[1]PP EX- WORK'!H70</f>
        <v>151960</v>
      </c>
      <c r="C42" s="33">
        <v>1100</v>
      </c>
      <c r="D42" s="33">
        <f t="shared" si="1"/>
        <v>150860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111</v>
      </c>
      <c r="B43" s="33">
        <f>+'[1]PP EX- WORK'!AA70</f>
        <v>146150</v>
      </c>
      <c r="C43" s="33">
        <v>1100</v>
      </c>
      <c r="D43" s="33">
        <f t="shared" si="1"/>
        <v>145050</v>
      </c>
      <c r="E43" s="35"/>
      <c r="F43" s="39"/>
      <c r="G43" s="13"/>
      <c r="H43" s="13"/>
      <c r="I43" s="13"/>
      <c r="J43" s="13"/>
    </row>
    <row r="44" spans="1:10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112</v>
      </c>
      <c r="B45" s="33">
        <f>+'[1]PP EX- WORK'!R70</f>
        <v>161270</v>
      </c>
      <c r="C45" s="33">
        <v>1100</v>
      </c>
      <c r="D45" s="33">
        <f t="shared" ref="D45:D58" si="2">+B45-C45</f>
        <v>160170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113</v>
      </c>
      <c r="B46" s="33">
        <f>+'[1]PP EX- WORK'!P70</f>
        <v>161210</v>
      </c>
      <c r="C46" s="33">
        <v>1100</v>
      </c>
      <c r="D46" s="33">
        <f>+B46-C46</f>
        <v>160110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114</v>
      </c>
      <c r="B47" s="33">
        <f>+'[1]PP EX- WORK'!Z70</f>
        <v>151960</v>
      </c>
      <c r="C47" s="33">
        <v>1100</v>
      </c>
      <c r="D47" s="33">
        <f t="shared" si="2"/>
        <v>150860</v>
      </c>
      <c r="E47" s="35"/>
      <c r="F47" s="39"/>
      <c r="G47" s="13"/>
      <c r="H47" s="13"/>
      <c r="I47" s="13"/>
      <c r="J47" s="13"/>
    </row>
    <row r="48" spans="1:10" x14ac:dyDescent="0.25">
      <c r="A48" s="12" t="s">
        <v>52</v>
      </c>
      <c r="B48" s="33">
        <f>+'[1]PP EX- WORK'!Q70</f>
        <v>159720</v>
      </c>
      <c r="C48" s="33">
        <v>1100</v>
      </c>
      <c r="D48" s="33">
        <f t="shared" si="2"/>
        <v>158620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115</v>
      </c>
      <c r="B49" s="33">
        <f>+'[1]PP EX- WORK'!S70</f>
        <v>157960</v>
      </c>
      <c r="C49" s="33">
        <v>1100</v>
      </c>
      <c r="D49" s="33">
        <f t="shared" si="2"/>
        <v>156860</v>
      </c>
      <c r="E49" s="35"/>
      <c r="F49" s="39"/>
      <c r="G49" s="13"/>
      <c r="H49" s="13"/>
      <c r="I49" s="13"/>
      <c r="J49" s="13"/>
    </row>
    <row r="50" spans="1:10" x14ac:dyDescent="0.25">
      <c r="A50" s="12" t="s">
        <v>44</v>
      </c>
      <c r="B50" s="33">
        <f>+'[1]PP EX- WORK'!S70</f>
        <v>157960</v>
      </c>
      <c r="C50" s="33">
        <v>1100</v>
      </c>
      <c r="D50" s="33">
        <f t="shared" si="2"/>
        <v>156860</v>
      </c>
      <c r="E50" s="35"/>
      <c r="F50" s="39"/>
      <c r="G50" s="13"/>
      <c r="H50" s="13"/>
      <c r="I50" s="13"/>
      <c r="J50" s="13"/>
    </row>
    <row r="51" spans="1:10" x14ac:dyDescent="0.25">
      <c r="A51" s="12" t="s">
        <v>45</v>
      </c>
      <c r="B51" s="33">
        <f>+'[1]PP EX- WORK'!U70</f>
        <v>160300</v>
      </c>
      <c r="C51" s="33">
        <v>1100</v>
      </c>
      <c r="D51" s="33">
        <f t="shared" si="2"/>
        <v>159200</v>
      </c>
      <c r="E51" s="35"/>
      <c r="F51" s="39"/>
      <c r="G51" s="13"/>
      <c r="H51" s="13"/>
      <c r="I51" s="13"/>
      <c r="J51" s="13"/>
    </row>
    <row r="52" spans="1:10" x14ac:dyDescent="0.25">
      <c r="A52" s="12" t="s">
        <v>46</v>
      </c>
      <c r="B52" s="33">
        <f>+'[1]PP EX- WORK'!V70</f>
        <v>159430</v>
      </c>
      <c r="C52" s="33">
        <v>1100</v>
      </c>
      <c r="D52" s="33">
        <f t="shared" si="2"/>
        <v>158330</v>
      </c>
      <c r="E52" s="35"/>
      <c r="F52" s="39"/>
      <c r="G52" s="13"/>
      <c r="H52" s="13"/>
      <c r="I52" s="13"/>
      <c r="J52" s="13"/>
    </row>
    <row r="53" spans="1:10" x14ac:dyDescent="0.25">
      <c r="A53" s="12" t="s">
        <v>47</v>
      </c>
      <c r="B53" s="33">
        <f>+'[1]PP EX- WORK'!W70</f>
        <v>159430</v>
      </c>
      <c r="C53" s="33">
        <v>1100</v>
      </c>
      <c r="D53" s="33">
        <f t="shared" si="2"/>
        <v>158330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116</v>
      </c>
      <c r="B54" s="33">
        <f>+'[1]PP EX- WORK'!N70</f>
        <v>157960</v>
      </c>
      <c r="C54" s="33">
        <v>1100</v>
      </c>
      <c r="D54" s="33">
        <f t="shared" si="2"/>
        <v>156860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WORK'!O70</f>
        <v>157460</v>
      </c>
      <c r="C55" s="33">
        <v>1100</v>
      </c>
      <c r="D55" s="33">
        <f t="shared" si="2"/>
        <v>156360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118</v>
      </c>
      <c r="B56" s="33">
        <f>+'[1]PP EX- WORK'!K70</f>
        <v>160930</v>
      </c>
      <c r="C56" s="33">
        <v>1100</v>
      </c>
      <c r="D56" s="33">
        <f t="shared" si="2"/>
        <v>159830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119</v>
      </c>
      <c r="B57" s="33">
        <f>+'[1]PP EX- WORK'!M70</f>
        <v>163930</v>
      </c>
      <c r="C57" s="33">
        <v>1100</v>
      </c>
      <c r="D57" s="33">
        <f t="shared" si="2"/>
        <v>162830</v>
      </c>
      <c r="E57" s="35"/>
      <c r="F57" s="39"/>
      <c r="G57" s="13"/>
      <c r="H57" s="13"/>
      <c r="I57" s="13"/>
      <c r="J57" s="13"/>
    </row>
    <row r="58" spans="1:10" x14ac:dyDescent="0.25">
      <c r="A58" s="40" t="s">
        <v>120</v>
      </c>
      <c r="B58" s="33">
        <f>+'[1]PP EX- WORK'!L70</f>
        <v>162950</v>
      </c>
      <c r="C58" s="33">
        <v>1100</v>
      </c>
      <c r="D58" s="33">
        <f t="shared" si="2"/>
        <v>161850</v>
      </c>
      <c r="E58" s="35"/>
      <c r="F58" s="39"/>
      <c r="G58" s="13"/>
      <c r="H58" s="13"/>
      <c r="I58" s="13"/>
      <c r="J58" s="13"/>
    </row>
    <row r="59" spans="1:10" x14ac:dyDescent="0.25">
      <c r="A59" s="37" t="s">
        <v>55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121</v>
      </c>
      <c r="B60" s="33">
        <f>+'[1]LL Ex-Works &amp; STP'!C70</f>
        <v>159782</v>
      </c>
      <c r="C60" s="33">
        <v>1100</v>
      </c>
      <c r="D60" s="33">
        <f t="shared" ref="D60:D68" si="3">+B60-C60</f>
        <v>158682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122</v>
      </c>
      <c r="B61" s="33">
        <f>+'[1]LL Ex-Works &amp; STP'!B70</f>
        <v>158782</v>
      </c>
      <c r="C61" s="33">
        <v>1100</v>
      </c>
      <c r="D61" s="33">
        <f t="shared" si="3"/>
        <v>157682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123</v>
      </c>
      <c r="B62" s="33">
        <f>+'[1]LL Ex-Works &amp; STP'!B70</f>
        <v>158782</v>
      </c>
      <c r="C62" s="33">
        <v>1100</v>
      </c>
      <c r="D62" s="33">
        <f t="shared" si="3"/>
        <v>157682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124</v>
      </c>
      <c r="B63" s="33">
        <f>+'[1]LL Ex-Works &amp; STP'!D70</f>
        <v>161872</v>
      </c>
      <c r="C63" s="33">
        <v>1100</v>
      </c>
      <c r="D63" s="33">
        <f t="shared" si="3"/>
        <v>160772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125</v>
      </c>
      <c r="B64" s="33">
        <f>+'[1]LL Ex-Works &amp; STP'!E70</f>
        <v>163872</v>
      </c>
      <c r="C64" s="33">
        <v>1100</v>
      </c>
      <c r="D64" s="33">
        <f t="shared" si="3"/>
        <v>162772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126</v>
      </c>
      <c r="B65" s="33">
        <f>+'[1]LL Ex-Works &amp; STP'!F70</f>
        <v>165572</v>
      </c>
      <c r="C65" s="33">
        <v>1100</v>
      </c>
      <c r="D65" s="33">
        <f t="shared" si="3"/>
        <v>164472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127</v>
      </c>
      <c r="B66" s="33">
        <f>+'[1]LL Ex-Works &amp; STP'!B70-5500</f>
        <v>153282</v>
      </c>
      <c r="C66" s="33">
        <v>1100</v>
      </c>
      <c r="D66" s="33">
        <f t="shared" si="3"/>
        <v>152182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128</v>
      </c>
      <c r="B67" s="33">
        <f>+'[1]LL Ex-Works &amp; STP'!H70</f>
        <v>156782</v>
      </c>
      <c r="C67" s="33">
        <v>1100</v>
      </c>
      <c r="D67" s="33">
        <f t="shared" si="3"/>
        <v>155682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129</v>
      </c>
      <c r="B68" s="33">
        <f>+'[1]LL Ex-Works &amp; STP'!I70</f>
        <v>156782</v>
      </c>
      <c r="C68" s="33">
        <v>1100</v>
      </c>
      <c r="D68" s="33">
        <f t="shared" si="3"/>
        <v>155682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  <c r="J70" s="13"/>
    </row>
    <row r="71" spans="1:10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  <c r="J71" s="13"/>
    </row>
    <row r="72" spans="1:10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  <c r="J72" s="13"/>
    </row>
    <row r="73" spans="1:10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  <c r="J73" s="13"/>
    </row>
    <row r="74" spans="1:10" x14ac:dyDescent="0.25">
      <c r="A74" s="44" t="s">
        <v>158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9" sqref="I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170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194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78</v>
      </c>
      <c r="B8" s="1" t="s">
        <v>79</v>
      </c>
      <c r="C8" s="1" t="s">
        <v>80</v>
      </c>
      <c r="D8" s="30" t="s">
        <v>172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85</v>
      </c>
      <c r="D9" s="30" t="s">
        <v>173</v>
      </c>
      <c r="E9" s="31"/>
      <c r="F9" s="2"/>
      <c r="G9" s="14"/>
      <c r="H9" s="13"/>
      <c r="I9" s="13"/>
      <c r="J9" s="13"/>
    </row>
    <row r="10" spans="1:10" x14ac:dyDescent="0.25">
      <c r="A10" s="12" t="s">
        <v>88</v>
      </c>
      <c r="B10" s="32">
        <f>+'[1]HD Ex-Works'!R71</f>
        <v>154437</v>
      </c>
      <c r="C10" s="33">
        <v>1100</v>
      </c>
      <c r="D10" s="33">
        <f t="shared" ref="D10:D33" si="0">+B10-C10</f>
        <v>153337</v>
      </c>
      <c r="E10" s="49" t="s">
        <v>174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156437</v>
      </c>
      <c r="C11" s="33">
        <v>1100</v>
      </c>
      <c r="D11" s="33">
        <f t="shared" si="0"/>
        <v>155337</v>
      </c>
      <c r="E11" s="35"/>
      <c r="F11" s="39"/>
      <c r="G11" s="14"/>
      <c r="H11" s="13"/>
      <c r="I11" s="13"/>
      <c r="J11" s="13"/>
    </row>
    <row r="12" spans="1:10" x14ac:dyDescent="0.25">
      <c r="A12" s="12" t="s">
        <v>89</v>
      </c>
      <c r="B12" s="32">
        <f>+'[1]HD Ex-Works'!T71</f>
        <v>160697</v>
      </c>
      <c r="C12" s="33">
        <v>1100</v>
      </c>
      <c r="D12" s="33">
        <f>+B12-C12</f>
        <v>159597</v>
      </c>
      <c r="E12" s="50"/>
      <c r="F12" s="39"/>
      <c r="G12" s="14"/>
      <c r="H12" s="13"/>
      <c r="I12" s="13"/>
      <c r="J12" s="13"/>
    </row>
    <row r="13" spans="1:10" x14ac:dyDescent="0.25">
      <c r="A13" s="12" t="s">
        <v>90</v>
      </c>
      <c r="B13" s="32">
        <f>+'[1]HD Ex-Works'!U71</f>
        <v>160697</v>
      </c>
      <c r="C13" s="33">
        <v>1100</v>
      </c>
      <c r="D13" s="33">
        <f t="shared" si="0"/>
        <v>159597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163197</v>
      </c>
      <c r="C14" s="33">
        <v>1100</v>
      </c>
      <c r="D14" s="33">
        <f>+B14-C14</f>
        <v>162097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163197</v>
      </c>
      <c r="C15" s="33">
        <v>1100</v>
      </c>
      <c r="D15" s="33">
        <f>+B15-C15</f>
        <v>162097</v>
      </c>
      <c r="E15" s="51"/>
      <c r="F15" s="39"/>
      <c r="G15" s="14"/>
      <c r="H15" s="13"/>
      <c r="I15" s="13"/>
      <c r="J15" s="13"/>
    </row>
    <row r="16" spans="1:10" x14ac:dyDescent="0.25">
      <c r="A16" s="12" t="s">
        <v>91</v>
      </c>
      <c r="B16" s="32">
        <f>+'[1]HD Ex-Works'!Q71</f>
        <v>156148</v>
      </c>
      <c r="C16" s="33">
        <v>1100</v>
      </c>
      <c r="D16" s="33">
        <f t="shared" si="0"/>
        <v>155048</v>
      </c>
      <c r="E16" s="52" t="s">
        <v>175</v>
      </c>
      <c r="F16" s="1" t="s">
        <v>176</v>
      </c>
      <c r="G16" s="31"/>
      <c r="H16" s="13"/>
      <c r="I16" s="13"/>
      <c r="J16" s="13"/>
    </row>
    <row r="17" spans="1:10" x14ac:dyDescent="0.25">
      <c r="A17" s="12" t="s">
        <v>92</v>
      </c>
      <c r="B17" s="32">
        <f>+'[1]HD Ex-Works'!C71</f>
        <v>161737</v>
      </c>
      <c r="C17" s="33">
        <v>1100</v>
      </c>
      <c r="D17" s="33">
        <f t="shared" si="0"/>
        <v>160637</v>
      </c>
      <c r="E17" s="53" t="s">
        <v>177</v>
      </c>
      <c r="F17" s="1" t="s">
        <v>178</v>
      </c>
      <c r="G17" s="31"/>
      <c r="H17" s="13"/>
      <c r="I17" s="13"/>
      <c r="J17" s="13"/>
    </row>
    <row r="18" spans="1:10" x14ac:dyDescent="0.25">
      <c r="A18" s="12" t="s">
        <v>93</v>
      </c>
      <c r="B18" s="32">
        <f>+'[1]HD Ex-Works'!D71</f>
        <v>160487</v>
      </c>
      <c r="C18" s="33">
        <v>1100</v>
      </c>
      <c r="D18" s="33">
        <f t="shared" si="0"/>
        <v>159387</v>
      </c>
      <c r="E18" s="53" t="s">
        <v>195</v>
      </c>
      <c r="F18" s="54">
        <f>+[1]FREIGHT!I195</f>
        <v>2929</v>
      </c>
      <c r="G18" s="26"/>
      <c r="H18" s="13"/>
      <c r="I18" s="13"/>
      <c r="J18" s="13"/>
    </row>
    <row r="19" spans="1:10" x14ac:dyDescent="0.25">
      <c r="A19" s="12" t="s">
        <v>94</v>
      </c>
      <c r="B19" s="33">
        <f>+'[1]HD Ex-Works'!B71</f>
        <v>159987</v>
      </c>
      <c r="C19" s="33">
        <v>1100</v>
      </c>
      <c r="D19" s="33">
        <f t="shared" si="0"/>
        <v>158887</v>
      </c>
      <c r="E19" s="53" t="s">
        <v>196</v>
      </c>
      <c r="F19" s="54">
        <f>+[1]FREIGHT!I215</f>
        <v>3061</v>
      </c>
      <c r="G19" s="26"/>
      <c r="H19" s="13"/>
      <c r="I19" s="13"/>
      <c r="J19" s="13"/>
    </row>
    <row r="20" spans="1:10" x14ac:dyDescent="0.25">
      <c r="A20" s="12" t="s">
        <v>95</v>
      </c>
      <c r="B20" s="33">
        <f>+'[1]HD Ex-Works'!E71</f>
        <v>161797</v>
      </c>
      <c r="C20" s="33">
        <v>1100</v>
      </c>
      <c r="D20" s="33">
        <f t="shared" si="0"/>
        <v>160697</v>
      </c>
      <c r="E20" s="53" t="s">
        <v>197</v>
      </c>
      <c r="F20" s="55">
        <f>+[1]FREIGHT!I421</f>
        <v>3073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160452</v>
      </c>
      <c r="C21" s="33">
        <v>1100</v>
      </c>
      <c r="D21" s="33">
        <f t="shared" si="0"/>
        <v>159352</v>
      </c>
      <c r="E21" s="53"/>
      <c r="F21" s="55"/>
      <c r="G21" s="31"/>
      <c r="H21" s="13"/>
      <c r="I21" s="13"/>
      <c r="J21" s="13"/>
    </row>
    <row r="22" spans="1:10" x14ac:dyDescent="0.25">
      <c r="A22" s="12" t="s">
        <v>96</v>
      </c>
      <c r="B22" s="33">
        <f>+'[1]HD Ex-Works'!W71-3000</f>
        <v>158925</v>
      </c>
      <c r="C22" s="33">
        <v>1100</v>
      </c>
      <c r="D22" s="33">
        <f t="shared" si="0"/>
        <v>157825</v>
      </c>
      <c r="E22" s="53"/>
      <c r="F22" s="55"/>
      <c r="G22" s="31"/>
      <c r="H22" s="13"/>
      <c r="I22" s="13"/>
      <c r="J22" s="13"/>
    </row>
    <row r="23" spans="1:10" x14ac:dyDescent="0.25">
      <c r="A23" s="12" t="s">
        <v>97</v>
      </c>
      <c r="B23" s="33">
        <f>+'[1]HD Ex-Works'!W71</f>
        <v>161925</v>
      </c>
      <c r="C23" s="33">
        <v>1100</v>
      </c>
      <c r="D23" s="33">
        <f t="shared" si="0"/>
        <v>160825</v>
      </c>
      <c r="E23" s="53"/>
      <c r="F23" s="55"/>
      <c r="G23" s="56"/>
      <c r="H23" s="13"/>
      <c r="I23" s="13"/>
      <c r="J23" s="13"/>
    </row>
    <row r="24" spans="1:10" x14ac:dyDescent="0.25">
      <c r="A24" s="12" t="s">
        <v>98</v>
      </c>
      <c r="B24" s="33">
        <f>+'[1]HD Ex-Works'!X71</f>
        <v>161925</v>
      </c>
      <c r="C24" s="33">
        <v>1100</v>
      </c>
      <c r="D24" s="33">
        <f t="shared" si="0"/>
        <v>160825</v>
      </c>
      <c r="E24" s="53"/>
      <c r="F24" s="55"/>
      <c r="G24" s="56"/>
      <c r="H24" s="13"/>
      <c r="I24" s="13"/>
      <c r="J24" s="13"/>
    </row>
    <row r="25" spans="1:10" x14ac:dyDescent="0.25">
      <c r="A25" s="12" t="s">
        <v>99</v>
      </c>
      <c r="B25" s="32">
        <f>+'[1]HD Ex-Works'!J71</f>
        <v>155782</v>
      </c>
      <c r="C25" s="33">
        <v>1100</v>
      </c>
      <c r="D25" s="33">
        <f t="shared" si="0"/>
        <v>154682</v>
      </c>
      <c r="E25" s="53"/>
      <c r="F25" s="54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155962</v>
      </c>
      <c r="C26" s="33">
        <v>1100</v>
      </c>
      <c r="D26" s="33">
        <f t="shared" si="0"/>
        <v>154862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156712</v>
      </c>
      <c r="C27" s="33">
        <v>1100</v>
      </c>
      <c r="D27" s="33">
        <f t="shared" si="0"/>
        <v>155612</v>
      </c>
      <c r="E27" s="53"/>
      <c r="F27" s="54"/>
      <c r="G27" s="31"/>
      <c r="H27" s="13"/>
      <c r="I27" s="13"/>
      <c r="J27" s="13"/>
    </row>
    <row r="28" spans="1:10" x14ac:dyDescent="0.25">
      <c r="A28" s="12" t="s">
        <v>100</v>
      </c>
      <c r="B28" s="33">
        <f>+'[1]HD Ex-Works'!I71</f>
        <v>153782</v>
      </c>
      <c r="C28" s="33">
        <v>1100</v>
      </c>
      <c r="D28" s="33">
        <f t="shared" si="0"/>
        <v>152682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159925</v>
      </c>
      <c r="C29" s="33">
        <v>1100</v>
      </c>
      <c r="D29" s="33">
        <f t="shared" si="0"/>
        <v>158825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101</v>
      </c>
      <c r="B30" s="33">
        <f>+'[1]HD Ex-Works'!Z71</f>
        <v>157925</v>
      </c>
      <c r="C30" s="33">
        <v>1100</v>
      </c>
      <c r="D30" s="33">
        <f t="shared" si="0"/>
        <v>156825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102</v>
      </c>
      <c r="B31" s="33">
        <f>+'[1]HD Ex-Works'!AA71</f>
        <v>150648</v>
      </c>
      <c r="C31" s="33">
        <v>1100</v>
      </c>
      <c r="D31" s="33">
        <f t="shared" si="0"/>
        <v>149548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103</v>
      </c>
      <c r="B32" s="33">
        <f>+'[1]HD Ex-Works'!AB71</f>
        <v>157452</v>
      </c>
      <c r="C32" s="33">
        <v>1100</v>
      </c>
      <c r="D32" s="33">
        <f t="shared" si="0"/>
        <v>156352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104</v>
      </c>
      <c r="B33" s="33">
        <f>+'[1]HD Ex-Works'!AC71</f>
        <v>156987</v>
      </c>
      <c r="C33" s="33">
        <v>1100</v>
      </c>
      <c r="D33" s="33">
        <f t="shared" si="0"/>
        <v>155887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151290</v>
      </c>
      <c r="C35" s="33">
        <v>1100</v>
      </c>
      <c r="D35" s="33">
        <f t="shared" ref="D35:D43" si="1">+B35-C35</f>
        <v>150190</v>
      </c>
      <c r="E35" s="57" t="s">
        <v>190</v>
      </c>
      <c r="F35" s="13"/>
      <c r="G35" s="13"/>
      <c r="H35" s="13"/>
      <c r="I35" s="13"/>
      <c r="J35" s="13"/>
    </row>
    <row r="36" spans="1:10" x14ac:dyDescent="0.25">
      <c r="A36" s="12" t="s">
        <v>105</v>
      </c>
      <c r="B36" s="33">
        <f>+'[1]PP EX- WORK'!E68</f>
        <v>151100</v>
      </c>
      <c r="C36" s="33">
        <v>1100</v>
      </c>
      <c r="D36" s="33">
        <f t="shared" si="1"/>
        <v>150000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106</v>
      </c>
      <c r="B37" s="33">
        <f>+'[1]PP EX- WORK'!B68</f>
        <v>149080</v>
      </c>
      <c r="C37" s="33">
        <v>1100</v>
      </c>
      <c r="D37" s="33">
        <f t="shared" si="1"/>
        <v>147980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151600</v>
      </c>
      <c r="C38" s="33">
        <v>1100</v>
      </c>
      <c r="D38" s="33">
        <f t="shared" si="1"/>
        <v>150500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WORK'!X68</f>
        <v>145080</v>
      </c>
      <c r="C39" s="33">
        <v>1100</v>
      </c>
      <c r="D39" s="33">
        <f t="shared" si="1"/>
        <v>143980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108</v>
      </c>
      <c r="B40" s="33">
        <f>+'[1]PP EX- WORK'!C68</f>
        <v>148580</v>
      </c>
      <c r="C40" s="33">
        <v>1100</v>
      </c>
      <c r="D40" s="33">
        <f t="shared" si="1"/>
        <v>147480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109</v>
      </c>
      <c r="B41" s="33">
        <f>+'[1]PP EX- WORK'!D68</f>
        <v>150100</v>
      </c>
      <c r="C41" s="33">
        <v>1100</v>
      </c>
      <c r="D41" s="33">
        <f t="shared" si="1"/>
        <v>149000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110</v>
      </c>
      <c r="B42" s="33">
        <f>+'[1]PP EX- WORK'!H68</f>
        <v>152890</v>
      </c>
      <c r="C42" s="33">
        <v>1100</v>
      </c>
      <c r="D42" s="33">
        <f t="shared" si="1"/>
        <v>151790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111</v>
      </c>
      <c r="B43" s="33">
        <f>+'[1]PP EX- WORK'!AA68</f>
        <v>147080</v>
      </c>
      <c r="C43" s="33">
        <v>1100</v>
      </c>
      <c r="D43" s="33">
        <f t="shared" si="1"/>
        <v>145980</v>
      </c>
      <c r="E43" s="35"/>
      <c r="F43" s="39"/>
      <c r="G43" s="13"/>
      <c r="H43" s="13"/>
      <c r="I43" s="13"/>
      <c r="J43" s="13"/>
    </row>
    <row r="44" spans="1:10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112</v>
      </c>
      <c r="B45" s="33">
        <f>+'[1]PP EX- WORK'!R68</f>
        <v>162200</v>
      </c>
      <c r="C45" s="33">
        <v>1100</v>
      </c>
      <c r="D45" s="33">
        <f t="shared" ref="D45:D58" si="2">+B45-C45</f>
        <v>161100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113</v>
      </c>
      <c r="B46" s="33">
        <f>+'[1]PP EX- WORK'!P68</f>
        <v>161135</v>
      </c>
      <c r="C46" s="33">
        <v>1100</v>
      </c>
      <c r="D46" s="33">
        <f>+B46-C46</f>
        <v>160035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114</v>
      </c>
      <c r="B47" s="33">
        <f>+'[1]PP EX- WORK'!Z68</f>
        <v>151885</v>
      </c>
      <c r="C47" s="33">
        <v>1100</v>
      </c>
      <c r="D47" s="33">
        <f t="shared" si="2"/>
        <v>150785</v>
      </c>
      <c r="E47" s="35"/>
      <c r="F47" s="39"/>
      <c r="G47" s="13"/>
      <c r="H47" s="13"/>
      <c r="I47" s="13"/>
      <c r="J47" s="13"/>
    </row>
    <row r="48" spans="1:10" x14ac:dyDescent="0.25">
      <c r="A48" s="12" t="s">
        <v>52</v>
      </c>
      <c r="B48" s="33">
        <f>+'[1]PP EX- WORK'!Q68</f>
        <v>160650</v>
      </c>
      <c r="C48" s="33">
        <v>1100</v>
      </c>
      <c r="D48" s="33">
        <f t="shared" si="2"/>
        <v>159550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115</v>
      </c>
      <c r="B49" s="33">
        <f>+'[1]PP EX- WORK'!S68</f>
        <v>157885</v>
      </c>
      <c r="C49" s="33">
        <v>1100</v>
      </c>
      <c r="D49" s="33">
        <f t="shared" si="2"/>
        <v>156785</v>
      </c>
      <c r="E49" s="35"/>
      <c r="F49" s="39"/>
      <c r="G49" s="13"/>
      <c r="H49" s="13"/>
      <c r="I49" s="13"/>
      <c r="J49" s="13"/>
    </row>
    <row r="50" spans="1:10" x14ac:dyDescent="0.25">
      <c r="A50" s="12" t="s">
        <v>44</v>
      </c>
      <c r="B50" s="33">
        <f>+'[1]PP EX- WORK'!T68</f>
        <v>159380</v>
      </c>
      <c r="C50" s="33">
        <v>1100</v>
      </c>
      <c r="D50" s="33">
        <f t="shared" si="2"/>
        <v>158280</v>
      </c>
      <c r="E50" s="35"/>
      <c r="F50" s="39"/>
      <c r="G50" s="13"/>
      <c r="H50" s="13"/>
      <c r="I50" s="13"/>
      <c r="J50" s="13"/>
    </row>
    <row r="51" spans="1:10" x14ac:dyDescent="0.25">
      <c r="A51" s="12" t="s">
        <v>45</v>
      </c>
      <c r="B51" s="33">
        <f>+'[1]PP EX- WORK'!U68</f>
        <v>161230</v>
      </c>
      <c r="C51" s="33">
        <v>1100</v>
      </c>
      <c r="D51" s="33">
        <f t="shared" si="2"/>
        <v>160130</v>
      </c>
      <c r="E51" s="35"/>
      <c r="F51" s="39"/>
      <c r="G51" s="13"/>
      <c r="H51" s="13"/>
      <c r="I51" s="13"/>
      <c r="J51" s="13"/>
    </row>
    <row r="52" spans="1:10" x14ac:dyDescent="0.25">
      <c r="A52" s="12" t="s">
        <v>46</v>
      </c>
      <c r="B52" s="33">
        <f>+'[1]PP EX- WORK'!V68</f>
        <v>160360</v>
      </c>
      <c r="C52" s="33">
        <v>1100</v>
      </c>
      <c r="D52" s="33">
        <f t="shared" si="2"/>
        <v>159260</v>
      </c>
      <c r="E52" s="35"/>
      <c r="F52" s="39"/>
      <c r="G52" s="13"/>
      <c r="H52" s="13"/>
      <c r="I52" s="13"/>
      <c r="J52" s="13"/>
    </row>
    <row r="53" spans="1:10" x14ac:dyDescent="0.25">
      <c r="A53" s="12" t="s">
        <v>47</v>
      </c>
      <c r="B53" s="33">
        <f>+'[1]PP EX- WORK'!W68</f>
        <v>160360</v>
      </c>
      <c r="C53" s="33">
        <v>1100</v>
      </c>
      <c r="D53" s="33">
        <f t="shared" si="2"/>
        <v>159260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116</v>
      </c>
      <c r="B54" s="33">
        <f>+'[1]PP EX- WORK'!N68</f>
        <v>158890</v>
      </c>
      <c r="C54" s="33">
        <v>1100</v>
      </c>
      <c r="D54" s="33">
        <f t="shared" si="2"/>
        <v>157790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WORK'!O68</f>
        <v>158390</v>
      </c>
      <c r="C55" s="33">
        <v>1100</v>
      </c>
      <c r="D55" s="33">
        <f t="shared" si="2"/>
        <v>157290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118</v>
      </c>
      <c r="B56" s="33">
        <f>+'[1]PP EX- WORK'!K68</f>
        <v>161855</v>
      </c>
      <c r="C56" s="33">
        <v>1100</v>
      </c>
      <c r="D56" s="33">
        <f t="shared" si="2"/>
        <v>160755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119</v>
      </c>
      <c r="B57" s="33">
        <f>+'[1]PP EX- WORK'!M68</f>
        <v>164855</v>
      </c>
      <c r="C57" s="33">
        <v>1100</v>
      </c>
      <c r="D57" s="33">
        <f t="shared" si="2"/>
        <v>163755</v>
      </c>
      <c r="E57" s="35"/>
      <c r="F57" s="39"/>
      <c r="G57" s="13"/>
      <c r="H57" s="13"/>
      <c r="I57" s="13"/>
      <c r="J57" s="13"/>
    </row>
    <row r="58" spans="1:10" x14ac:dyDescent="0.25">
      <c r="A58" s="40" t="s">
        <v>120</v>
      </c>
      <c r="B58" s="33">
        <f>+'[1]PP EX- WORK'!L68</f>
        <v>163877</v>
      </c>
      <c r="C58" s="33">
        <v>1100</v>
      </c>
      <c r="D58" s="33">
        <f t="shared" si="2"/>
        <v>162777</v>
      </c>
      <c r="E58" s="35"/>
      <c r="F58" s="39"/>
      <c r="G58" s="13"/>
      <c r="H58" s="13"/>
      <c r="I58" s="13"/>
      <c r="J58" s="13"/>
    </row>
    <row r="59" spans="1:10" x14ac:dyDescent="0.25">
      <c r="A59" s="37" t="s">
        <v>55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121</v>
      </c>
      <c r="B60" s="33">
        <f>+'[1]LL Ex-Works &amp; STP'!C68</f>
        <v>160705</v>
      </c>
      <c r="C60" s="33">
        <v>1100</v>
      </c>
      <c r="D60" s="33">
        <f t="shared" ref="D60:D68" si="3">+B60-C60</f>
        <v>159605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122</v>
      </c>
      <c r="B61" s="33">
        <f>+'[1]LL Ex-Works &amp; STP'!B68</f>
        <v>159705</v>
      </c>
      <c r="C61" s="33">
        <v>1100</v>
      </c>
      <c r="D61" s="33">
        <f t="shared" si="3"/>
        <v>158605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123</v>
      </c>
      <c r="B62" s="33">
        <f>+'[1]LL Ex-Works &amp; STP'!B68</f>
        <v>159705</v>
      </c>
      <c r="C62" s="33">
        <v>1100</v>
      </c>
      <c r="D62" s="33">
        <f t="shared" si="3"/>
        <v>158605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124</v>
      </c>
      <c r="B63" s="33">
        <f>+'[1]LL Ex-Works &amp; STP'!D68</f>
        <v>162805</v>
      </c>
      <c r="C63" s="33">
        <v>1100</v>
      </c>
      <c r="D63" s="33">
        <f t="shared" si="3"/>
        <v>161705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125</v>
      </c>
      <c r="B64" s="33">
        <f>+'[1]LL Ex-Works &amp; STP'!E68</f>
        <v>164805</v>
      </c>
      <c r="C64" s="33">
        <v>1100</v>
      </c>
      <c r="D64" s="33">
        <f t="shared" si="3"/>
        <v>163705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126</v>
      </c>
      <c r="B65" s="33">
        <f>+'[1]LL Ex-Works &amp; STP'!F68</f>
        <v>166495</v>
      </c>
      <c r="C65" s="33">
        <v>1100</v>
      </c>
      <c r="D65" s="33">
        <f t="shared" si="3"/>
        <v>165395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127</v>
      </c>
      <c r="B66" s="33">
        <f>+'[1]LL Ex-Works &amp; STP'!B68-5500</f>
        <v>154205</v>
      </c>
      <c r="C66" s="33">
        <v>1100</v>
      </c>
      <c r="D66" s="33">
        <f t="shared" si="3"/>
        <v>153105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128</v>
      </c>
      <c r="B67" s="33">
        <f>+'[1]LL Ex-Works &amp; STP'!H68</f>
        <v>157705</v>
      </c>
      <c r="C67" s="33">
        <v>1100</v>
      </c>
      <c r="D67" s="33">
        <f t="shared" si="3"/>
        <v>156605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129</v>
      </c>
      <c r="B68" s="33">
        <f>+'[1]LL Ex-Works &amp; STP'!I68</f>
        <v>157705</v>
      </c>
      <c r="C68" s="33">
        <v>1100</v>
      </c>
      <c r="D68" s="33">
        <f t="shared" si="3"/>
        <v>156605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  <c r="J70" s="13"/>
    </row>
    <row r="71" spans="1:10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  <c r="J71" s="13"/>
    </row>
    <row r="72" spans="1:10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  <c r="J72" s="13"/>
    </row>
    <row r="73" spans="1:10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  <c r="J73" s="13"/>
    </row>
    <row r="74" spans="1:10" x14ac:dyDescent="0.25">
      <c r="A74" s="44" t="s">
        <v>158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20" sqref="I2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170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198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78</v>
      </c>
      <c r="B8" s="1" t="s">
        <v>79</v>
      </c>
      <c r="C8" s="1" t="s">
        <v>80</v>
      </c>
      <c r="D8" s="30" t="s">
        <v>172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85</v>
      </c>
      <c r="D9" s="30" t="s">
        <v>173</v>
      </c>
      <c r="E9" s="31"/>
      <c r="F9" s="2"/>
      <c r="G9" s="14"/>
      <c r="H9" s="13"/>
      <c r="I9" s="13"/>
      <c r="J9" s="13"/>
    </row>
    <row r="10" spans="1:10" x14ac:dyDescent="0.25">
      <c r="A10" s="12" t="s">
        <v>88</v>
      </c>
      <c r="B10" s="32">
        <f>+'[1]HD Ex-Works'!R72</f>
        <v>154479</v>
      </c>
      <c r="C10" s="33">
        <v>1100</v>
      </c>
      <c r="D10" s="33">
        <f t="shared" ref="D10:D33" si="0">+B10-C10</f>
        <v>153379</v>
      </c>
      <c r="E10" s="49" t="s">
        <v>174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156479</v>
      </c>
      <c r="C11" s="33">
        <v>1100</v>
      </c>
      <c r="D11" s="33">
        <f t="shared" si="0"/>
        <v>155379</v>
      </c>
      <c r="E11" s="35"/>
      <c r="F11" s="39"/>
      <c r="G11" s="14"/>
      <c r="H11" s="13"/>
      <c r="I11" s="13"/>
      <c r="J11" s="13"/>
    </row>
    <row r="12" spans="1:10" x14ac:dyDescent="0.25">
      <c r="A12" s="12" t="s">
        <v>89</v>
      </c>
      <c r="B12" s="32">
        <f>+'[1]HD Ex-Works'!T72</f>
        <v>160033</v>
      </c>
      <c r="C12" s="33">
        <v>1100</v>
      </c>
      <c r="D12" s="33">
        <f>+B12-C12</f>
        <v>158933</v>
      </c>
      <c r="E12" s="50"/>
      <c r="F12" s="39"/>
      <c r="G12" s="14"/>
      <c r="H12" s="13"/>
      <c r="I12" s="13"/>
      <c r="J12" s="13"/>
    </row>
    <row r="13" spans="1:10" x14ac:dyDescent="0.25">
      <c r="A13" s="12" t="s">
        <v>90</v>
      </c>
      <c r="B13" s="32">
        <f>+'[1]HD Ex-Works'!U72</f>
        <v>160033</v>
      </c>
      <c r="C13" s="33">
        <v>1100</v>
      </c>
      <c r="D13" s="33">
        <f t="shared" si="0"/>
        <v>158933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162533</v>
      </c>
      <c r="C14" s="33">
        <v>1100</v>
      </c>
      <c r="D14" s="33">
        <f>+B14-C14</f>
        <v>161433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162533</v>
      </c>
      <c r="C15" s="33">
        <v>1100</v>
      </c>
      <c r="D15" s="33">
        <f>+B15-C15</f>
        <v>161433</v>
      </c>
      <c r="E15" s="51"/>
      <c r="F15" s="39"/>
      <c r="G15" s="14"/>
      <c r="H15" s="13"/>
      <c r="I15" s="13"/>
      <c r="J15" s="13"/>
    </row>
    <row r="16" spans="1:10" x14ac:dyDescent="0.25">
      <c r="A16" s="12" t="s">
        <v>91</v>
      </c>
      <c r="B16" s="32">
        <f>+'[1]HD Ex-Works'!Q72</f>
        <v>155527</v>
      </c>
      <c r="C16" s="33">
        <v>1100</v>
      </c>
      <c r="D16" s="33">
        <f t="shared" si="0"/>
        <v>154427</v>
      </c>
      <c r="E16" s="52" t="s">
        <v>175</v>
      </c>
      <c r="F16" s="1" t="s">
        <v>176</v>
      </c>
      <c r="G16" s="31"/>
      <c r="H16" s="13"/>
      <c r="I16" s="13"/>
      <c r="J16" s="13"/>
    </row>
    <row r="17" spans="1:10" x14ac:dyDescent="0.25">
      <c r="A17" s="12" t="s">
        <v>92</v>
      </c>
      <c r="B17" s="32">
        <f>+'[1]HD Ex-Works'!C72</f>
        <v>161079</v>
      </c>
      <c r="C17" s="33">
        <v>1100</v>
      </c>
      <c r="D17" s="33">
        <f t="shared" si="0"/>
        <v>159979</v>
      </c>
      <c r="E17" s="53" t="s">
        <v>177</v>
      </c>
      <c r="F17" s="1" t="s">
        <v>178</v>
      </c>
      <c r="G17" s="31"/>
      <c r="H17" s="13"/>
      <c r="I17" s="13"/>
      <c r="J17" s="13"/>
    </row>
    <row r="18" spans="1:10" x14ac:dyDescent="0.25">
      <c r="A18" s="12" t="s">
        <v>93</v>
      </c>
      <c r="B18" s="32">
        <f>+'[1]HD Ex-Works'!D72</f>
        <v>159829</v>
      </c>
      <c r="C18" s="33">
        <v>1100</v>
      </c>
      <c r="D18" s="33">
        <f t="shared" si="0"/>
        <v>158729</v>
      </c>
      <c r="E18" s="53" t="s">
        <v>199</v>
      </c>
      <c r="F18" s="54">
        <f>+[1]FREIGHT!I190</f>
        <v>3071</v>
      </c>
      <c r="G18" s="26"/>
      <c r="H18" s="13"/>
      <c r="I18" s="13"/>
      <c r="J18" s="13"/>
    </row>
    <row r="19" spans="1:10" x14ac:dyDescent="0.25">
      <c r="A19" s="12" t="s">
        <v>94</v>
      </c>
      <c r="B19" s="33">
        <f>+'[1]HD Ex-Works'!B72</f>
        <v>159329</v>
      </c>
      <c r="C19" s="33">
        <v>1100</v>
      </c>
      <c r="D19" s="33">
        <f t="shared" si="0"/>
        <v>158229</v>
      </c>
      <c r="E19" s="53" t="s">
        <v>200</v>
      </c>
      <c r="F19" s="54">
        <f>+[1]FREIGHT!I202</f>
        <v>3514</v>
      </c>
      <c r="G19" s="26"/>
      <c r="H19" s="13"/>
      <c r="I19" s="13"/>
      <c r="J19" s="13"/>
    </row>
    <row r="20" spans="1:10" x14ac:dyDescent="0.25">
      <c r="A20" s="12" t="s">
        <v>95</v>
      </c>
      <c r="B20" s="33">
        <f>+'[1]HD Ex-Works'!E72</f>
        <v>161133</v>
      </c>
      <c r="C20" s="33">
        <v>1100</v>
      </c>
      <c r="D20" s="33">
        <f t="shared" si="0"/>
        <v>160033</v>
      </c>
      <c r="E20" s="53" t="s">
        <v>201</v>
      </c>
      <c r="F20" s="55">
        <f>+[1]FREIGHT!I212</f>
        <v>3657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160185</v>
      </c>
      <c r="C21" s="33">
        <v>1100</v>
      </c>
      <c r="D21" s="33">
        <f t="shared" si="0"/>
        <v>159085</v>
      </c>
      <c r="E21" s="53"/>
      <c r="F21" s="55"/>
      <c r="G21" s="31"/>
      <c r="H21" s="13"/>
      <c r="I21" s="13"/>
      <c r="J21" s="13"/>
    </row>
    <row r="22" spans="1:10" x14ac:dyDescent="0.25">
      <c r="A22" s="12" t="s">
        <v>96</v>
      </c>
      <c r="B22" s="33">
        <f>+'[1]HD Ex-Works'!W72-3000</f>
        <v>157762</v>
      </c>
      <c r="C22" s="33">
        <v>1100</v>
      </c>
      <c r="D22" s="33">
        <f t="shared" si="0"/>
        <v>156662</v>
      </c>
      <c r="E22" s="53"/>
      <c r="F22" s="55"/>
      <c r="G22" s="31"/>
      <c r="H22" s="13"/>
      <c r="I22" s="13"/>
      <c r="J22" s="13"/>
    </row>
    <row r="23" spans="1:10" x14ac:dyDescent="0.25">
      <c r="A23" s="12" t="s">
        <v>97</v>
      </c>
      <c r="B23" s="33">
        <f>+'[1]HD Ex-Works'!W72</f>
        <v>160762</v>
      </c>
      <c r="C23" s="33">
        <v>1100</v>
      </c>
      <c r="D23" s="33">
        <f t="shared" si="0"/>
        <v>159662</v>
      </c>
      <c r="E23" s="53"/>
      <c r="F23" s="55"/>
      <c r="G23" s="56"/>
      <c r="H23" s="13"/>
      <c r="I23" s="13"/>
      <c r="J23" s="13"/>
    </row>
    <row r="24" spans="1:10" x14ac:dyDescent="0.25">
      <c r="A24" s="12" t="s">
        <v>98</v>
      </c>
      <c r="B24" s="33">
        <f>+'[1]HD Ex-Works'!X72</f>
        <v>160762</v>
      </c>
      <c r="C24" s="33">
        <v>1100</v>
      </c>
      <c r="D24" s="33">
        <f t="shared" si="0"/>
        <v>159662</v>
      </c>
      <c r="E24" s="53"/>
      <c r="F24" s="55"/>
      <c r="G24" s="56"/>
      <c r="H24" s="13"/>
      <c r="I24" s="13"/>
      <c r="J24" s="13"/>
    </row>
    <row r="25" spans="1:10" x14ac:dyDescent="0.25">
      <c r="A25" s="12" t="s">
        <v>99</v>
      </c>
      <c r="B25" s="32">
        <f>+'[1]HD Ex-Works'!J72</f>
        <v>156193</v>
      </c>
      <c r="C25" s="33">
        <v>1100</v>
      </c>
      <c r="D25" s="33">
        <f t="shared" si="0"/>
        <v>155093</v>
      </c>
      <c r="E25" s="53"/>
      <c r="F25" s="54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155583</v>
      </c>
      <c r="C26" s="33">
        <v>1100</v>
      </c>
      <c r="D26" s="33">
        <f t="shared" si="0"/>
        <v>154483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156393</v>
      </c>
      <c r="C27" s="33">
        <v>1100</v>
      </c>
      <c r="D27" s="33">
        <f t="shared" si="0"/>
        <v>155293</v>
      </c>
      <c r="E27" s="53"/>
      <c r="F27" s="54"/>
      <c r="G27" s="31"/>
      <c r="H27" s="13"/>
      <c r="I27" s="13"/>
      <c r="J27" s="13"/>
    </row>
    <row r="28" spans="1:10" x14ac:dyDescent="0.25">
      <c r="A28" s="12" t="s">
        <v>100</v>
      </c>
      <c r="B28" s="33">
        <f>+'[1]HD Ex-Works'!I72</f>
        <v>154193</v>
      </c>
      <c r="C28" s="33">
        <v>1100</v>
      </c>
      <c r="D28" s="33">
        <f t="shared" si="0"/>
        <v>153093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158762</v>
      </c>
      <c r="C29" s="33">
        <v>1100</v>
      </c>
      <c r="D29" s="33">
        <f t="shared" si="0"/>
        <v>157662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101</v>
      </c>
      <c r="B30" s="33">
        <f>+'[1]HD Ex-Works'!Z72</f>
        <v>156762</v>
      </c>
      <c r="C30" s="33">
        <v>1100</v>
      </c>
      <c r="D30" s="33">
        <f t="shared" si="0"/>
        <v>155662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102</v>
      </c>
      <c r="B31" s="33">
        <f>+'[1]HD Ex-Works'!AA72</f>
        <v>150027</v>
      </c>
      <c r="C31" s="33">
        <v>1100</v>
      </c>
      <c r="D31" s="33">
        <f t="shared" si="0"/>
        <v>148927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103</v>
      </c>
      <c r="B32" s="33">
        <f>+'[1]HD Ex-Works'!AB72</f>
        <v>157185</v>
      </c>
      <c r="C32" s="33">
        <v>1100</v>
      </c>
      <c r="D32" s="33">
        <f t="shared" si="0"/>
        <v>156085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104</v>
      </c>
      <c r="B33" s="33">
        <f>+'[1]HD Ex-Works'!AC72</f>
        <v>156329</v>
      </c>
      <c r="C33" s="33">
        <v>1100</v>
      </c>
      <c r="D33" s="33">
        <f t="shared" si="0"/>
        <v>155229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150626</v>
      </c>
      <c r="C35" s="33">
        <v>1100</v>
      </c>
      <c r="D35" s="33">
        <f t="shared" ref="D35:D43" si="1">+B35-C35</f>
        <v>149526</v>
      </c>
      <c r="E35" s="57" t="s">
        <v>190</v>
      </c>
      <c r="F35" s="13"/>
      <c r="G35" s="13"/>
      <c r="H35" s="13"/>
      <c r="I35" s="13"/>
      <c r="J35" s="13"/>
    </row>
    <row r="36" spans="1:10" x14ac:dyDescent="0.25">
      <c r="A36" s="12" t="s">
        <v>105</v>
      </c>
      <c r="B36" s="33">
        <f>+'[1]PP EX- WORK'!E69</f>
        <v>150436</v>
      </c>
      <c r="C36" s="33">
        <v>1100</v>
      </c>
      <c r="D36" s="33">
        <f t="shared" si="1"/>
        <v>149336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106</v>
      </c>
      <c r="B37" s="33">
        <f>+'[1]PP EX- WORK'!B69</f>
        <v>148416</v>
      </c>
      <c r="C37" s="33">
        <v>1100</v>
      </c>
      <c r="D37" s="33">
        <f t="shared" si="1"/>
        <v>147316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150936</v>
      </c>
      <c r="C38" s="33">
        <v>1100</v>
      </c>
      <c r="D38" s="33">
        <f t="shared" si="1"/>
        <v>149836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WORK'!X69</f>
        <v>144416</v>
      </c>
      <c r="C39" s="33">
        <v>1100</v>
      </c>
      <c r="D39" s="33">
        <f t="shared" si="1"/>
        <v>143316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108</v>
      </c>
      <c r="B40" s="33">
        <f>+'[1]PP EX- WORK'!C69</f>
        <v>147916</v>
      </c>
      <c r="C40" s="33">
        <v>1100</v>
      </c>
      <c r="D40" s="33">
        <f t="shared" si="1"/>
        <v>146816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109</v>
      </c>
      <c r="B41" s="33">
        <f>+'[1]PP EX- WORK'!D69</f>
        <v>149436</v>
      </c>
      <c r="C41" s="33">
        <v>1100</v>
      </c>
      <c r="D41" s="33">
        <f t="shared" si="1"/>
        <v>148336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110</v>
      </c>
      <c r="B42" s="33">
        <f>+'[1]PP EX- WORK'!H69</f>
        <v>152226</v>
      </c>
      <c r="C42" s="33">
        <v>1100</v>
      </c>
      <c r="D42" s="33">
        <f t="shared" si="1"/>
        <v>151126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111</v>
      </c>
      <c r="B43" s="33">
        <f>+'[1]PP EX- WORK'!AA69</f>
        <v>146416</v>
      </c>
      <c r="C43" s="33">
        <v>1100</v>
      </c>
      <c r="D43" s="33">
        <f t="shared" si="1"/>
        <v>145316</v>
      </c>
      <c r="E43" s="35"/>
      <c r="F43" s="39"/>
      <c r="G43" s="13"/>
      <c r="H43" s="13"/>
      <c r="I43" s="13"/>
      <c r="J43" s="13"/>
    </row>
    <row r="44" spans="1:10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112</v>
      </c>
      <c r="B45" s="33">
        <f>+'[1]PP EX- WORK'!R69</f>
        <v>161536</v>
      </c>
      <c r="C45" s="33">
        <v>1100</v>
      </c>
      <c r="D45" s="33">
        <f t="shared" ref="D45:D58" si="2">+B45-C45</f>
        <v>160436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113</v>
      </c>
      <c r="B46" s="33">
        <f>+'[1]PP EX- WORK'!P69</f>
        <v>161476</v>
      </c>
      <c r="C46" s="33">
        <v>1100</v>
      </c>
      <c r="D46" s="33">
        <f>+B46-C46</f>
        <v>160376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114</v>
      </c>
      <c r="B47" s="33">
        <f>+'[1]PP EX- WORK'!Z69</f>
        <v>152226</v>
      </c>
      <c r="C47" s="33">
        <v>1100</v>
      </c>
      <c r="D47" s="33">
        <f t="shared" si="2"/>
        <v>151126</v>
      </c>
      <c r="E47" s="35"/>
      <c r="F47" s="39"/>
      <c r="G47" s="13"/>
      <c r="H47" s="13"/>
      <c r="I47" s="13"/>
      <c r="J47" s="13"/>
    </row>
    <row r="48" spans="1:10" x14ac:dyDescent="0.25">
      <c r="A48" s="12" t="s">
        <v>52</v>
      </c>
      <c r="B48" s="33">
        <f>+'[1]PP EX- WORK'!Q69</f>
        <v>159986</v>
      </c>
      <c r="C48" s="33">
        <v>1100</v>
      </c>
      <c r="D48" s="33">
        <f t="shared" si="2"/>
        <v>158886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115</v>
      </c>
      <c r="B49" s="33">
        <f>+'[1]PP EX- WORK'!S69</f>
        <v>158226</v>
      </c>
      <c r="C49" s="33">
        <v>1100</v>
      </c>
      <c r="D49" s="33">
        <f t="shared" si="2"/>
        <v>157126</v>
      </c>
      <c r="E49" s="35"/>
      <c r="F49" s="39"/>
      <c r="G49" s="13"/>
      <c r="H49" s="13"/>
      <c r="I49" s="13"/>
      <c r="J49" s="13"/>
    </row>
    <row r="50" spans="1:10" x14ac:dyDescent="0.25">
      <c r="A50" s="12" t="s">
        <v>44</v>
      </c>
      <c r="B50" s="33">
        <f>+'[1]PP EX- WORK'!T69</f>
        <v>158716</v>
      </c>
      <c r="C50" s="33">
        <v>1100</v>
      </c>
      <c r="D50" s="33">
        <f t="shared" si="2"/>
        <v>157616</v>
      </c>
      <c r="E50" s="35"/>
      <c r="F50" s="39"/>
      <c r="G50" s="13"/>
      <c r="H50" s="13"/>
      <c r="I50" s="13"/>
      <c r="J50" s="13"/>
    </row>
    <row r="51" spans="1:10" x14ac:dyDescent="0.25">
      <c r="A51" s="12" t="s">
        <v>45</v>
      </c>
      <c r="B51" s="33">
        <f>+'[1]PP EX- WORK'!U69</f>
        <v>160566</v>
      </c>
      <c r="C51" s="33">
        <v>1100</v>
      </c>
      <c r="D51" s="33">
        <f t="shared" si="2"/>
        <v>159466</v>
      </c>
      <c r="E51" s="35"/>
      <c r="F51" s="39"/>
      <c r="G51" s="13"/>
      <c r="H51" s="13"/>
      <c r="I51" s="13"/>
      <c r="J51" s="13"/>
    </row>
    <row r="52" spans="1:10" x14ac:dyDescent="0.25">
      <c r="A52" s="12" t="s">
        <v>46</v>
      </c>
      <c r="B52" s="33">
        <f>+'[1]PP EX- WORK'!V69</f>
        <v>159696</v>
      </c>
      <c r="C52" s="33">
        <v>1100</v>
      </c>
      <c r="D52" s="33">
        <f t="shared" si="2"/>
        <v>158596</v>
      </c>
      <c r="E52" s="35"/>
      <c r="F52" s="39"/>
      <c r="G52" s="13"/>
      <c r="H52" s="13"/>
      <c r="I52" s="13"/>
      <c r="J52" s="13"/>
    </row>
    <row r="53" spans="1:10" x14ac:dyDescent="0.25">
      <c r="A53" s="12" t="s">
        <v>47</v>
      </c>
      <c r="B53" s="33">
        <f>+'[1]PP EX- WORK'!W69</f>
        <v>159696</v>
      </c>
      <c r="C53" s="33">
        <v>1100</v>
      </c>
      <c r="D53" s="33">
        <f t="shared" si="2"/>
        <v>158596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116</v>
      </c>
      <c r="B54" s="33">
        <f>+'[1]PP EX- WORK'!N69</f>
        <v>158226</v>
      </c>
      <c r="C54" s="33">
        <v>1100</v>
      </c>
      <c r="D54" s="33">
        <f t="shared" si="2"/>
        <v>157126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WORK'!O69</f>
        <v>157726</v>
      </c>
      <c r="C55" s="33">
        <v>1100</v>
      </c>
      <c r="D55" s="33">
        <f t="shared" si="2"/>
        <v>156626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118</v>
      </c>
      <c r="B56" s="33">
        <f>+'[1]PP EX- WORK'!K69</f>
        <v>161193</v>
      </c>
      <c r="C56" s="33">
        <v>1100</v>
      </c>
      <c r="D56" s="33">
        <f t="shared" si="2"/>
        <v>160093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119</v>
      </c>
      <c r="B57" s="33">
        <f>+'[1]PP EX- WORK'!M69</f>
        <v>164193</v>
      </c>
      <c r="C57" s="33">
        <v>1100</v>
      </c>
      <c r="D57" s="33">
        <f t="shared" si="2"/>
        <v>163093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120</v>
      </c>
      <c r="B58" s="33">
        <f>+'[1]PP EX- WORK'!L69</f>
        <v>163213</v>
      </c>
      <c r="C58" s="33">
        <v>1100</v>
      </c>
      <c r="D58" s="33">
        <f t="shared" si="2"/>
        <v>162113</v>
      </c>
      <c r="E58" s="35"/>
      <c r="F58" s="39"/>
      <c r="G58" s="13"/>
      <c r="H58" s="13"/>
      <c r="I58" s="13"/>
      <c r="J58" s="13"/>
    </row>
    <row r="59" spans="1:10" x14ac:dyDescent="0.25">
      <c r="A59" s="37" t="s">
        <v>55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121</v>
      </c>
      <c r="B60" s="33">
        <f>+'[1]LL Ex-Works &amp; STP'!C69</f>
        <v>160054</v>
      </c>
      <c r="C60" s="33">
        <v>1100</v>
      </c>
      <c r="D60" s="33">
        <f t="shared" ref="D60:D68" si="3">+B60-C60</f>
        <v>158954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122</v>
      </c>
      <c r="B61" s="33">
        <f>+'[1]LL Ex-Works &amp; STP'!B69</f>
        <v>159054</v>
      </c>
      <c r="C61" s="33">
        <v>1100</v>
      </c>
      <c r="D61" s="33">
        <f t="shared" si="3"/>
        <v>157954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123</v>
      </c>
      <c r="B62" s="33">
        <f>+'[1]LL Ex-Works &amp; STP'!B69</f>
        <v>159054</v>
      </c>
      <c r="C62" s="33">
        <v>1100</v>
      </c>
      <c r="D62" s="33">
        <f t="shared" si="3"/>
        <v>157954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124</v>
      </c>
      <c r="B63" s="33">
        <f>+'[1]LL Ex-Works &amp; STP'!D69</f>
        <v>162144</v>
      </c>
      <c r="C63" s="33">
        <v>1100</v>
      </c>
      <c r="D63" s="33">
        <f t="shared" si="3"/>
        <v>161044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125</v>
      </c>
      <c r="B64" s="33">
        <f>+'[1]LL Ex-Works &amp; STP'!E69</f>
        <v>164144</v>
      </c>
      <c r="C64" s="33">
        <v>1100</v>
      </c>
      <c r="D64" s="33">
        <f t="shared" si="3"/>
        <v>163044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126</v>
      </c>
      <c r="B65" s="33">
        <f>+'[1]LL Ex-Works &amp; STP'!F69</f>
        <v>165834</v>
      </c>
      <c r="C65" s="33">
        <v>1100</v>
      </c>
      <c r="D65" s="33">
        <f t="shared" si="3"/>
        <v>164734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127</v>
      </c>
      <c r="B66" s="33">
        <f>+'[1]LL Ex-Works &amp; STP'!B69-5500</f>
        <v>153554</v>
      </c>
      <c r="C66" s="33">
        <v>1100</v>
      </c>
      <c r="D66" s="33">
        <f t="shared" si="3"/>
        <v>152454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128</v>
      </c>
      <c r="B67" s="33">
        <f>+'[1]LL Ex-Works &amp; STP'!H69</f>
        <v>157054</v>
      </c>
      <c r="C67" s="33">
        <v>1100</v>
      </c>
      <c r="D67" s="33">
        <f t="shared" si="3"/>
        <v>155954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129</v>
      </c>
      <c r="B68" s="33">
        <f>+'[1]LL Ex-Works &amp; STP'!I69</f>
        <v>157054</v>
      </c>
      <c r="C68" s="33">
        <v>1100</v>
      </c>
      <c r="D68" s="33">
        <f t="shared" si="3"/>
        <v>155954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  <c r="J70" s="13"/>
    </row>
    <row r="71" spans="1:10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  <c r="J71" s="13"/>
    </row>
    <row r="72" spans="1:10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  <c r="J72" s="13"/>
    </row>
    <row r="73" spans="1:10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  <c r="J73" s="13"/>
    </row>
    <row r="74" spans="1:10" x14ac:dyDescent="0.25">
      <c r="A74" s="44" t="s">
        <v>158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20" sqref="H2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170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202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78</v>
      </c>
      <c r="B8" s="1" t="s">
        <v>79</v>
      </c>
      <c r="C8" s="1" t="s">
        <v>80</v>
      </c>
      <c r="D8" s="30" t="s">
        <v>172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85</v>
      </c>
      <c r="D9" s="30" t="s">
        <v>173</v>
      </c>
      <c r="E9" s="31"/>
      <c r="F9" s="2"/>
      <c r="G9" s="14"/>
      <c r="H9" s="13"/>
      <c r="I9" s="13"/>
      <c r="J9" s="13"/>
    </row>
    <row r="10" spans="1:10" x14ac:dyDescent="0.25">
      <c r="A10" s="12" t="s">
        <v>88</v>
      </c>
      <c r="B10" s="32">
        <f>+'[1]HD Ex-Works'!R74</f>
        <v>155300</v>
      </c>
      <c r="C10" s="33">
        <v>1100</v>
      </c>
      <c r="D10" s="33">
        <f t="shared" ref="D10:D33" si="0">+B10-C10</f>
        <v>154200</v>
      </c>
      <c r="E10" s="49" t="s">
        <v>174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157300</v>
      </c>
      <c r="C11" s="33">
        <v>1100</v>
      </c>
      <c r="D11" s="33">
        <f t="shared" si="0"/>
        <v>156200</v>
      </c>
      <c r="E11" s="35"/>
      <c r="F11" s="39"/>
      <c r="G11" s="14"/>
      <c r="H11" s="13"/>
      <c r="I11" s="13"/>
      <c r="J11" s="13"/>
    </row>
    <row r="12" spans="1:10" x14ac:dyDescent="0.25">
      <c r="A12" s="12" t="s">
        <v>89</v>
      </c>
      <c r="B12" s="32">
        <f>+'[1]HD Ex-Works'!T74</f>
        <v>160958</v>
      </c>
      <c r="C12" s="33">
        <v>1100</v>
      </c>
      <c r="D12" s="33">
        <f>+B12-C12</f>
        <v>159858</v>
      </c>
      <c r="E12" s="50"/>
      <c r="F12" s="39"/>
      <c r="G12" s="14"/>
      <c r="H12" s="13"/>
      <c r="I12" s="13"/>
      <c r="J12" s="13"/>
    </row>
    <row r="13" spans="1:10" x14ac:dyDescent="0.25">
      <c r="A13" s="12" t="s">
        <v>90</v>
      </c>
      <c r="B13" s="32">
        <f>+'[1]HD Ex-Works'!U74</f>
        <v>160958</v>
      </c>
      <c r="C13" s="33">
        <v>1100</v>
      </c>
      <c r="D13" s="33">
        <f t="shared" si="0"/>
        <v>159858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163458</v>
      </c>
      <c r="C14" s="33">
        <v>1100</v>
      </c>
      <c r="D14" s="33">
        <f>+B14-C14</f>
        <v>162358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163458</v>
      </c>
      <c r="C15" s="33">
        <v>1100</v>
      </c>
      <c r="D15" s="33">
        <f>+B15-C15</f>
        <v>162358</v>
      </c>
      <c r="E15" s="51"/>
      <c r="F15" s="39"/>
      <c r="G15" s="14"/>
      <c r="H15" s="13"/>
      <c r="I15" s="13"/>
      <c r="J15" s="13"/>
    </row>
    <row r="16" spans="1:10" x14ac:dyDescent="0.25">
      <c r="A16" s="12" t="s">
        <v>91</v>
      </c>
      <c r="B16" s="32">
        <f>+'[1]HD Ex-Works'!Q74</f>
        <v>156315</v>
      </c>
      <c r="C16" s="33">
        <v>1100</v>
      </c>
      <c r="D16" s="33">
        <f t="shared" si="0"/>
        <v>155215</v>
      </c>
      <c r="E16" s="52" t="s">
        <v>175</v>
      </c>
      <c r="F16" s="1" t="s">
        <v>176</v>
      </c>
      <c r="G16" s="31"/>
      <c r="H16" s="13"/>
      <c r="I16" s="13"/>
      <c r="J16" s="13"/>
    </row>
    <row r="17" spans="1:10" x14ac:dyDescent="0.25">
      <c r="A17" s="12" t="s">
        <v>92</v>
      </c>
      <c r="B17" s="32">
        <f>+'[1]HD Ex-Works'!C74</f>
        <v>161800</v>
      </c>
      <c r="C17" s="33">
        <v>1100</v>
      </c>
      <c r="D17" s="33">
        <f t="shared" si="0"/>
        <v>160700</v>
      </c>
      <c r="E17" s="53" t="s">
        <v>177</v>
      </c>
      <c r="F17" s="1" t="s">
        <v>178</v>
      </c>
      <c r="G17" s="31"/>
      <c r="H17" s="13"/>
      <c r="I17" s="13"/>
      <c r="J17" s="13"/>
    </row>
    <row r="18" spans="1:10" x14ac:dyDescent="0.25">
      <c r="A18" s="12" t="s">
        <v>93</v>
      </c>
      <c r="B18" s="32">
        <f>+'[1]HD Ex-Works'!D74</f>
        <v>160550</v>
      </c>
      <c r="C18" s="33">
        <v>1100</v>
      </c>
      <c r="D18" s="33">
        <f t="shared" si="0"/>
        <v>159450</v>
      </c>
      <c r="E18" s="53" t="s">
        <v>203</v>
      </c>
      <c r="F18" s="54">
        <f>+[1]FREIGHT!I192</f>
        <v>3271</v>
      </c>
      <c r="G18" s="26"/>
      <c r="H18" s="13"/>
      <c r="I18" s="13"/>
      <c r="J18" s="13"/>
    </row>
    <row r="19" spans="1:10" x14ac:dyDescent="0.25">
      <c r="A19" s="12" t="s">
        <v>94</v>
      </c>
      <c r="B19" s="33">
        <f>+'[1]HD Ex-Works'!B74</f>
        <v>160050</v>
      </c>
      <c r="C19" s="33">
        <v>1100</v>
      </c>
      <c r="D19" s="33">
        <f t="shared" si="0"/>
        <v>158950</v>
      </c>
      <c r="E19" s="53" t="s">
        <v>204</v>
      </c>
      <c r="F19" s="54">
        <f>+[1]FREIGHT!I197</f>
        <v>3571</v>
      </c>
      <c r="G19" s="26"/>
      <c r="H19" s="13"/>
      <c r="I19" s="13"/>
      <c r="J19" s="13"/>
    </row>
    <row r="20" spans="1:10" x14ac:dyDescent="0.25">
      <c r="A20" s="12" t="s">
        <v>95</v>
      </c>
      <c r="B20" s="33">
        <f>+'[1]HD Ex-Works'!E74</f>
        <v>162058</v>
      </c>
      <c r="C20" s="33">
        <v>1100</v>
      </c>
      <c r="D20" s="33">
        <f t="shared" si="0"/>
        <v>160958</v>
      </c>
      <c r="E20" s="53" t="s">
        <v>205</v>
      </c>
      <c r="F20" s="55">
        <f>+[1]FREIGHT!I200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160624</v>
      </c>
      <c r="C21" s="33">
        <v>1100</v>
      </c>
      <c r="D21" s="33">
        <f t="shared" si="0"/>
        <v>159524</v>
      </c>
      <c r="E21" s="53" t="s">
        <v>206</v>
      </c>
      <c r="F21" s="55">
        <f>+[1]FREIGHT!I201</f>
        <v>3484</v>
      </c>
      <c r="G21" s="31"/>
      <c r="H21" s="13"/>
      <c r="I21" s="13"/>
      <c r="J21" s="13"/>
    </row>
    <row r="22" spans="1:10" x14ac:dyDescent="0.25">
      <c r="A22" s="12" t="s">
        <v>96</v>
      </c>
      <c r="B22" s="33">
        <f>+'[1]HD Ex-Works'!W74-3000</f>
        <v>159178</v>
      </c>
      <c r="C22" s="33">
        <v>1100</v>
      </c>
      <c r="D22" s="33">
        <f t="shared" si="0"/>
        <v>158078</v>
      </c>
      <c r="E22" s="53" t="s">
        <v>207</v>
      </c>
      <c r="F22" s="55">
        <f>+[1]FREIGHT!I207</f>
        <v>3594</v>
      </c>
      <c r="G22" s="31"/>
      <c r="H22" s="13"/>
      <c r="I22" s="13"/>
      <c r="J22" s="13"/>
    </row>
    <row r="23" spans="1:10" x14ac:dyDescent="0.25">
      <c r="A23" s="12" t="s">
        <v>97</v>
      </c>
      <c r="B23" s="33">
        <f>+'[1]HD Ex-Works'!W74</f>
        <v>162178</v>
      </c>
      <c r="C23" s="33">
        <v>1100</v>
      </c>
      <c r="D23" s="33">
        <f t="shared" si="0"/>
        <v>161078</v>
      </c>
      <c r="E23" s="53" t="s">
        <v>208</v>
      </c>
      <c r="F23" s="55">
        <f>+[1]FREIGHT!I213</f>
        <v>3654</v>
      </c>
      <c r="G23" s="56"/>
      <c r="H23" s="13"/>
      <c r="I23" s="13"/>
      <c r="J23" s="13"/>
    </row>
    <row r="24" spans="1:10" x14ac:dyDescent="0.25">
      <c r="A24" s="12" t="s">
        <v>98</v>
      </c>
      <c r="B24" s="33">
        <f>+'[1]HD Ex-Works'!X74</f>
        <v>162178</v>
      </c>
      <c r="C24" s="33">
        <v>1100</v>
      </c>
      <c r="D24" s="33">
        <f t="shared" si="0"/>
        <v>161078</v>
      </c>
      <c r="E24" s="53" t="s">
        <v>209</v>
      </c>
      <c r="F24" s="55">
        <f>+[1]FREIGHT!I214</f>
        <v>3669</v>
      </c>
      <c r="G24" s="56"/>
      <c r="H24" s="13"/>
      <c r="I24" s="13"/>
      <c r="J24" s="13"/>
    </row>
    <row r="25" spans="1:10" x14ac:dyDescent="0.25">
      <c r="A25" s="12" t="s">
        <v>99</v>
      </c>
      <c r="B25" s="32">
        <f>+'[1]HD Ex-Works'!J74</f>
        <v>157054</v>
      </c>
      <c r="C25" s="33">
        <v>1100</v>
      </c>
      <c r="D25" s="33">
        <f t="shared" si="0"/>
        <v>155954</v>
      </c>
      <c r="E25" s="53" t="s">
        <v>210</v>
      </c>
      <c r="F25" s="54">
        <f>+[1]FREIGHT!I216</f>
        <v>3871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155984</v>
      </c>
      <c r="C26" s="33">
        <v>1100</v>
      </c>
      <c r="D26" s="33">
        <f t="shared" si="0"/>
        <v>154884</v>
      </c>
      <c r="E26" s="53" t="s">
        <v>211</v>
      </c>
      <c r="F26" s="54">
        <f>+[1]FREIGHT!I220</f>
        <v>3918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156984</v>
      </c>
      <c r="C27" s="33">
        <v>1100</v>
      </c>
      <c r="D27" s="33">
        <f t="shared" si="0"/>
        <v>155884</v>
      </c>
      <c r="E27" s="53" t="s">
        <v>212</v>
      </c>
      <c r="F27" s="54">
        <f>+[1]FREIGHT!I247</f>
        <v>4437</v>
      </c>
      <c r="G27" s="31"/>
      <c r="H27" s="13"/>
      <c r="I27" s="13"/>
      <c r="J27" s="13"/>
    </row>
    <row r="28" spans="1:10" x14ac:dyDescent="0.25">
      <c r="A28" s="12" t="s">
        <v>100</v>
      </c>
      <c r="B28" s="33">
        <f>+'[1]HD Ex-Works'!I74</f>
        <v>155054</v>
      </c>
      <c r="C28" s="33">
        <v>1100</v>
      </c>
      <c r="D28" s="33">
        <f t="shared" si="0"/>
        <v>153954</v>
      </c>
      <c r="E28" s="53" t="s">
        <v>213</v>
      </c>
      <c r="F28" s="54">
        <f>+[1]FREIGHT!I248</f>
        <v>4436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160178</v>
      </c>
      <c r="C29" s="33">
        <v>1100</v>
      </c>
      <c r="D29" s="33">
        <f t="shared" si="0"/>
        <v>159078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101</v>
      </c>
      <c r="B30" s="33">
        <f>+'[1]HD Ex-Works'!Z74</f>
        <v>158178</v>
      </c>
      <c r="C30" s="33">
        <v>1100</v>
      </c>
      <c r="D30" s="33">
        <f t="shared" si="0"/>
        <v>157078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102</v>
      </c>
      <c r="B31" s="33">
        <f>+'[1]HD Ex-Works'!AA74</f>
        <v>150815</v>
      </c>
      <c r="C31" s="33">
        <v>1100</v>
      </c>
      <c r="D31" s="33">
        <f t="shared" si="0"/>
        <v>149715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103</v>
      </c>
      <c r="B32" s="33">
        <f>+'[1]HD Ex-Works'!AB74</f>
        <v>157624</v>
      </c>
      <c r="C32" s="33">
        <v>1100</v>
      </c>
      <c r="D32" s="33">
        <f t="shared" si="0"/>
        <v>156524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104</v>
      </c>
      <c r="B33" s="33">
        <f>+'[1]HD Ex-Works'!AC74</f>
        <v>157050</v>
      </c>
      <c r="C33" s="33">
        <v>1100</v>
      </c>
      <c r="D33" s="33">
        <f t="shared" si="0"/>
        <v>155950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151552</v>
      </c>
      <c r="C35" s="33">
        <v>1100</v>
      </c>
      <c r="D35" s="33">
        <f t="shared" ref="D35:D43" si="1">+B35-C35</f>
        <v>150452</v>
      </c>
      <c r="E35" s="57" t="s">
        <v>190</v>
      </c>
      <c r="F35" s="13"/>
      <c r="G35" s="13"/>
      <c r="H35" s="13"/>
      <c r="I35" s="13"/>
      <c r="J35" s="13"/>
    </row>
    <row r="36" spans="1:10" x14ac:dyDescent="0.25">
      <c r="A36" s="12" t="s">
        <v>105</v>
      </c>
      <c r="B36" s="33">
        <f>+'[1]PP EX- WORK'!E71</f>
        <v>151362</v>
      </c>
      <c r="C36" s="33">
        <v>1100</v>
      </c>
      <c r="D36" s="33">
        <f t="shared" si="1"/>
        <v>150262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106</v>
      </c>
      <c r="B37" s="33">
        <f>+'[1]PP EX- WORK'!B71</f>
        <v>149342</v>
      </c>
      <c r="C37" s="33">
        <v>1100</v>
      </c>
      <c r="D37" s="33">
        <f t="shared" si="1"/>
        <v>148242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151862</v>
      </c>
      <c r="C38" s="33">
        <v>1100</v>
      </c>
      <c r="D38" s="33">
        <f t="shared" si="1"/>
        <v>150762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WORK'!X71</f>
        <v>145342</v>
      </c>
      <c r="C39" s="33">
        <v>1100</v>
      </c>
      <c r="D39" s="33">
        <f t="shared" si="1"/>
        <v>144242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108</v>
      </c>
      <c r="B40" s="33">
        <f>+'[1]PP EX- WORK'!C71</f>
        <v>148842</v>
      </c>
      <c r="C40" s="33">
        <v>1100</v>
      </c>
      <c r="D40" s="33">
        <f t="shared" si="1"/>
        <v>147742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109</v>
      </c>
      <c r="B41" s="33">
        <f>+'[1]PP EX- WORK'!D71</f>
        <v>150362</v>
      </c>
      <c r="C41" s="33">
        <v>1100</v>
      </c>
      <c r="D41" s="33">
        <f t="shared" si="1"/>
        <v>149262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110</v>
      </c>
      <c r="B42" s="33">
        <f>+'[1]PP EX- WORK'!H71</f>
        <v>153152</v>
      </c>
      <c r="C42" s="33">
        <v>1100</v>
      </c>
      <c r="D42" s="33">
        <f t="shared" si="1"/>
        <v>152052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111</v>
      </c>
      <c r="B43" s="33">
        <f>+'[1]PP EX- WORK'!AA71</f>
        <v>147342</v>
      </c>
      <c r="C43" s="33">
        <v>1100</v>
      </c>
      <c r="D43" s="33">
        <f t="shared" si="1"/>
        <v>146242</v>
      </c>
      <c r="E43" s="35"/>
      <c r="F43" s="39"/>
      <c r="G43" s="13"/>
      <c r="H43" s="13"/>
      <c r="I43" s="13"/>
      <c r="J43" s="13"/>
    </row>
    <row r="44" spans="1:10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112</v>
      </c>
      <c r="B45" s="33">
        <f>+'[1]PP EX- WORK'!R71</f>
        <v>162162</v>
      </c>
      <c r="C45" s="33">
        <v>1100</v>
      </c>
      <c r="D45" s="33">
        <f t="shared" ref="D45:D58" si="2">+B45-C45</f>
        <v>161062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113</v>
      </c>
      <c r="B46" s="33">
        <f>+'[1]PP EX- WORK'!P71</f>
        <v>162102</v>
      </c>
      <c r="C46" s="33">
        <v>1100</v>
      </c>
      <c r="D46" s="33">
        <f>+B46-C46</f>
        <v>161002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114</v>
      </c>
      <c r="B47" s="33">
        <f>+'[1]PP EX- WORK'!Z71</f>
        <v>152852</v>
      </c>
      <c r="C47" s="33">
        <v>1100</v>
      </c>
      <c r="D47" s="33">
        <f t="shared" si="2"/>
        <v>151752</v>
      </c>
      <c r="E47" s="35"/>
      <c r="F47" s="39"/>
      <c r="G47" s="13"/>
      <c r="H47" s="13"/>
      <c r="I47" s="13"/>
      <c r="J47" s="13"/>
    </row>
    <row r="48" spans="1:10" x14ac:dyDescent="0.25">
      <c r="A48" s="12" t="s">
        <v>52</v>
      </c>
      <c r="B48" s="33">
        <f>+'[1]PP EX- WORK'!Q71</f>
        <v>160612</v>
      </c>
      <c r="C48" s="33">
        <v>1100</v>
      </c>
      <c r="D48" s="33">
        <f t="shared" si="2"/>
        <v>159512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115</v>
      </c>
      <c r="B49" s="33">
        <f>+'[1]PP EX- WORK'!S71</f>
        <v>158852</v>
      </c>
      <c r="C49" s="33">
        <v>1100</v>
      </c>
      <c r="D49" s="33">
        <f t="shared" si="2"/>
        <v>157752</v>
      </c>
      <c r="E49" s="35"/>
      <c r="F49" s="39"/>
      <c r="G49" s="13"/>
      <c r="H49" s="13"/>
      <c r="I49" s="13"/>
      <c r="J49" s="13"/>
    </row>
    <row r="50" spans="1:10" x14ac:dyDescent="0.25">
      <c r="A50" s="12" t="s">
        <v>44</v>
      </c>
      <c r="B50" s="33">
        <f>+'[1]PP EX- WORK'!T71</f>
        <v>159342</v>
      </c>
      <c r="C50" s="33">
        <v>1100</v>
      </c>
      <c r="D50" s="33">
        <f t="shared" si="2"/>
        <v>158242</v>
      </c>
      <c r="E50" s="35"/>
      <c r="F50" s="39"/>
      <c r="G50" s="13"/>
      <c r="H50" s="13"/>
      <c r="I50" s="13"/>
      <c r="J50" s="13"/>
    </row>
    <row r="51" spans="1:10" x14ac:dyDescent="0.25">
      <c r="A51" s="12" t="s">
        <v>45</v>
      </c>
      <c r="B51" s="33">
        <f>+'[1]PP EX- WORK'!U71</f>
        <v>161192</v>
      </c>
      <c r="C51" s="33">
        <v>1100</v>
      </c>
      <c r="D51" s="33">
        <f t="shared" si="2"/>
        <v>160092</v>
      </c>
      <c r="E51" s="35"/>
      <c r="F51" s="39"/>
      <c r="G51" s="13"/>
      <c r="H51" s="13"/>
      <c r="I51" s="13"/>
      <c r="J51" s="13"/>
    </row>
    <row r="52" spans="1:10" x14ac:dyDescent="0.25">
      <c r="A52" s="12" t="s">
        <v>46</v>
      </c>
      <c r="B52" s="33">
        <f>+'[1]PP EX- WORK'!V71</f>
        <v>160307</v>
      </c>
      <c r="C52" s="33">
        <v>1100</v>
      </c>
      <c r="D52" s="33">
        <f t="shared" si="2"/>
        <v>159207</v>
      </c>
      <c r="E52" s="35"/>
      <c r="F52" s="39"/>
      <c r="G52" s="13"/>
      <c r="H52" s="13"/>
      <c r="I52" s="13"/>
      <c r="J52" s="13"/>
    </row>
    <row r="53" spans="1:10" x14ac:dyDescent="0.25">
      <c r="A53" s="12" t="s">
        <v>47</v>
      </c>
      <c r="B53" s="33">
        <f>+'[1]PP EX- WORK'!W71</f>
        <v>160307</v>
      </c>
      <c r="C53" s="33">
        <v>1100</v>
      </c>
      <c r="D53" s="33">
        <f t="shared" si="2"/>
        <v>159207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116</v>
      </c>
      <c r="B54" s="33">
        <f>+'[1]PP EX- WORK'!N71</f>
        <v>158852</v>
      </c>
      <c r="C54" s="33">
        <v>1100</v>
      </c>
      <c r="D54" s="33">
        <f t="shared" si="2"/>
        <v>157752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WORK'!O71</f>
        <v>158352</v>
      </c>
      <c r="C55" s="33">
        <v>1100</v>
      </c>
      <c r="D55" s="33">
        <f t="shared" si="2"/>
        <v>157252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118</v>
      </c>
      <c r="B56" s="33">
        <f>+'[1]PP EX- WORK'!K71</f>
        <v>162118</v>
      </c>
      <c r="C56" s="33">
        <v>1100</v>
      </c>
      <c r="D56" s="33">
        <f t="shared" si="2"/>
        <v>161018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119</v>
      </c>
      <c r="B57" s="33">
        <f>+'[1]PP EX- WORK'!M71</f>
        <v>165118</v>
      </c>
      <c r="C57" s="33">
        <v>1100</v>
      </c>
      <c r="D57" s="33">
        <f t="shared" si="2"/>
        <v>164018</v>
      </c>
      <c r="E57" s="35"/>
      <c r="F57" s="39"/>
      <c r="G57" s="13"/>
      <c r="H57" s="13"/>
      <c r="I57" s="13"/>
      <c r="J57" s="13"/>
    </row>
    <row r="58" spans="1:10" x14ac:dyDescent="0.25">
      <c r="A58" s="40" t="s">
        <v>120</v>
      </c>
      <c r="B58" s="33">
        <f>+'[1]PP EX- WORK'!L71</f>
        <v>164139</v>
      </c>
      <c r="C58" s="33">
        <v>1100</v>
      </c>
      <c r="D58" s="33">
        <f t="shared" si="2"/>
        <v>163039</v>
      </c>
      <c r="E58" s="35"/>
      <c r="F58" s="39"/>
      <c r="G58" s="13"/>
      <c r="H58" s="13"/>
      <c r="I58" s="13"/>
      <c r="J58" s="13"/>
    </row>
    <row r="59" spans="1:10" x14ac:dyDescent="0.25">
      <c r="A59" s="37" t="s">
        <v>55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121</v>
      </c>
      <c r="B60" s="33">
        <f>+'[1]LL Ex-Works &amp; STP'!C71</f>
        <v>160980</v>
      </c>
      <c r="C60" s="33">
        <v>1100</v>
      </c>
      <c r="D60" s="33">
        <f t="shared" ref="D60:D68" si="3">+B60-C60</f>
        <v>159880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122</v>
      </c>
      <c r="B61" s="33">
        <f>+'[1]LL Ex-Works &amp; STP'!B71</f>
        <v>159980</v>
      </c>
      <c r="C61" s="33">
        <v>1100</v>
      </c>
      <c r="D61" s="33">
        <f t="shared" si="3"/>
        <v>158880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123</v>
      </c>
      <c r="B62" s="33">
        <f>+'[1]LL Ex-Works &amp; STP'!B71</f>
        <v>159980</v>
      </c>
      <c r="C62" s="33">
        <v>1100</v>
      </c>
      <c r="D62" s="33">
        <f t="shared" si="3"/>
        <v>158880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124</v>
      </c>
      <c r="B63" s="33">
        <f>+'[1]LL Ex-Works &amp; STP'!D71</f>
        <v>163070</v>
      </c>
      <c r="C63" s="33">
        <v>1100</v>
      </c>
      <c r="D63" s="33">
        <f t="shared" si="3"/>
        <v>161970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125</v>
      </c>
      <c r="B64" s="33">
        <f>+'[1]LL Ex-Works &amp; STP'!E71</f>
        <v>165070</v>
      </c>
      <c r="C64" s="33">
        <v>1100</v>
      </c>
      <c r="D64" s="33">
        <f t="shared" si="3"/>
        <v>163970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126</v>
      </c>
      <c r="B65" s="33">
        <f>+'[1]LL Ex-Works &amp; STP'!F71</f>
        <v>166740</v>
      </c>
      <c r="C65" s="33">
        <v>1100</v>
      </c>
      <c r="D65" s="33">
        <f t="shared" si="3"/>
        <v>165640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127</v>
      </c>
      <c r="B66" s="33">
        <f>+'[1]LL Ex-Works &amp; STP'!B71-5500</f>
        <v>154480</v>
      </c>
      <c r="C66" s="33">
        <v>1100</v>
      </c>
      <c r="D66" s="33">
        <f t="shared" si="3"/>
        <v>153380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128</v>
      </c>
      <c r="B67" s="33">
        <f>+'[1]LL Ex-Works &amp; STP'!H71</f>
        <v>157980</v>
      </c>
      <c r="C67" s="33">
        <v>1100</v>
      </c>
      <c r="D67" s="33">
        <f t="shared" si="3"/>
        <v>156880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129</v>
      </c>
      <c r="B68" s="33">
        <f>+'[1]LL Ex-Works &amp; STP'!I71</f>
        <v>157980</v>
      </c>
      <c r="C68" s="33">
        <v>1100</v>
      </c>
      <c r="D68" s="33">
        <f t="shared" si="3"/>
        <v>156880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  <c r="J70" s="13"/>
    </row>
    <row r="71" spans="1:10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  <c r="J71" s="13"/>
    </row>
    <row r="72" spans="1:10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  <c r="J72" s="13"/>
    </row>
    <row r="73" spans="1:10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  <c r="J73" s="13"/>
    </row>
    <row r="74" spans="1:10" x14ac:dyDescent="0.25">
      <c r="A74" s="44" t="s">
        <v>158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20" sqref="G2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13"/>
    </row>
    <row r="2" spans="1:10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13"/>
    </row>
    <row r="3" spans="1:10" x14ac:dyDescent="0.25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13"/>
    </row>
    <row r="4" spans="1:10" x14ac:dyDescent="0.25">
      <c r="A4" s="66" t="s">
        <v>170</v>
      </c>
      <c r="B4" s="66"/>
      <c r="C4" s="66"/>
      <c r="D4" s="66"/>
      <c r="E4" s="66"/>
      <c r="F4" s="66"/>
      <c r="G4" s="66"/>
      <c r="H4" s="66"/>
      <c r="I4" s="66"/>
      <c r="J4" s="13"/>
    </row>
    <row r="5" spans="1:10" x14ac:dyDescent="0.25">
      <c r="A5" s="66" t="s">
        <v>214</v>
      </c>
      <c r="B5" s="66"/>
      <c r="C5" s="66"/>
      <c r="D5" s="66"/>
      <c r="E5" s="66"/>
      <c r="F5" s="66"/>
      <c r="G5" s="66"/>
      <c r="H5" s="66"/>
      <c r="I5" s="48"/>
      <c r="J5" s="13"/>
    </row>
    <row r="6" spans="1:10" x14ac:dyDescent="0.25">
      <c r="A6" s="66" t="s">
        <v>77</v>
      </c>
      <c r="B6" s="66"/>
      <c r="C6" s="66"/>
      <c r="D6" s="66"/>
      <c r="E6" s="66"/>
      <c r="F6" s="66"/>
      <c r="G6" s="66"/>
      <c r="H6" s="66"/>
      <c r="I6" s="13"/>
      <c r="J6" s="13"/>
    </row>
    <row r="7" spans="1:10" x14ac:dyDescent="0.25">
      <c r="A7" s="64" t="str">
        <f>+'[2]STOCK POINT'!A9:I9</f>
        <v>HDPE, LLDPE &amp; PP PRICE W.E.F. DT. 01.04.26</v>
      </c>
      <c r="B7" s="64"/>
      <c r="C7" s="64"/>
      <c r="D7" s="64"/>
      <c r="E7" s="64"/>
      <c r="F7" s="64"/>
      <c r="G7" s="64"/>
      <c r="H7" s="64"/>
      <c r="I7" s="64"/>
      <c r="J7" s="13"/>
    </row>
    <row r="8" spans="1:10" x14ac:dyDescent="0.25">
      <c r="A8" s="1" t="s">
        <v>78</v>
      </c>
      <c r="B8" s="1" t="s">
        <v>79</v>
      </c>
      <c r="C8" s="1" t="s">
        <v>80</v>
      </c>
      <c r="D8" s="30" t="s">
        <v>172</v>
      </c>
      <c r="E8" s="31"/>
      <c r="F8" s="13"/>
      <c r="G8" s="49"/>
      <c r="H8" s="13"/>
      <c r="I8" s="13"/>
      <c r="J8" s="13"/>
    </row>
    <row r="9" spans="1:10" x14ac:dyDescent="0.25">
      <c r="A9" s="27" t="s">
        <v>12</v>
      </c>
      <c r="B9" s="28"/>
      <c r="C9" s="1" t="s">
        <v>85</v>
      </c>
      <c r="D9" s="30" t="s">
        <v>173</v>
      </c>
      <c r="E9" s="31"/>
      <c r="F9" s="2"/>
      <c r="G9" s="14"/>
      <c r="H9" s="13"/>
      <c r="I9" s="13"/>
      <c r="J9" s="13"/>
    </row>
    <row r="10" spans="1:10" x14ac:dyDescent="0.25">
      <c r="A10" s="12" t="s">
        <v>88</v>
      </c>
      <c r="B10" s="32">
        <f>+'[1]HD Ex-Works'!R77</f>
        <v>154798</v>
      </c>
      <c r="C10" s="33">
        <v>1100</v>
      </c>
      <c r="D10" s="33">
        <f t="shared" ref="D10:D33" si="0">+B10-C10</f>
        <v>153698</v>
      </c>
      <c r="E10" s="49" t="s">
        <v>174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156798</v>
      </c>
      <c r="C11" s="33">
        <v>1100</v>
      </c>
      <c r="D11" s="33">
        <f t="shared" si="0"/>
        <v>155698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89</v>
      </c>
      <c r="B12" s="32">
        <f>+'[1]HD Ex-Works'!T77</f>
        <v>160413</v>
      </c>
      <c r="C12" s="33">
        <v>1100</v>
      </c>
      <c r="D12" s="33">
        <f>+B12-C12</f>
        <v>159313</v>
      </c>
      <c r="E12" s="50"/>
      <c r="F12" s="39"/>
      <c r="G12" s="14"/>
      <c r="H12" s="13"/>
      <c r="I12" s="13"/>
      <c r="J12" s="13"/>
    </row>
    <row r="13" spans="1:10" x14ac:dyDescent="0.25">
      <c r="A13" s="12" t="s">
        <v>90</v>
      </c>
      <c r="B13" s="32">
        <f>+'[1]HD Ex-Works'!U77</f>
        <v>160413</v>
      </c>
      <c r="C13" s="33">
        <v>1100</v>
      </c>
      <c r="D13" s="33">
        <f t="shared" si="0"/>
        <v>159313</v>
      </c>
      <c r="E13" s="50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162913</v>
      </c>
      <c r="C14" s="33">
        <v>1100</v>
      </c>
      <c r="D14" s="33">
        <f>+B14-C14</f>
        <v>161813</v>
      </c>
      <c r="E14" s="51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162913</v>
      </c>
      <c r="C15" s="33">
        <v>1100</v>
      </c>
      <c r="D15" s="33">
        <f>+B15-C15</f>
        <v>161813</v>
      </c>
      <c r="E15" s="51"/>
      <c r="F15" s="39"/>
      <c r="G15" s="14"/>
      <c r="H15" s="13"/>
      <c r="I15" s="13"/>
      <c r="J15" s="13"/>
    </row>
    <row r="16" spans="1:10" x14ac:dyDescent="0.25">
      <c r="A16" s="12" t="s">
        <v>91</v>
      </c>
      <c r="B16" s="32">
        <f>+'[1]HD Ex-Works'!Q77</f>
        <v>155851</v>
      </c>
      <c r="C16" s="33">
        <v>1100</v>
      </c>
      <c r="D16" s="33">
        <f t="shared" si="0"/>
        <v>154751</v>
      </c>
      <c r="E16" s="52" t="s">
        <v>175</v>
      </c>
      <c r="F16" s="1" t="s">
        <v>176</v>
      </c>
      <c r="G16" s="31"/>
      <c r="H16" s="13"/>
      <c r="I16" s="13"/>
      <c r="J16" s="13"/>
    </row>
    <row r="17" spans="1:10" x14ac:dyDescent="0.25">
      <c r="A17" s="12" t="s">
        <v>92</v>
      </c>
      <c r="B17" s="32">
        <f>+'[1]HD Ex-Works'!C77</f>
        <v>161731</v>
      </c>
      <c r="C17" s="33">
        <v>1100</v>
      </c>
      <c r="D17" s="33">
        <f t="shared" si="0"/>
        <v>160631</v>
      </c>
      <c r="E17" s="53" t="s">
        <v>177</v>
      </c>
      <c r="F17" s="1" t="s">
        <v>178</v>
      </c>
      <c r="G17" s="31"/>
      <c r="H17" s="13"/>
      <c r="I17" s="13"/>
      <c r="J17" s="13"/>
    </row>
    <row r="18" spans="1:10" x14ac:dyDescent="0.25">
      <c r="A18" s="12" t="s">
        <v>93</v>
      </c>
      <c r="B18" s="32">
        <f>+'[1]HD Ex-Works'!D77</f>
        <v>160481</v>
      </c>
      <c r="C18" s="33">
        <v>1100</v>
      </c>
      <c r="D18" s="33">
        <f t="shared" si="0"/>
        <v>159381</v>
      </c>
      <c r="E18" s="53" t="s">
        <v>215</v>
      </c>
      <c r="F18" s="54">
        <f>+[1]FREIGHT!I409</f>
        <v>3358</v>
      </c>
      <c r="G18" s="26"/>
      <c r="H18" s="13"/>
      <c r="I18" s="13"/>
      <c r="J18" s="13"/>
    </row>
    <row r="19" spans="1:10" x14ac:dyDescent="0.25">
      <c r="A19" s="12" t="s">
        <v>94</v>
      </c>
      <c r="B19" s="33">
        <f>+'[1]HD Ex-Works'!B77</f>
        <v>159981</v>
      </c>
      <c r="C19" s="33">
        <v>1100</v>
      </c>
      <c r="D19" s="33">
        <f t="shared" si="0"/>
        <v>158881</v>
      </c>
      <c r="E19" s="53" t="s">
        <v>216</v>
      </c>
      <c r="F19" s="54">
        <f>+[1]FREIGHT!I410</f>
        <v>3358</v>
      </c>
      <c r="G19" s="26"/>
      <c r="H19" s="13"/>
      <c r="I19" s="13"/>
      <c r="J19" s="13"/>
    </row>
    <row r="20" spans="1:10" x14ac:dyDescent="0.25">
      <c r="A20" s="12" t="s">
        <v>95</v>
      </c>
      <c r="B20" s="33">
        <f>+'[1]HD Ex-Works'!E77</f>
        <v>161513</v>
      </c>
      <c r="C20" s="33">
        <v>1100</v>
      </c>
      <c r="D20" s="33">
        <f t="shared" si="0"/>
        <v>160413</v>
      </c>
      <c r="E20" s="53" t="s">
        <v>217</v>
      </c>
      <c r="F20" s="55">
        <f>+[1]FREIGHT!I411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160205</v>
      </c>
      <c r="C21" s="33">
        <v>1100</v>
      </c>
      <c r="D21" s="33">
        <f t="shared" si="0"/>
        <v>159105</v>
      </c>
      <c r="E21" s="53" t="s">
        <v>218</v>
      </c>
      <c r="F21" s="55">
        <f>+[1]FREIGHT!I415</f>
        <v>3226</v>
      </c>
      <c r="G21" s="31"/>
      <c r="H21" s="13"/>
      <c r="I21" s="13"/>
      <c r="J21" s="13"/>
    </row>
    <row r="22" spans="1:10" x14ac:dyDescent="0.25">
      <c r="A22" s="12" t="s">
        <v>96</v>
      </c>
      <c r="B22" s="33">
        <f>+'[1]HD Ex-Works'!W77-3000</f>
        <v>158269</v>
      </c>
      <c r="C22" s="33">
        <v>1100</v>
      </c>
      <c r="D22" s="33">
        <f t="shared" si="0"/>
        <v>157169</v>
      </c>
      <c r="E22" s="53" t="s">
        <v>219</v>
      </c>
      <c r="F22" s="55">
        <f>+[1]FREIGHT!I416</f>
        <v>3222</v>
      </c>
      <c r="G22" s="31"/>
      <c r="H22" s="13"/>
      <c r="I22" s="13"/>
      <c r="J22" s="13"/>
    </row>
    <row r="23" spans="1:10" x14ac:dyDescent="0.25">
      <c r="A23" s="12" t="s">
        <v>97</v>
      </c>
      <c r="B23" s="33">
        <f>+'[1]HD Ex-Works'!W77</f>
        <v>161269</v>
      </c>
      <c r="C23" s="33">
        <v>1100</v>
      </c>
      <c r="D23" s="33">
        <f t="shared" si="0"/>
        <v>160169</v>
      </c>
      <c r="E23" s="53" t="s">
        <v>220</v>
      </c>
      <c r="F23" s="55">
        <f>+[1]FREIGHT!I419</f>
        <v>3015</v>
      </c>
      <c r="G23" s="56"/>
      <c r="H23" s="13"/>
      <c r="I23" s="13"/>
      <c r="J23" s="13"/>
    </row>
    <row r="24" spans="1:10" x14ac:dyDescent="0.25">
      <c r="A24" s="12" t="s">
        <v>98</v>
      </c>
      <c r="B24" s="33">
        <f>+'[1]HD Ex-Works'!X77</f>
        <v>161269</v>
      </c>
      <c r="C24" s="33">
        <v>1100</v>
      </c>
      <c r="D24" s="33">
        <f t="shared" si="0"/>
        <v>160169</v>
      </c>
      <c r="E24" s="53"/>
      <c r="F24" s="55"/>
      <c r="G24" s="56"/>
      <c r="H24" s="13"/>
      <c r="I24" s="13"/>
      <c r="J24" s="13"/>
    </row>
    <row r="25" spans="1:10" x14ac:dyDescent="0.25">
      <c r="A25" s="12" t="s">
        <v>99</v>
      </c>
      <c r="B25" s="32">
        <f>+'[1]HD Ex-Works'!J77</f>
        <v>156580</v>
      </c>
      <c r="C25" s="33">
        <v>1100</v>
      </c>
      <c r="D25" s="33">
        <f t="shared" si="0"/>
        <v>155480</v>
      </c>
      <c r="E25" s="53"/>
      <c r="F25" s="54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155963</v>
      </c>
      <c r="C26" s="33">
        <v>1100</v>
      </c>
      <c r="D26" s="33">
        <f t="shared" si="0"/>
        <v>154863</v>
      </c>
      <c r="E26" s="53"/>
      <c r="F26" s="54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156773</v>
      </c>
      <c r="C27" s="33">
        <v>1100</v>
      </c>
      <c r="D27" s="33">
        <f t="shared" si="0"/>
        <v>155673</v>
      </c>
      <c r="E27" s="53"/>
      <c r="F27" s="54"/>
      <c r="G27" s="31"/>
      <c r="H27" s="13"/>
      <c r="I27" s="13"/>
      <c r="J27" s="13"/>
    </row>
    <row r="28" spans="1:10" x14ac:dyDescent="0.25">
      <c r="A28" s="12" t="s">
        <v>100</v>
      </c>
      <c r="B28" s="33">
        <f>+'[1]HD Ex-Works'!I77</f>
        <v>154580</v>
      </c>
      <c r="C28" s="33">
        <v>1100</v>
      </c>
      <c r="D28" s="33">
        <f t="shared" si="0"/>
        <v>153480</v>
      </c>
      <c r="E28" s="53"/>
      <c r="F28" s="54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159269</v>
      </c>
      <c r="C29" s="33">
        <v>1100</v>
      </c>
      <c r="D29" s="33">
        <f t="shared" si="0"/>
        <v>158169</v>
      </c>
      <c r="E29" s="53"/>
      <c r="F29" s="54"/>
      <c r="G29" s="26"/>
      <c r="H29" s="13"/>
      <c r="I29" s="13"/>
      <c r="J29" s="13"/>
    </row>
    <row r="30" spans="1:10" x14ac:dyDescent="0.25">
      <c r="A30" s="12" t="s">
        <v>101</v>
      </c>
      <c r="B30" s="33">
        <f>+'[1]HD Ex-Works'!Z77</f>
        <v>157269</v>
      </c>
      <c r="C30" s="33">
        <v>1100</v>
      </c>
      <c r="D30" s="33">
        <f t="shared" si="0"/>
        <v>156169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102</v>
      </c>
      <c r="B31" s="33">
        <f>+'[1]HD Ex-Works'!AA77</f>
        <v>150351</v>
      </c>
      <c r="C31" s="33">
        <v>1100</v>
      </c>
      <c r="D31" s="33">
        <f t="shared" si="0"/>
        <v>149251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103</v>
      </c>
      <c r="B32" s="33">
        <f>+'[1]HD Ex-Works'!AB77</f>
        <v>157205</v>
      </c>
      <c r="C32" s="33">
        <v>1100</v>
      </c>
      <c r="D32" s="33">
        <f t="shared" si="0"/>
        <v>156105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104</v>
      </c>
      <c r="B33" s="33">
        <f>+'[1]HD Ex-Works'!AC77</f>
        <v>156981</v>
      </c>
      <c r="C33" s="33">
        <v>1100</v>
      </c>
      <c r="D33" s="33">
        <f t="shared" si="0"/>
        <v>155881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151009</v>
      </c>
      <c r="C35" s="33">
        <v>1100</v>
      </c>
      <c r="D35" s="33">
        <f t="shared" ref="D35:D43" si="1">+B35-C35</f>
        <v>149909</v>
      </c>
      <c r="E35" s="57" t="s">
        <v>190</v>
      </c>
      <c r="F35" s="13"/>
      <c r="G35" s="13"/>
      <c r="H35" s="13"/>
      <c r="I35" s="13"/>
      <c r="J35" s="13"/>
    </row>
    <row r="36" spans="1:10" x14ac:dyDescent="0.25">
      <c r="A36" s="12" t="s">
        <v>105</v>
      </c>
      <c r="B36" s="33">
        <f>+'[1]PP EX- WORK'!E74</f>
        <v>150819</v>
      </c>
      <c r="C36" s="33">
        <v>1100</v>
      </c>
      <c r="D36" s="33">
        <f t="shared" si="1"/>
        <v>149719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106</v>
      </c>
      <c r="B37" s="33">
        <f>+'[1]PP EX- WORK'!B74</f>
        <v>148799</v>
      </c>
      <c r="C37" s="33">
        <v>1100</v>
      </c>
      <c r="D37" s="33">
        <f t="shared" si="1"/>
        <v>147699</v>
      </c>
      <c r="E37" s="35"/>
      <c r="F37" s="39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151319</v>
      </c>
      <c r="C38" s="33">
        <v>1100</v>
      </c>
      <c r="D38" s="33">
        <f t="shared" si="1"/>
        <v>150219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WORK'!X74</f>
        <v>144799</v>
      </c>
      <c r="C39" s="33">
        <v>1100</v>
      </c>
      <c r="D39" s="33">
        <f t="shared" si="1"/>
        <v>143699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108</v>
      </c>
      <c r="B40" s="33">
        <f>+'[1]PP EX- WORK'!C74</f>
        <v>148299</v>
      </c>
      <c r="C40" s="33">
        <v>1100</v>
      </c>
      <c r="D40" s="33">
        <f t="shared" si="1"/>
        <v>147199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109</v>
      </c>
      <c r="B41" s="33">
        <f>+'[1]PP EX- WORK'!D74</f>
        <v>149819</v>
      </c>
      <c r="C41" s="33">
        <v>1100</v>
      </c>
      <c r="D41" s="33">
        <f t="shared" si="1"/>
        <v>148719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110</v>
      </c>
      <c r="B42" s="33">
        <f>+'[1]PP EX- WORK'!H74</f>
        <v>152609</v>
      </c>
      <c r="C42" s="33">
        <v>1100</v>
      </c>
      <c r="D42" s="33">
        <f t="shared" si="1"/>
        <v>151509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111</v>
      </c>
      <c r="B43" s="33">
        <f>+'[1]PP EX- WORK'!AA74</f>
        <v>146799</v>
      </c>
      <c r="C43" s="33">
        <v>1100</v>
      </c>
      <c r="D43" s="33">
        <f t="shared" si="1"/>
        <v>145699</v>
      </c>
      <c r="E43" s="35"/>
      <c r="F43" s="39"/>
      <c r="G43" s="13"/>
      <c r="H43" s="13"/>
      <c r="I43" s="13"/>
      <c r="J43" s="13"/>
    </row>
    <row r="44" spans="1:10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112</v>
      </c>
      <c r="B45" s="33">
        <f>+'[1]PP EX- WORK'!R74</f>
        <v>161919</v>
      </c>
      <c r="C45" s="33">
        <v>1100</v>
      </c>
      <c r="D45" s="33">
        <f t="shared" ref="D45:D58" si="2">+B45-C45</f>
        <v>160819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113</v>
      </c>
      <c r="B46" s="33">
        <f>+'[1]PP EX- WORK'!P74</f>
        <v>161859</v>
      </c>
      <c r="C46" s="33">
        <v>1100</v>
      </c>
      <c r="D46" s="33">
        <f>+B46-C46</f>
        <v>160759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114</v>
      </c>
      <c r="B47" s="33">
        <f>+'[1]PP EX- WORK'!Z74</f>
        <v>152609</v>
      </c>
      <c r="C47" s="33">
        <v>1100</v>
      </c>
      <c r="D47" s="33">
        <f t="shared" si="2"/>
        <v>151509</v>
      </c>
      <c r="E47" s="35"/>
      <c r="F47" s="39"/>
      <c r="G47" s="13"/>
      <c r="H47" s="13"/>
      <c r="I47" s="13"/>
      <c r="J47" s="13"/>
    </row>
    <row r="48" spans="1:10" x14ac:dyDescent="0.25">
      <c r="A48" s="12" t="s">
        <v>52</v>
      </c>
      <c r="B48" s="33">
        <f>+'[1]PP EX- WORK'!Q74</f>
        <v>160369</v>
      </c>
      <c r="C48" s="33">
        <v>1100</v>
      </c>
      <c r="D48" s="33">
        <f t="shared" si="2"/>
        <v>159269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115</v>
      </c>
      <c r="B49" s="33">
        <f>+'[1]PP EX- WORK'!S74</f>
        <v>158609</v>
      </c>
      <c r="C49" s="33">
        <v>1100</v>
      </c>
      <c r="D49" s="33">
        <f t="shared" si="2"/>
        <v>157509</v>
      </c>
      <c r="E49" s="35"/>
      <c r="F49" s="39"/>
      <c r="G49" s="13"/>
      <c r="H49" s="13"/>
      <c r="I49" s="13"/>
      <c r="J49" s="13"/>
    </row>
    <row r="50" spans="1:10" x14ac:dyDescent="0.25">
      <c r="A50" s="12" t="s">
        <v>44</v>
      </c>
      <c r="B50" s="33">
        <f>+'[1]PP EX- WORK'!T74</f>
        <v>159099</v>
      </c>
      <c r="C50" s="33">
        <v>1100</v>
      </c>
      <c r="D50" s="33">
        <f t="shared" si="2"/>
        <v>157999</v>
      </c>
      <c r="E50" s="35"/>
      <c r="F50" s="39"/>
      <c r="G50" s="13"/>
      <c r="H50" s="13"/>
      <c r="I50" s="13"/>
      <c r="J50" s="13"/>
    </row>
    <row r="51" spans="1:10" x14ac:dyDescent="0.25">
      <c r="A51" s="12" t="s">
        <v>45</v>
      </c>
      <c r="B51" s="33">
        <f>+'[1]PP EX- WORK'!U74</f>
        <v>160949</v>
      </c>
      <c r="C51" s="33">
        <v>1100</v>
      </c>
      <c r="D51" s="33">
        <f t="shared" si="2"/>
        <v>159849</v>
      </c>
      <c r="E51" s="35"/>
      <c r="F51" s="39"/>
      <c r="G51" s="13"/>
      <c r="H51" s="13"/>
      <c r="I51" s="13"/>
      <c r="J51" s="13"/>
    </row>
    <row r="52" spans="1:10" x14ac:dyDescent="0.25">
      <c r="A52" s="12" t="s">
        <v>46</v>
      </c>
      <c r="B52" s="33">
        <f>+'[1]PP EX- WORK'!V74</f>
        <v>160079</v>
      </c>
      <c r="C52" s="33">
        <v>1100</v>
      </c>
      <c r="D52" s="33">
        <f t="shared" si="2"/>
        <v>158979</v>
      </c>
      <c r="E52" s="35"/>
      <c r="F52" s="39"/>
      <c r="G52" s="13"/>
      <c r="H52" s="13"/>
      <c r="I52" s="13"/>
      <c r="J52" s="13"/>
    </row>
    <row r="53" spans="1:10" x14ac:dyDescent="0.25">
      <c r="A53" s="12" t="s">
        <v>47</v>
      </c>
      <c r="B53" s="33">
        <f>+'[1]PP EX- WORK'!W74</f>
        <v>160079</v>
      </c>
      <c r="C53" s="33">
        <v>1100</v>
      </c>
      <c r="D53" s="33">
        <f t="shared" si="2"/>
        <v>158979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116</v>
      </c>
      <c r="B54" s="33">
        <f>+'[1]PP EX- WORK'!N74</f>
        <v>158609</v>
      </c>
      <c r="C54" s="33">
        <v>1100</v>
      </c>
      <c r="D54" s="33">
        <f t="shared" si="2"/>
        <v>157509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WORK'!O74</f>
        <v>158109</v>
      </c>
      <c r="C55" s="33">
        <v>1100</v>
      </c>
      <c r="D55" s="33">
        <f t="shared" si="2"/>
        <v>157009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118</v>
      </c>
      <c r="B56" s="33">
        <f>+'[1]PP EX- WORK'!K74</f>
        <v>161573</v>
      </c>
      <c r="C56" s="33">
        <v>1100</v>
      </c>
      <c r="D56" s="33">
        <f t="shared" si="2"/>
        <v>160473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119</v>
      </c>
      <c r="B57" s="33">
        <f>+'[1]PP EX- WORK'!M74</f>
        <v>164573</v>
      </c>
      <c r="C57" s="33">
        <v>1100</v>
      </c>
      <c r="D57" s="33">
        <f t="shared" si="2"/>
        <v>163473</v>
      </c>
      <c r="E57" s="35"/>
      <c r="F57" s="39"/>
      <c r="G57" s="13"/>
      <c r="H57" s="13"/>
      <c r="I57" s="13"/>
      <c r="J57" s="13"/>
    </row>
    <row r="58" spans="1:10" x14ac:dyDescent="0.25">
      <c r="A58" s="40" t="s">
        <v>120</v>
      </c>
      <c r="B58" s="33">
        <f>+'[1]PP EX- WORK'!L74</f>
        <v>163593</v>
      </c>
      <c r="C58" s="33">
        <v>1100</v>
      </c>
      <c r="D58" s="33">
        <f t="shared" si="2"/>
        <v>162493</v>
      </c>
      <c r="E58" s="35"/>
      <c r="F58" s="39"/>
      <c r="G58" s="13"/>
      <c r="H58" s="13"/>
      <c r="I58" s="13"/>
      <c r="J58" s="13"/>
    </row>
    <row r="59" spans="1:10" x14ac:dyDescent="0.25">
      <c r="A59" s="37" t="s">
        <v>55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121</v>
      </c>
      <c r="B60" s="33">
        <f>+'[1]LL Ex-Works &amp; STP'!C74</f>
        <v>160429</v>
      </c>
      <c r="C60" s="33">
        <v>1100</v>
      </c>
      <c r="D60" s="33">
        <f t="shared" ref="D60:D68" si="3">+B60-C60</f>
        <v>159329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122</v>
      </c>
      <c r="B61" s="33">
        <f>+'[1]LL Ex-Works &amp; STP'!B74</f>
        <v>159429</v>
      </c>
      <c r="C61" s="33">
        <v>1100</v>
      </c>
      <c r="D61" s="33">
        <f t="shared" si="3"/>
        <v>158329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123</v>
      </c>
      <c r="B62" s="33">
        <f>+'[1]LL Ex-Works &amp; STP'!B74</f>
        <v>159429</v>
      </c>
      <c r="C62" s="33">
        <v>1100</v>
      </c>
      <c r="D62" s="33">
        <f t="shared" si="3"/>
        <v>158329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124</v>
      </c>
      <c r="B63" s="33">
        <f>+'[1]LL Ex-Works &amp; STP'!D74</f>
        <v>162519</v>
      </c>
      <c r="C63" s="33">
        <v>1100</v>
      </c>
      <c r="D63" s="33">
        <f t="shared" si="3"/>
        <v>161419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125</v>
      </c>
      <c r="B64" s="33">
        <f>+'[1]LL Ex-Works &amp; STP'!E74</f>
        <v>164519</v>
      </c>
      <c r="C64" s="33">
        <v>1100</v>
      </c>
      <c r="D64" s="33">
        <f t="shared" si="3"/>
        <v>163419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126</v>
      </c>
      <c r="B65" s="33">
        <f>+'[1]LL Ex-Works &amp; STP'!F74</f>
        <v>166209</v>
      </c>
      <c r="C65" s="33">
        <v>1100</v>
      </c>
      <c r="D65" s="33">
        <f t="shared" si="3"/>
        <v>165109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127</v>
      </c>
      <c r="B66" s="33">
        <f>+'[1]LL Ex-Works &amp; STP'!B74-5500</f>
        <v>153929</v>
      </c>
      <c r="C66" s="33">
        <v>1100</v>
      </c>
      <c r="D66" s="33">
        <f t="shared" si="3"/>
        <v>152829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128</v>
      </c>
      <c r="B67" s="33">
        <f>+'[1]LL Ex-Works &amp; STP'!H74</f>
        <v>157429</v>
      </c>
      <c r="C67" s="33">
        <v>1100</v>
      </c>
      <c r="D67" s="33">
        <f t="shared" si="3"/>
        <v>156329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129</v>
      </c>
      <c r="B68" s="33">
        <f>+'[1]LL Ex-Works &amp; STP'!I74</f>
        <v>157429</v>
      </c>
      <c r="C68" s="33">
        <v>1100</v>
      </c>
      <c r="D68" s="33">
        <f t="shared" si="3"/>
        <v>156329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193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x14ac:dyDescent="0.25">
      <c r="A70" s="12" t="s">
        <v>131</v>
      </c>
      <c r="B70" s="41" t="s">
        <v>132</v>
      </c>
      <c r="C70" s="41" t="s">
        <v>133</v>
      </c>
      <c r="D70" s="41" t="s">
        <v>134</v>
      </c>
      <c r="E70" s="41" t="s">
        <v>135</v>
      </c>
      <c r="F70" s="41" t="s">
        <v>136</v>
      </c>
      <c r="G70" s="41" t="s">
        <v>137</v>
      </c>
      <c r="H70" s="41" t="s">
        <v>138</v>
      </c>
      <c r="I70" s="41" t="s">
        <v>139</v>
      </c>
      <c r="J70" s="13"/>
    </row>
    <row r="71" spans="1:10" x14ac:dyDescent="0.25">
      <c r="A71" s="37" t="s">
        <v>140</v>
      </c>
      <c r="B71" s="42" t="s">
        <v>141</v>
      </c>
      <c r="C71" s="42" t="s">
        <v>142</v>
      </c>
      <c r="D71" s="42" t="s">
        <v>143</v>
      </c>
      <c r="E71" s="42" t="s">
        <v>144</v>
      </c>
      <c r="F71" s="42" t="s">
        <v>145</v>
      </c>
      <c r="G71" s="42" t="s">
        <v>146</v>
      </c>
      <c r="H71" s="42" t="s">
        <v>147</v>
      </c>
      <c r="I71" s="43" t="s">
        <v>148</v>
      </c>
      <c r="J71" s="13"/>
    </row>
    <row r="72" spans="1:10" x14ac:dyDescent="0.25">
      <c r="A72" s="12" t="s">
        <v>149</v>
      </c>
      <c r="B72" s="41" t="s">
        <v>132</v>
      </c>
      <c r="C72" s="41" t="s">
        <v>133</v>
      </c>
      <c r="D72" s="41" t="s">
        <v>134</v>
      </c>
      <c r="E72" s="41" t="s">
        <v>135</v>
      </c>
      <c r="F72" s="41" t="s">
        <v>136</v>
      </c>
      <c r="G72" s="41" t="s">
        <v>137</v>
      </c>
      <c r="H72" s="41" t="s">
        <v>138</v>
      </c>
      <c r="I72" s="41" t="s">
        <v>139</v>
      </c>
      <c r="J72" s="13"/>
    </row>
    <row r="73" spans="1:10" x14ac:dyDescent="0.25">
      <c r="A73" s="12" t="s">
        <v>150</v>
      </c>
      <c r="B73" s="41" t="s">
        <v>151</v>
      </c>
      <c r="C73" s="41" t="s">
        <v>152</v>
      </c>
      <c r="D73" s="41" t="s">
        <v>153</v>
      </c>
      <c r="E73" s="41" t="s">
        <v>154</v>
      </c>
      <c r="F73" s="41" t="s">
        <v>155</v>
      </c>
      <c r="G73" s="41" t="s">
        <v>156</v>
      </c>
      <c r="H73" s="41" t="s">
        <v>144</v>
      </c>
      <c r="I73" s="1" t="s">
        <v>157</v>
      </c>
      <c r="J73" s="13"/>
    </row>
    <row r="74" spans="1:10" x14ac:dyDescent="0.25">
      <c r="A74" s="44" t="s">
        <v>158</v>
      </c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25">
      <c r="A75" s="45" t="s">
        <v>159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160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161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162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164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165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166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DADRA</vt:lpstr>
      <vt:lpstr>SILVASSA</vt:lpstr>
      <vt:lpstr>MUMBAI</vt:lpstr>
      <vt:lpstr>NASIK</vt:lpstr>
      <vt:lpstr>PUNE</vt:lpstr>
      <vt:lpstr>KOLHAPUR</vt:lpstr>
      <vt:lpstr>SURAT</vt:lpstr>
      <vt:lpstr>VADODARA</vt:lpstr>
      <vt:lpstr>AHMEDABAD</vt:lpstr>
      <vt:lpstr>RAJKOT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2026-04-02T09:15:07Z</dcterms:created>
  <dcterms:modified xsi:type="dcterms:W3CDTF">2026-04-02T09:39:51Z</dcterms:modified>
</cp:coreProperties>
</file>