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17955" windowHeight="8235"/>
  </bookViews>
  <sheets>
    <sheet name="STOCK POINT" sheetId="1" r:id="rId1"/>
    <sheet name="DAMAN" sheetId="2" r:id="rId2"/>
    <sheet name="DADRA" sheetId="3" r:id="rId3"/>
    <sheet name="SILVASSA" sheetId="4" r:id="rId4"/>
    <sheet name="MUMBAI" sheetId="5" r:id="rId5"/>
    <sheet name="BHIWANDI" sheetId="6" r:id="rId6"/>
    <sheet name="NASIK" sheetId="7" r:id="rId7"/>
    <sheet name="PUNE" sheetId="8" r:id="rId8"/>
    <sheet name="KOLHAPUR" sheetId="9" r:id="rId9"/>
    <sheet name="NAGPUR" sheetId="10" r:id="rId10"/>
    <sheet name="JALGAON" sheetId="11" r:id="rId11"/>
    <sheet name="SURAT" sheetId="12" r:id="rId12"/>
    <sheet name="VADODARA" sheetId="13" r:id="rId13"/>
    <sheet name="MEHSANA" sheetId="14" r:id="rId14"/>
    <sheet name="BHAVNAGAR" sheetId="15" r:id="rId15"/>
    <sheet name="GANDHIDHAM" sheetId="16" r:id="rId16"/>
    <sheet name="AHMEDABAD" sheetId="17" r:id="rId17"/>
    <sheet name="RAJKOT" sheetId="18" r:id="rId18"/>
  </sheets>
  <externalReferences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B68" i="18" l="1"/>
  <c r="D68" i="18" s="1"/>
  <c r="B67" i="18"/>
  <c r="D67" i="18" s="1"/>
  <c r="D66" i="18"/>
  <c r="B66" i="18"/>
  <c r="B65" i="18"/>
  <c r="D65" i="18" s="1"/>
  <c r="B64" i="18"/>
  <c r="D64" i="18" s="1"/>
  <c r="D63" i="18"/>
  <c r="B63" i="18"/>
  <c r="B62" i="18"/>
  <c r="D62" i="18" s="1"/>
  <c r="B61" i="18"/>
  <c r="D61" i="18" s="1"/>
  <c r="D60" i="18"/>
  <c r="B60" i="18"/>
  <c r="B58" i="18"/>
  <c r="D58" i="18" s="1"/>
  <c r="B57" i="18"/>
  <c r="D57" i="18" s="1"/>
  <c r="D56" i="18"/>
  <c r="B56" i="18"/>
  <c r="B55" i="18"/>
  <c r="D55" i="18" s="1"/>
  <c r="B54" i="18"/>
  <c r="D54" i="18" s="1"/>
  <c r="D53" i="18"/>
  <c r="B53" i="18"/>
  <c r="B52" i="18"/>
  <c r="D52" i="18" s="1"/>
  <c r="B51" i="18"/>
  <c r="D51" i="18" s="1"/>
  <c r="D50" i="18"/>
  <c r="B50" i="18"/>
  <c r="B49" i="18"/>
  <c r="D49" i="18" s="1"/>
  <c r="B48" i="18"/>
  <c r="D48" i="18" s="1"/>
  <c r="D47" i="18"/>
  <c r="B47" i="18"/>
  <c r="B46" i="18"/>
  <c r="D46" i="18" s="1"/>
  <c r="B45" i="18"/>
  <c r="D45" i="18" s="1"/>
  <c r="D43" i="18"/>
  <c r="B43" i="18"/>
  <c r="B42" i="18"/>
  <c r="D42" i="18" s="1"/>
  <c r="B41" i="18"/>
  <c r="D41" i="18" s="1"/>
  <c r="D40" i="18"/>
  <c r="B40" i="18"/>
  <c r="B39" i="18"/>
  <c r="D39" i="18" s="1"/>
  <c r="B38" i="18"/>
  <c r="D38" i="18" s="1"/>
  <c r="D37" i="18"/>
  <c r="B37" i="18"/>
  <c r="B36" i="18"/>
  <c r="D36" i="18" s="1"/>
  <c r="B35" i="18"/>
  <c r="D35" i="18" s="1"/>
  <c r="D33" i="18"/>
  <c r="B33" i="18"/>
  <c r="B32" i="18"/>
  <c r="D32" i="18" s="1"/>
  <c r="B31" i="18"/>
  <c r="D31" i="18" s="1"/>
  <c r="D30" i="18"/>
  <c r="B30" i="18"/>
  <c r="B29" i="18"/>
  <c r="D29" i="18" s="1"/>
  <c r="B28" i="18"/>
  <c r="D28" i="18" s="1"/>
  <c r="D27" i="18"/>
  <c r="B27" i="18"/>
  <c r="B26" i="18"/>
  <c r="D26" i="18" s="1"/>
  <c r="B25" i="18"/>
  <c r="D25" i="18" s="1"/>
  <c r="D24" i="18"/>
  <c r="B24" i="18"/>
  <c r="B23" i="18"/>
  <c r="D23" i="18" s="1"/>
  <c r="F22" i="18"/>
  <c r="D22" i="18"/>
  <c r="B22" i="18"/>
  <c r="F21" i="18"/>
  <c r="B21" i="18"/>
  <c r="D21" i="18" s="1"/>
  <c r="F20" i="18"/>
  <c r="D20" i="18"/>
  <c r="B20" i="18"/>
  <c r="F19" i="18"/>
  <c r="B19" i="18"/>
  <c r="D19" i="18" s="1"/>
  <c r="F18" i="18"/>
  <c r="D18" i="18"/>
  <c r="B18" i="18"/>
  <c r="D17" i="18"/>
  <c r="B17" i="18"/>
  <c r="B16" i="18"/>
  <c r="D16" i="18" s="1"/>
  <c r="D15" i="18"/>
  <c r="B15" i="18"/>
  <c r="D14" i="18"/>
  <c r="B14" i="18"/>
  <c r="B13" i="18"/>
  <c r="D13" i="18" s="1"/>
  <c r="D12" i="18"/>
  <c r="B12" i="18"/>
  <c r="D11" i="18"/>
  <c r="B11" i="18"/>
  <c r="B10" i="18"/>
  <c r="D10" i="18" s="1"/>
  <c r="A7" i="18"/>
  <c r="B68" i="17"/>
  <c r="D68" i="17" s="1"/>
  <c r="D67" i="17"/>
  <c r="B67" i="17"/>
  <c r="B66" i="17"/>
  <c r="D66" i="17" s="1"/>
  <c r="B65" i="17"/>
  <c r="D65" i="17" s="1"/>
  <c r="D64" i="17"/>
  <c r="B64" i="17"/>
  <c r="B63" i="17"/>
  <c r="D63" i="17" s="1"/>
  <c r="B62" i="17"/>
  <c r="D62" i="17" s="1"/>
  <c r="D61" i="17"/>
  <c r="B61" i="17"/>
  <c r="B60" i="17"/>
  <c r="D60" i="17" s="1"/>
  <c r="B58" i="17"/>
  <c r="D58" i="17" s="1"/>
  <c r="D57" i="17"/>
  <c r="B57" i="17"/>
  <c r="B56" i="17"/>
  <c r="D56" i="17" s="1"/>
  <c r="B55" i="17"/>
  <c r="D55" i="17" s="1"/>
  <c r="D54" i="17"/>
  <c r="B54" i="17"/>
  <c r="B53" i="17"/>
  <c r="D53" i="17" s="1"/>
  <c r="B52" i="17"/>
  <c r="D52" i="17" s="1"/>
  <c r="D51" i="17"/>
  <c r="B51" i="17"/>
  <c r="B50" i="17"/>
  <c r="D50" i="17" s="1"/>
  <c r="B49" i="17"/>
  <c r="D49" i="17" s="1"/>
  <c r="D48" i="17"/>
  <c r="B48" i="17"/>
  <c r="B47" i="17"/>
  <c r="D47" i="17" s="1"/>
  <c r="B46" i="17"/>
  <c r="D46" i="17" s="1"/>
  <c r="D45" i="17"/>
  <c r="B45" i="17"/>
  <c r="B43" i="17"/>
  <c r="D43" i="17" s="1"/>
  <c r="B42" i="17"/>
  <c r="D42" i="17" s="1"/>
  <c r="B41" i="17"/>
  <c r="D41" i="17" s="1"/>
  <c r="B40" i="17"/>
  <c r="D40" i="17" s="1"/>
  <c r="B39" i="17"/>
  <c r="D39" i="17" s="1"/>
  <c r="D38" i="17"/>
  <c r="B38" i="17"/>
  <c r="B37" i="17"/>
  <c r="D37" i="17" s="1"/>
  <c r="B36" i="17"/>
  <c r="D36" i="17" s="1"/>
  <c r="D35" i="17"/>
  <c r="B35" i="17"/>
  <c r="B33" i="17"/>
  <c r="D33" i="17" s="1"/>
  <c r="B32" i="17"/>
  <c r="D32" i="17" s="1"/>
  <c r="D31" i="17"/>
  <c r="B31" i="17"/>
  <c r="B30" i="17"/>
  <c r="D30" i="17" s="1"/>
  <c r="B29" i="17"/>
  <c r="D29" i="17" s="1"/>
  <c r="D28" i="17"/>
  <c r="B28" i="17"/>
  <c r="B27" i="17"/>
  <c r="D27" i="17" s="1"/>
  <c r="B26" i="17"/>
  <c r="D26" i="17" s="1"/>
  <c r="F25" i="17"/>
  <c r="D25" i="17"/>
  <c r="B25" i="17"/>
  <c r="F24" i="17"/>
  <c r="B24" i="17"/>
  <c r="D24" i="17" s="1"/>
  <c r="F23" i="17"/>
  <c r="D23" i="17"/>
  <c r="B23" i="17"/>
  <c r="F22" i="17"/>
  <c r="B22" i="17"/>
  <c r="D22" i="17" s="1"/>
  <c r="F21" i="17"/>
  <c r="D21" i="17"/>
  <c r="B21" i="17"/>
  <c r="F20" i="17"/>
  <c r="B20" i="17"/>
  <c r="D20" i="17" s="1"/>
  <c r="F19" i="17"/>
  <c r="D19" i="17"/>
  <c r="B19" i="17"/>
  <c r="F18" i="17"/>
  <c r="B18" i="17"/>
  <c r="D18" i="17" s="1"/>
  <c r="D17" i="17"/>
  <c r="B17" i="17"/>
  <c r="B16" i="17"/>
  <c r="D16" i="17" s="1"/>
  <c r="B15" i="17"/>
  <c r="D15" i="17" s="1"/>
  <c r="D14" i="17"/>
  <c r="B14" i="17"/>
  <c r="B13" i="17"/>
  <c r="D13" i="17" s="1"/>
  <c r="B12" i="17"/>
  <c r="D12" i="17" s="1"/>
  <c r="D11" i="17"/>
  <c r="B11" i="17"/>
  <c r="B10" i="17"/>
  <c r="D10" i="17" s="1"/>
  <c r="A7" i="17"/>
  <c r="B68" i="16"/>
  <c r="D68" i="16" s="1"/>
  <c r="B67" i="16"/>
  <c r="D67" i="16" s="1"/>
  <c r="D66" i="16"/>
  <c r="B66" i="16"/>
  <c r="B65" i="16"/>
  <c r="D65" i="16" s="1"/>
  <c r="B64" i="16"/>
  <c r="D64" i="16" s="1"/>
  <c r="D63" i="16"/>
  <c r="B63" i="16"/>
  <c r="B62" i="16"/>
  <c r="D62" i="16" s="1"/>
  <c r="B61" i="16"/>
  <c r="D61" i="16" s="1"/>
  <c r="D60" i="16"/>
  <c r="B60" i="16"/>
  <c r="B58" i="16"/>
  <c r="D58" i="16" s="1"/>
  <c r="B57" i="16"/>
  <c r="D57" i="16" s="1"/>
  <c r="D56" i="16"/>
  <c r="B56" i="16"/>
  <c r="B55" i="16"/>
  <c r="D55" i="16" s="1"/>
  <c r="B54" i="16"/>
  <c r="D54" i="16" s="1"/>
  <c r="D53" i="16"/>
  <c r="B53" i="16"/>
  <c r="B52" i="16"/>
  <c r="D52" i="16" s="1"/>
  <c r="B51" i="16"/>
  <c r="D51" i="16" s="1"/>
  <c r="D50" i="16"/>
  <c r="B50" i="16"/>
  <c r="B49" i="16"/>
  <c r="D49" i="16" s="1"/>
  <c r="B48" i="16"/>
  <c r="D48" i="16" s="1"/>
  <c r="D47" i="16"/>
  <c r="B47" i="16"/>
  <c r="B46" i="16"/>
  <c r="D46" i="16" s="1"/>
  <c r="B45" i="16"/>
  <c r="D45" i="16" s="1"/>
  <c r="D43" i="16"/>
  <c r="B43" i="16"/>
  <c r="B42" i="16"/>
  <c r="D42" i="16" s="1"/>
  <c r="B41" i="16"/>
  <c r="D41" i="16" s="1"/>
  <c r="D40" i="16"/>
  <c r="B40" i="16"/>
  <c r="B39" i="16"/>
  <c r="D39" i="16" s="1"/>
  <c r="B38" i="16"/>
  <c r="D38" i="16" s="1"/>
  <c r="D37" i="16"/>
  <c r="B37" i="16"/>
  <c r="B36" i="16"/>
  <c r="D36" i="16" s="1"/>
  <c r="B35" i="16"/>
  <c r="D35" i="16" s="1"/>
  <c r="D33" i="16"/>
  <c r="B33" i="16"/>
  <c r="B32" i="16"/>
  <c r="D32" i="16" s="1"/>
  <c r="B31" i="16"/>
  <c r="D31" i="16" s="1"/>
  <c r="D30" i="16"/>
  <c r="B30" i="16"/>
  <c r="B29" i="16"/>
  <c r="D29" i="16" s="1"/>
  <c r="B28" i="16"/>
  <c r="D28" i="16" s="1"/>
  <c r="D27" i="16"/>
  <c r="B27" i="16"/>
  <c r="B26" i="16"/>
  <c r="D26" i="16" s="1"/>
  <c r="B25" i="16"/>
  <c r="D25" i="16" s="1"/>
  <c r="D24" i="16"/>
  <c r="B24" i="16"/>
  <c r="B23" i="16"/>
  <c r="D23" i="16" s="1"/>
  <c r="B22" i="16"/>
  <c r="D22" i="16" s="1"/>
  <c r="D21" i="16"/>
  <c r="B21" i="16"/>
  <c r="B20" i="16"/>
  <c r="D20" i="16" s="1"/>
  <c r="F19" i="16"/>
  <c r="B19" i="16"/>
  <c r="D19" i="16" s="1"/>
  <c r="F18" i="16"/>
  <c r="B18" i="16"/>
  <c r="D18" i="16" s="1"/>
  <c r="B17" i="16"/>
  <c r="D17" i="16" s="1"/>
  <c r="D16" i="16"/>
  <c r="B16" i="16"/>
  <c r="B15" i="16"/>
  <c r="D15" i="16" s="1"/>
  <c r="B14" i="16"/>
  <c r="D14" i="16" s="1"/>
  <c r="D13" i="16"/>
  <c r="B13" i="16"/>
  <c r="B12" i="16"/>
  <c r="D12" i="16" s="1"/>
  <c r="B11" i="16"/>
  <c r="D11" i="16" s="1"/>
  <c r="D10" i="16"/>
  <c r="B10" i="16"/>
  <c r="A7" i="16"/>
  <c r="B68" i="15"/>
  <c r="D68" i="15" s="1"/>
  <c r="D67" i="15"/>
  <c r="B67" i="15"/>
  <c r="D66" i="15"/>
  <c r="B66" i="15"/>
  <c r="B65" i="15"/>
  <c r="D65" i="15" s="1"/>
  <c r="D64" i="15"/>
  <c r="B64" i="15"/>
  <c r="D63" i="15"/>
  <c r="B63" i="15"/>
  <c r="B62" i="15"/>
  <c r="D62" i="15" s="1"/>
  <c r="D61" i="15"/>
  <c r="B61" i="15"/>
  <c r="D60" i="15"/>
  <c r="B60" i="15"/>
  <c r="B58" i="15"/>
  <c r="D58" i="15" s="1"/>
  <c r="D57" i="15"/>
  <c r="B57" i="15"/>
  <c r="D56" i="15"/>
  <c r="B56" i="15"/>
  <c r="B55" i="15"/>
  <c r="D55" i="15" s="1"/>
  <c r="D54" i="15"/>
  <c r="B54" i="15"/>
  <c r="D53" i="15"/>
  <c r="B53" i="15"/>
  <c r="B52" i="15"/>
  <c r="D52" i="15" s="1"/>
  <c r="D51" i="15"/>
  <c r="B51" i="15"/>
  <c r="D50" i="15"/>
  <c r="B50" i="15"/>
  <c r="B49" i="15"/>
  <c r="D49" i="15" s="1"/>
  <c r="D48" i="15"/>
  <c r="B48" i="15"/>
  <c r="D47" i="15"/>
  <c r="B47" i="15"/>
  <c r="B46" i="15"/>
  <c r="D46" i="15" s="1"/>
  <c r="D45" i="15"/>
  <c r="B45" i="15"/>
  <c r="D43" i="15"/>
  <c r="B43" i="15"/>
  <c r="B42" i="15"/>
  <c r="D42" i="15" s="1"/>
  <c r="D41" i="15"/>
  <c r="B41" i="15"/>
  <c r="D40" i="15"/>
  <c r="B40" i="15"/>
  <c r="B39" i="15"/>
  <c r="D39" i="15" s="1"/>
  <c r="D38" i="15"/>
  <c r="B38" i="15"/>
  <c r="D37" i="15"/>
  <c r="B37" i="15"/>
  <c r="B36" i="15"/>
  <c r="D36" i="15" s="1"/>
  <c r="D35" i="15"/>
  <c r="B35" i="15"/>
  <c r="D33" i="15"/>
  <c r="B33" i="15"/>
  <c r="B32" i="15"/>
  <c r="D32" i="15" s="1"/>
  <c r="D31" i="15"/>
  <c r="B31" i="15"/>
  <c r="D30" i="15"/>
  <c r="B30" i="15"/>
  <c r="B29" i="15"/>
  <c r="D29" i="15" s="1"/>
  <c r="D28" i="15"/>
  <c r="B28" i="15"/>
  <c r="D27" i="15"/>
  <c r="B27" i="15"/>
  <c r="B26" i="15"/>
  <c r="D26" i="15" s="1"/>
  <c r="D25" i="15"/>
  <c r="B25" i="15"/>
  <c r="D24" i="15"/>
  <c r="B24" i="15"/>
  <c r="B23" i="15"/>
  <c r="D23" i="15" s="1"/>
  <c r="D22" i="15"/>
  <c r="B22" i="15"/>
  <c r="D21" i="15"/>
  <c r="B21" i="15"/>
  <c r="B20" i="15"/>
  <c r="D20" i="15" s="1"/>
  <c r="F19" i="15"/>
  <c r="B19" i="15"/>
  <c r="D19" i="15" s="1"/>
  <c r="F18" i="15"/>
  <c r="B18" i="15"/>
  <c r="D18" i="15" s="1"/>
  <c r="D17" i="15"/>
  <c r="B17" i="15"/>
  <c r="D16" i="15"/>
  <c r="B16" i="15"/>
  <c r="B15" i="15"/>
  <c r="D15" i="15" s="1"/>
  <c r="D14" i="15"/>
  <c r="B14" i="15"/>
  <c r="D13" i="15"/>
  <c r="B13" i="15"/>
  <c r="B12" i="15"/>
  <c r="D12" i="15" s="1"/>
  <c r="D11" i="15"/>
  <c r="B11" i="15"/>
  <c r="D10" i="15"/>
  <c r="B10" i="15"/>
  <c r="A7" i="15"/>
  <c r="B68" i="14"/>
  <c r="D68" i="14" s="1"/>
  <c r="B67" i="14"/>
  <c r="D67" i="14" s="1"/>
  <c r="D66" i="14"/>
  <c r="B66" i="14"/>
  <c r="B65" i="14"/>
  <c r="D65" i="14" s="1"/>
  <c r="B64" i="14"/>
  <c r="D64" i="14" s="1"/>
  <c r="D63" i="14"/>
  <c r="B63" i="14"/>
  <c r="B62" i="14"/>
  <c r="D62" i="14" s="1"/>
  <c r="B61" i="14"/>
  <c r="D61" i="14" s="1"/>
  <c r="D60" i="14"/>
  <c r="B60" i="14"/>
  <c r="B58" i="14"/>
  <c r="D58" i="14" s="1"/>
  <c r="B57" i="14"/>
  <c r="D57" i="14" s="1"/>
  <c r="D56" i="14"/>
  <c r="B56" i="14"/>
  <c r="B55" i="14"/>
  <c r="D55" i="14" s="1"/>
  <c r="B54" i="14"/>
  <c r="D54" i="14" s="1"/>
  <c r="D53" i="14"/>
  <c r="B53" i="14"/>
  <c r="B52" i="14"/>
  <c r="D52" i="14" s="1"/>
  <c r="B51" i="14"/>
  <c r="D51" i="14" s="1"/>
  <c r="D50" i="14"/>
  <c r="B50" i="14"/>
  <c r="B49" i="14"/>
  <c r="D49" i="14" s="1"/>
  <c r="B48" i="14"/>
  <c r="D48" i="14" s="1"/>
  <c r="D47" i="14"/>
  <c r="B47" i="14"/>
  <c r="B46" i="14"/>
  <c r="D46" i="14" s="1"/>
  <c r="B45" i="14"/>
  <c r="D45" i="14" s="1"/>
  <c r="D43" i="14"/>
  <c r="B43" i="14"/>
  <c r="B42" i="14"/>
  <c r="D42" i="14" s="1"/>
  <c r="B41" i="14"/>
  <c r="D41" i="14" s="1"/>
  <c r="D40" i="14"/>
  <c r="B40" i="14"/>
  <c r="B39" i="14"/>
  <c r="D39" i="14" s="1"/>
  <c r="B38" i="14"/>
  <c r="D38" i="14" s="1"/>
  <c r="D37" i="14"/>
  <c r="B37" i="14"/>
  <c r="B36" i="14"/>
  <c r="D36" i="14" s="1"/>
  <c r="B35" i="14"/>
  <c r="D35" i="14" s="1"/>
  <c r="D33" i="14"/>
  <c r="B33" i="14"/>
  <c r="B32" i="14"/>
  <c r="D32" i="14" s="1"/>
  <c r="B31" i="14"/>
  <c r="D31" i="14" s="1"/>
  <c r="D30" i="14"/>
  <c r="B30" i="14"/>
  <c r="B29" i="14"/>
  <c r="D29" i="14" s="1"/>
  <c r="B28" i="14"/>
  <c r="D28" i="14" s="1"/>
  <c r="D27" i="14"/>
  <c r="B27" i="14"/>
  <c r="B26" i="14"/>
  <c r="D26" i="14" s="1"/>
  <c r="B25" i="14"/>
  <c r="D25" i="14" s="1"/>
  <c r="D24" i="14"/>
  <c r="B24" i="14"/>
  <c r="B23" i="14"/>
  <c r="D23" i="14" s="1"/>
  <c r="B22" i="14"/>
  <c r="D22" i="14" s="1"/>
  <c r="F21" i="14"/>
  <c r="D21" i="14"/>
  <c r="B21" i="14"/>
  <c r="F20" i="14"/>
  <c r="B20" i="14"/>
  <c r="D20" i="14" s="1"/>
  <c r="F19" i="14"/>
  <c r="D19" i="14"/>
  <c r="B19" i="14"/>
  <c r="F18" i="14"/>
  <c r="B18" i="14"/>
  <c r="D18" i="14" s="1"/>
  <c r="D17" i="14"/>
  <c r="B17" i="14"/>
  <c r="B16" i="14"/>
  <c r="D16" i="14" s="1"/>
  <c r="B15" i="14"/>
  <c r="D15" i="14" s="1"/>
  <c r="D14" i="14"/>
  <c r="B14" i="14"/>
  <c r="B13" i="14"/>
  <c r="D13" i="14" s="1"/>
  <c r="B12" i="14"/>
  <c r="D12" i="14" s="1"/>
  <c r="D11" i="14"/>
  <c r="B11" i="14"/>
  <c r="B10" i="14"/>
  <c r="D10" i="14" s="1"/>
  <c r="A7" i="14"/>
  <c r="B68" i="13"/>
  <c r="D68" i="13" s="1"/>
  <c r="B67" i="13"/>
  <c r="D67" i="13" s="1"/>
  <c r="D66" i="13"/>
  <c r="B66" i="13"/>
  <c r="B65" i="13"/>
  <c r="D65" i="13" s="1"/>
  <c r="B64" i="13"/>
  <c r="D64" i="13" s="1"/>
  <c r="D63" i="13"/>
  <c r="B63" i="13"/>
  <c r="B62" i="13"/>
  <c r="D62" i="13" s="1"/>
  <c r="B61" i="13"/>
  <c r="D61" i="13" s="1"/>
  <c r="D60" i="13"/>
  <c r="B60" i="13"/>
  <c r="B58" i="13"/>
  <c r="D58" i="13" s="1"/>
  <c r="B57" i="13"/>
  <c r="D57" i="13" s="1"/>
  <c r="D56" i="13"/>
  <c r="B56" i="13"/>
  <c r="B55" i="13"/>
  <c r="D55" i="13" s="1"/>
  <c r="B54" i="13"/>
  <c r="D54" i="13" s="1"/>
  <c r="D53" i="13"/>
  <c r="B53" i="13"/>
  <c r="B52" i="13"/>
  <c r="D52" i="13" s="1"/>
  <c r="B51" i="13"/>
  <c r="D51" i="13" s="1"/>
  <c r="D50" i="13"/>
  <c r="B50" i="13"/>
  <c r="B49" i="13"/>
  <c r="D49" i="13" s="1"/>
  <c r="B48" i="13"/>
  <c r="D48" i="13" s="1"/>
  <c r="D47" i="13"/>
  <c r="B47" i="13"/>
  <c r="B46" i="13"/>
  <c r="D46" i="13" s="1"/>
  <c r="B45" i="13"/>
  <c r="D45" i="13" s="1"/>
  <c r="D43" i="13"/>
  <c r="B43" i="13"/>
  <c r="B42" i="13"/>
  <c r="D42" i="13" s="1"/>
  <c r="B41" i="13"/>
  <c r="D41" i="13" s="1"/>
  <c r="D40" i="13"/>
  <c r="B40" i="13"/>
  <c r="B39" i="13"/>
  <c r="D39" i="13" s="1"/>
  <c r="B38" i="13"/>
  <c r="D38" i="13" s="1"/>
  <c r="D37" i="13"/>
  <c r="B37" i="13"/>
  <c r="B36" i="13"/>
  <c r="D36" i="13" s="1"/>
  <c r="B35" i="13"/>
  <c r="D35" i="13" s="1"/>
  <c r="D33" i="13"/>
  <c r="B33" i="13"/>
  <c r="B32" i="13"/>
  <c r="D32" i="13" s="1"/>
  <c r="B31" i="13"/>
  <c r="D31" i="13" s="1"/>
  <c r="D30" i="13"/>
  <c r="B30" i="13"/>
  <c r="B29" i="13"/>
  <c r="D29" i="13" s="1"/>
  <c r="B28" i="13"/>
  <c r="D28" i="13" s="1"/>
  <c r="D27" i="13"/>
  <c r="B27" i="13"/>
  <c r="B26" i="13"/>
  <c r="D26" i="13" s="1"/>
  <c r="F25" i="13"/>
  <c r="B25" i="13"/>
  <c r="D25" i="13" s="1"/>
  <c r="F24" i="13"/>
  <c r="B24" i="13"/>
  <c r="D24" i="13" s="1"/>
  <c r="F23" i="13"/>
  <c r="B23" i="13"/>
  <c r="D23" i="13" s="1"/>
  <c r="F22" i="13"/>
  <c r="B22" i="13"/>
  <c r="D22" i="13" s="1"/>
  <c r="F21" i="13"/>
  <c r="B21" i="13"/>
  <c r="D21" i="13" s="1"/>
  <c r="F20" i="13"/>
  <c r="B20" i="13"/>
  <c r="D20" i="13" s="1"/>
  <c r="F19" i="13"/>
  <c r="B19" i="13"/>
  <c r="D19" i="13" s="1"/>
  <c r="F18" i="13"/>
  <c r="B18" i="13"/>
  <c r="D18" i="13" s="1"/>
  <c r="B17" i="13"/>
  <c r="D17" i="13" s="1"/>
  <c r="D16" i="13"/>
  <c r="B16" i="13"/>
  <c r="B15" i="13"/>
  <c r="D15" i="13" s="1"/>
  <c r="B14" i="13"/>
  <c r="D14" i="13" s="1"/>
  <c r="D13" i="13"/>
  <c r="B13" i="13"/>
  <c r="B12" i="13"/>
  <c r="D12" i="13" s="1"/>
  <c r="B11" i="13"/>
  <c r="D11" i="13" s="1"/>
  <c r="D10" i="13"/>
  <c r="B10" i="13"/>
  <c r="A7" i="13"/>
  <c r="B68" i="12"/>
  <c r="D68" i="12" s="1"/>
  <c r="B67" i="12"/>
  <c r="D67" i="12" s="1"/>
  <c r="D66" i="12"/>
  <c r="B66" i="12"/>
  <c r="B65" i="12"/>
  <c r="D65" i="12" s="1"/>
  <c r="B64" i="12"/>
  <c r="D64" i="12" s="1"/>
  <c r="D63" i="12"/>
  <c r="B63" i="12"/>
  <c r="B62" i="12"/>
  <c r="D62" i="12" s="1"/>
  <c r="B61" i="12"/>
  <c r="D61" i="12" s="1"/>
  <c r="D60" i="12"/>
  <c r="B60" i="12"/>
  <c r="B58" i="12"/>
  <c r="D58" i="12" s="1"/>
  <c r="B57" i="12"/>
  <c r="D57" i="12" s="1"/>
  <c r="D56" i="12"/>
  <c r="B56" i="12"/>
  <c r="B55" i="12"/>
  <c r="D55" i="12" s="1"/>
  <c r="B54" i="12"/>
  <c r="D54" i="12" s="1"/>
  <c r="D53" i="12"/>
  <c r="B53" i="12"/>
  <c r="B52" i="12"/>
  <c r="D52" i="12" s="1"/>
  <c r="B51" i="12"/>
  <c r="D51" i="12" s="1"/>
  <c r="D50" i="12"/>
  <c r="B50" i="12"/>
  <c r="B49" i="12"/>
  <c r="D49" i="12" s="1"/>
  <c r="B48" i="12"/>
  <c r="D48" i="12" s="1"/>
  <c r="D47" i="12"/>
  <c r="B47" i="12"/>
  <c r="B46" i="12"/>
  <c r="D46" i="12" s="1"/>
  <c r="B45" i="12"/>
  <c r="D45" i="12" s="1"/>
  <c r="D43" i="12"/>
  <c r="B43" i="12"/>
  <c r="B42" i="12"/>
  <c r="D42" i="12" s="1"/>
  <c r="B41" i="12"/>
  <c r="D41" i="12" s="1"/>
  <c r="D40" i="12"/>
  <c r="B40" i="12"/>
  <c r="B39" i="12"/>
  <c r="D39" i="12" s="1"/>
  <c r="B38" i="12"/>
  <c r="D38" i="12" s="1"/>
  <c r="D37" i="12"/>
  <c r="B37" i="12"/>
  <c r="B36" i="12"/>
  <c r="D36" i="12" s="1"/>
  <c r="B35" i="12"/>
  <c r="D35" i="12" s="1"/>
  <c r="D33" i="12"/>
  <c r="B33" i="12"/>
  <c r="B32" i="12"/>
  <c r="D32" i="12" s="1"/>
  <c r="B31" i="12"/>
  <c r="D31" i="12" s="1"/>
  <c r="D30" i="12"/>
  <c r="B30" i="12"/>
  <c r="B29" i="12"/>
  <c r="D29" i="12" s="1"/>
  <c r="B28" i="12"/>
  <c r="D28" i="12" s="1"/>
  <c r="D27" i="12"/>
  <c r="B27" i="12"/>
  <c r="B26" i="12"/>
  <c r="D26" i="12" s="1"/>
  <c r="B25" i="12"/>
  <c r="D25" i="12" s="1"/>
  <c r="F24" i="12"/>
  <c r="B24" i="12"/>
  <c r="D24" i="12" s="1"/>
  <c r="F23" i="12"/>
  <c r="B23" i="12"/>
  <c r="D23" i="12" s="1"/>
  <c r="F22" i="12"/>
  <c r="B22" i="12"/>
  <c r="D22" i="12" s="1"/>
  <c r="F21" i="12"/>
  <c r="B21" i="12"/>
  <c r="D21" i="12" s="1"/>
  <c r="F20" i="12"/>
  <c r="B20" i="12"/>
  <c r="D20" i="12" s="1"/>
  <c r="F19" i="12"/>
  <c r="B19" i="12"/>
  <c r="D19" i="12" s="1"/>
  <c r="F18" i="12"/>
  <c r="B18" i="12"/>
  <c r="D18" i="12" s="1"/>
  <c r="D17" i="12"/>
  <c r="B17" i="12"/>
  <c r="B16" i="12"/>
  <c r="D16" i="12" s="1"/>
  <c r="B15" i="12"/>
  <c r="D15" i="12" s="1"/>
  <c r="D14" i="12"/>
  <c r="B14" i="12"/>
  <c r="B13" i="12"/>
  <c r="D13" i="12" s="1"/>
  <c r="B12" i="12"/>
  <c r="D12" i="12" s="1"/>
  <c r="D11" i="12"/>
  <c r="B11" i="12"/>
  <c r="B10" i="12"/>
  <c r="D10" i="12" s="1"/>
  <c r="A7" i="12"/>
  <c r="B68" i="11"/>
  <c r="D68" i="11" s="1"/>
  <c r="B67" i="11"/>
  <c r="D67" i="11" s="1"/>
  <c r="B66" i="11"/>
  <c r="D66" i="11" s="1"/>
  <c r="B65" i="11"/>
  <c r="D65" i="11" s="1"/>
  <c r="B64" i="11"/>
  <c r="D64" i="11" s="1"/>
  <c r="B63" i="11"/>
  <c r="D63" i="11" s="1"/>
  <c r="B62" i="11"/>
  <c r="D62" i="11" s="1"/>
  <c r="B61" i="11"/>
  <c r="D61" i="11" s="1"/>
  <c r="B60" i="11"/>
  <c r="D60" i="11" s="1"/>
  <c r="B58" i="11"/>
  <c r="D58" i="11" s="1"/>
  <c r="B57" i="11"/>
  <c r="D57" i="11" s="1"/>
  <c r="B56" i="11"/>
  <c r="D56" i="11" s="1"/>
  <c r="B55" i="11"/>
  <c r="D55" i="11" s="1"/>
  <c r="B54" i="11"/>
  <c r="D54" i="11" s="1"/>
  <c r="B53" i="11"/>
  <c r="D53" i="11" s="1"/>
  <c r="B52" i="11"/>
  <c r="D52" i="11" s="1"/>
  <c r="B51" i="11"/>
  <c r="D51" i="11" s="1"/>
  <c r="B50" i="11"/>
  <c r="D50" i="11" s="1"/>
  <c r="B49" i="11"/>
  <c r="D49" i="11" s="1"/>
  <c r="B48" i="11"/>
  <c r="D48" i="11" s="1"/>
  <c r="B47" i="11"/>
  <c r="D47" i="11" s="1"/>
  <c r="B46" i="11"/>
  <c r="D46" i="11" s="1"/>
  <c r="B45" i="11"/>
  <c r="D45" i="11" s="1"/>
  <c r="B43" i="11"/>
  <c r="D43" i="11" s="1"/>
  <c r="B42" i="11"/>
  <c r="D42" i="11" s="1"/>
  <c r="B41" i="11"/>
  <c r="D41" i="11" s="1"/>
  <c r="B40" i="11"/>
  <c r="D40" i="11" s="1"/>
  <c r="B39" i="11"/>
  <c r="D39" i="11" s="1"/>
  <c r="B38" i="11"/>
  <c r="D38" i="11" s="1"/>
  <c r="B37" i="11"/>
  <c r="D37" i="11" s="1"/>
  <c r="B36" i="11"/>
  <c r="D36" i="11" s="1"/>
  <c r="B35" i="11"/>
  <c r="D35" i="11" s="1"/>
  <c r="B33" i="11"/>
  <c r="D33" i="11" s="1"/>
  <c r="B32" i="11"/>
  <c r="D32" i="11" s="1"/>
  <c r="B31" i="11"/>
  <c r="D31" i="11" s="1"/>
  <c r="B30" i="11"/>
  <c r="D30" i="11" s="1"/>
  <c r="B29" i="11"/>
  <c r="D29" i="11" s="1"/>
  <c r="B28" i="11"/>
  <c r="D28" i="11" s="1"/>
  <c r="B27" i="11"/>
  <c r="D27" i="11" s="1"/>
  <c r="B26" i="11"/>
  <c r="D26" i="11" s="1"/>
  <c r="B25" i="11"/>
  <c r="D25" i="11" s="1"/>
  <c r="B24" i="11"/>
  <c r="D24" i="11" s="1"/>
  <c r="B23" i="11"/>
  <c r="D23" i="11" s="1"/>
  <c r="B22" i="11"/>
  <c r="D22" i="11" s="1"/>
  <c r="B21" i="11"/>
  <c r="D21" i="11" s="1"/>
  <c r="B20" i="11"/>
  <c r="D20" i="11" s="1"/>
  <c r="F19" i="11"/>
  <c r="D19" i="11"/>
  <c r="B19" i="11"/>
  <c r="F18" i="11"/>
  <c r="B18" i="11"/>
  <c r="D18" i="11" s="1"/>
  <c r="B17" i="11"/>
  <c r="D17" i="11" s="1"/>
  <c r="B16" i="11"/>
  <c r="D16" i="11" s="1"/>
  <c r="B15" i="11"/>
  <c r="D15" i="11" s="1"/>
  <c r="B14" i="11"/>
  <c r="D14" i="11" s="1"/>
  <c r="B13" i="11"/>
  <c r="D13" i="11" s="1"/>
  <c r="B12" i="11"/>
  <c r="D12" i="11" s="1"/>
  <c r="B11" i="11"/>
  <c r="D11" i="11" s="1"/>
  <c r="B10" i="11"/>
  <c r="D10" i="11" s="1"/>
  <c r="A7" i="11"/>
  <c r="B68" i="10"/>
  <c r="D68" i="10" s="1"/>
  <c r="B67" i="10"/>
  <c r="D67" i="10" s="1"/>
  <c r="D66" i="10"/>
  <c r="B66" i="10"/>
  <c r="B65" i="10"/>
  <c r="D65" i="10" s="1"/>
  <c r="B64" i="10"/>
  <c r="D64" i="10" s="1"/>
  <c r="D63" i="10"/>
  <c r="B63" i="10"/>
  <c r="B62" i="10"/>
  <c r="D62" i="10" s="1"/>
  <c r="B61" i="10"/>
  <c r="D61" i="10" s="1"/>
  <c r="D60" i="10"/>
  <c r="B60" i="10"/>
  <c r="B58" i="10"/>
  <c r="D58" i="10" s="1"/>
  <c r="B57" i="10"/>
  <c r="D57" i="10" s="1"/>
  <c r="D56" i="10"/>
  <c r="B56" i="10"/>
  <c r="B55" i="10"/>
  <c r="D55" i="10" s="1"/>
  <c r="B54" i="10"/>
  <c r="D54" i="10" s="1"/>
  <c r="D53" i="10"/>
  <c r="B53" i="10"/>
  <c r="B52" i="10"/>
  <c r="D52" i="10" s="1"/>
  <c r="D51" i="10"/>
  <c r="B51" i="10"/>
  <c r="D50" i="10"/>
  <c r="B50" i="10"/>
  <c r="B49" i="10"/>
  <c r="D49" i="10" s="1"/>
  <c r="D48" i="10"/>
  <c r="B48" i="10"/>
  <c r="D47" i="10"/>
  <c r="B47" i="10"/>
  <c r="B46" i="10"/>
  <c r="D46" i="10" s="1"/>
  <c r="D45" i="10"/>
  <c r="B45" i="10"/>
  <c r="D43" i="10"/>
  <c r="B43" i="10"/>
  <c r="B42" i="10"/>
  <c r="D42" i="10" s="1"/>
  <c r="D41" i="10"/>
  <c r="B41" i="10"/>
  <c r="D40" i="10"/>
  <c r="B40" i="10"/>
  <c r="B39" i="10"/>
  <c r="D39" i="10" s="1"/>
  <c r="D38" i="10"/>
  <c r="B38" i="10"/>
  <c r="D37" i="10"/>
  <c r="B37" i="10"/>
  <c r="B36" i="10"/>
  <c r="D36" i="10" s="1"/>
  <c r="D35" i="10"/>
  <c r="B35" i="10"/>
  <c r="D33" i="10"/>
  <c r="B33" i="10"/>
  <c r="B32" i="10"/>
  <c r="D32" i="10" s="1"/>
  <c r="D31" i="10"/>
  <c r="B31" i="10"/>
  <c r="D30" i="10"/>
  <c r="B30" i="10"/>
  <c r="B29" i="10"/>
  <c r="D29" i="10" s="1"/>
  <c r="D28" i="10"/>
  <c r="B28" i="10"/>
  <c r="D27" i="10"/>
  <c r="B27" i="10"/>
  <c r="B26" i="10"/>
  <c r="D26" i="10" s="1"/>
  <c r="D25" i="10"/>
  <c r="B25" i="10"/>
  <c r="D24" i="10"/>
  <c r="B24" i="10"/>
  <c r="B23" i="10"/>
  <c r="D23" i="10" s="1"/>
  <c r="D22" i="10"/>
  <c r="B22" i="10"/>
  <c r="F21" i="10"/>
  <c r="B21" i="10"/>
  <c r="D21" i="10" s="1"/>
  <c r="F20" i="10"/>
  <c r="D20" i="10"/>
  <c r="B20" i="10"/>
  <c r="F19" i="10"/>
  <c r="B19" i="10"/>
  <c r="D19" i="10" s="1"/>
  <c r="F18" i="10"/>
  <c r="D18" i="10"/>
  <c r="B18" i="10"/>
  <c r="D17" i="10"/>
  <c r="B17" i="10"/>
  <c r="B16" i="10"/>
  <c r="D16" i="10" s="1"/>
  <c r="D15" i="10"/>
  <c r="B15" i="10"/>
  <c r="D14" i="10"/>
  <c r="B14" i="10"/>
  <c r="B13" i="10"/>
  <c r="D13" i="10" s="1"/>
  <c r="D12" i="10"/>
  <c r="B12" i="10"/>
  <c r="D11" i="10"/>
  <c r="B11" i="10"/>
  <c r="B10" i="10"/>
  <c r="D10" i="10" s="1"/>
  <c r="A7" i="10"/>
  <c r="B68" i="9"/>
  <c r="D68" i="9" s="1"/>
  <c r="B67" i="9"/>
  <c r="D67" i="9" s="1"/>
  <c r="D66" i="9"/>
  <c r="B66" i="9"/>
  <c r="B65" i="9"/>
  <c r="D65" i="9" s="1"/>
  <c r="B64" i="9"/>
  <c r="D64" i="9" s="1"/>
  <c r="D63" i="9"/>
  <c r="B63" i="9"/>
  <c r="B62" i="9"/>
  <c r="D62" i="9" s="1"/>
  <c r="B61" i="9"/>
  <c r="D61" i="9" s="1"/>
  <c r="D60" i="9"/>
  <c r="B60" i="9"/>
  <c r="B58" i="9"/>
  <c r="D58" i="9" s="1"/>
  <c r="B57" i="9"/>
  <c r="D57" i="9" s="1"/>
  <c r="D56" i="9"/>
  <c r="B56" i="9"/>
  <c r="B55" i="9"/>
  <c r="D55" i="9" s="1"/>
  <c r="B54" i="9"/>
  <c r="D54" i="9" s="1"/>
  <c r="D53" i="9"/>
  <c r="B53" i="9"/>
  <c r="B52" i="9"/>
  <c r="D52" i="9" s="1"/>
  <c r="B51" i="9"/>
  <c r="D51" i="9" s="1"/>
  <c r="D50" i="9"/>
  <c r="B50" i="9"/>
  <c r="B49" i="9"/>
  <c r="D49" i="9" s="1"/>
  <c r="B48" i="9"/>
  <c r="D48" i="9" s="1"/>
  <c r="D47" i="9"/>
  <c r="B47" i="9"/>
  <c r="B46" i="9"/>
  <c r="D46" i="9" s="1"/>
  <c r="B45" i="9"/>
  <c r="D45" i="9" s="1"/>
  <c r="D43" i="9"/>
  <c r="B43" i="9"/>
  <c r="B42" i="9"/>
  <c r="D42" i="9" s="1"/>
  <c r="B41" i="9"/>
  <c r="D41" i="9" s="1"/>
  <c r="D40" i="9"/>
  <c r="B40" i="9"/>
  <c r="B39" i="9"/>
  <c r="D39" i="9" s="1"/>
  <c r="B38" i="9"/>
  <c r="D38" i="9" s="1"/>
  <c r="D37" i="9"/>
  <c r="B37" i="9"/>
  <c r="B36" i="9"/>
  <c r="D36" i="9" s="1"/>
  <c r="B35" i="9"/>
  <c r="D35" i="9" s="1"/>
  <c r="D33" i="9"/>
  <c r="B33" i="9"/>
  <c r="B32" i="9"/>
  <c r="D32" i="9" s="1"/>
  <c r="B31" i="9"/>
  <c r="D31" i="9" s="1"/>
  <c r="D30" i="9"/>
  <c r="B30" i="9"/>
  <c r="B29" i="9"/>
  <c r="D29" i="9" s="1"/>
  <c r="F28" i="9"/>
  <c r="B28" i="9"/>
  <c r="D28" i="9" s="1"/>
  <c r="F27" i="9"/>
  <c r="B27" i="9"/>
  <c r="D27" i="9" s="1"/>
  <c r="F26" i="9"/>
  <c r="B26" i="9"/>
  <c r="D26" i="9" s="1"/>
  <c r="F25" i="9"/>
  <c r="B25" i="9"/>
  <c r="D25" i="9" s="1"/>
  <c r="F24" i="9"/>
  <c r="B24" i="9"/>
  <c r="D24" i="9" s="1"/>
  <c r="F23" i="9"/>
  <c r="B23" i="9"/>
  <c r="D23" i="9" s="1"/>
  <c r="F22" i="9"/>
  <c r="B22" i="9"/>
  <c r="D22" i="9" s="1"/>
  <c r="F21" i="9"/>
  <c r="B21" i="9"/>
  <c r="D21" i="9" s="1"/>
  <c r="F20" i="9"/>
  <c r="B20" i="9"/>
  <c r="D20" i="9" s="1"/>
  <c r="F19" i="9"/>
  <c r="B19" i="9"/>
  <c r="D19" i="9" s="1"/>
  <c r="F18" i="9"/>
  <c r="B18" i="9"/>
  <c r="D18" i="9" s="1"/>
  <c r="B17" i="9"/>
  <c r="D17" i="9" s="1"/>
  <c r="B16" i="9"/>
  <c r="D16" i="9" s="1"/>
  <c r="B15" i="9"/>
  <c r="D15" i="9" s="1"/>
  <c r="B14" i="9"/>
  <c r="D14" i="9" s="1"/>
  <c r="B13" i="9"/>
  <c r="D13" i="9" s="1"/>
  <c r="B12" i="9"/>
  <c r="D12" i="9" s="1"/>
  <c r="B11" i="9"/>
  <c r="D11" i="9" s="1"/>
  <c r="B10" i="9"/>
  <c r="D10" i="9" s="1"/>
  <c r="A7" i="9"/>
  <c r="B68" i="8"/>
  <c r="D68" i="8" s="1"/>
  <c r="B67" i="8"/>
  <c r="D67" i="8" s="1"/>
  <c r="D66" i="8"/>
  <c r="B66" i="8"/>
  <c r="B65" i="8"/>
  <c r="D65" i="8" s="1"/>
  <c r="B64" i="8"/>
  <c r="D64" i="8" s="1"/>
  <c r="D63" i="8"/>
  <c r="B63" i="8"/>
  <c r="B62" i="8"/>
  <c r="D62" i="8" s="1"/>
  <c r="B61" i="8"/>
  <c r="D61" i="8" s="1"/>
  <c r="D60" i="8"/>
  <c r="B60" i="8"/>
  <c r="B58" i="8"/>
  <c r="D58" i="8" s="1"/>
  <c r="B57" i="8"/>
  <c r="D57" i="8" s="1"/>
  <c r="D56" i="8"/>
  <c r="B56" i="8"/>
  <c r="B55" i="8"/>
  <c r="D55" i="8" s="1"/>
  <c r="B54" i="8"/>
  <c r="D54" i="8" s="1"/>
  <c r="D53" i="8"/>
  <c r="B53" i="8"/>
  <c r="B52" i="8"/>
  <c r="D52" i="8" s="1"/>
  <c r="B51" i="8"/>
  <c r="D51" i="8" s="1"/>
  <c r="D50" i="8"/>
  <c r="B50" i="8"/>
  <c r="B49" i="8"/>
  <c r="D49" i="8" s="1"/>
  <c r="B48" i="8"/>
  <c r="D48" i="8" s="1"/>
  <c r="D47" i="8"/>
  <c r="B47" i="8"/>
  <c r="B46" i="8"/>
  <c r="D46" i="8" s="1"/>
  <c r="B45" i="8"/>
  <c r="D45" i="8" s="1"/>
  <c r="D43" i="8"/>
  <c r="B43" i="8"/>
  <c r="B42" i="8"/>
  <c r="D42" i="8" s="1"/>
  <c r="B41" i="8"/>
  <c r="D41" i="8" s="1"/>
  <c r="D40" i="8"/>
  <c r="B40" i="8"/>
  <c r="B39" i="8"/>
  <c r="D39" i="8" s="1"/>
  <c r="B38" i="8"/>
  <c r="D38" i="8" s="1"/>
  <c r="D37" i="8"/>
  <c r="B37" i="8"/>
  <c r="B36" i="8"/>
  <c r="D36" i="8" s="1"/>
  <c r="B35" i="8"/>
  <c r="D35" i="8" s="1"/>
  <c r="D33" i="8"/>
  <c r="B33" i="8"/>
  <c r="B32" i="8"/>
  <c r="D32" i="8" s="1"/>
  <c r="B31" i="8"/>
  <c r="D31" i="8" s="1"/>
  <c r="D30" i="8"/>
  <c r="B30" i="8"/>
  <c r="B29" i="8"/>
  <c r="D29" i="8" s="1"/>
  <c r="B28" i="8"/>
  <c r="D28" i="8" s="1"/>
  <c r="D27" i="8"/>
  <c r="B27" i="8"/>
  <c r="B26" i="8"/>
  <c r="D26" i="8" s="1"/>
  <c r="B25" i="8"/>
  <c r="D25" i="8" s="1"/>
  <c r="D24" i="8"/>
  <c r="B24" i="8"/>
  <c r="B23" i="8"/>
  <c r="D23" i="8" s="1"/>
  <c r="B22" i="8"/>
  <c r="D22" i="8" s="1"/>
  <c r="D21" i="8"/>
  <c r="B21" i="8"/>
  <c r="F20" i="8"/>
  <c r="B20" i="8"/>
  <c r="D20" i="8" s="1"/>
  <c r="F19" i="8"/>
  <c r="D19" i="8"/>
  <c r="B19" i="8"/>
  <c r="F18" i="8"/>
  <c r="B18" i="8"/>
  <c r="D18" i="8" s="1"/>
  <c r="D17" i="8"/>
  <c r="B17" i="8"/>
  <c r="B16" i="8"/>
  <c r="D16" i="8" s="1"/>
  <c r="B15" i="8"/>
  <c r="D15" i="8" s="1"/>
  <c r="D14" i="8"/>
  <c r="B14" i="8"/>
  <c r="B13" i="8"/>
  <c r="D13" i="8" s="1"/>
  <c r="B12" i="8"/>
  <c r="D12" i="8" s="1"/>
  <c r="D11" i="8"/>
  <c r="B11" i="8"/>
  <c r="B10" i="8"/>
  <c r="D10" i="8" s="1"/>
  <c r="A7" i="8"/>
  <c r="B68" i="7"/>
  <c r="D68" i="7" s="1"/>
  <c r="B67" i="7"/>
  <c r="D67" i="7" s="1"/>
  <c r="D66" i="7"/>
  <c r="B66" i="7"/>
  <c r="B65" i="7"/>
  <c r="D65" i="7" s="1"/>
  <c r="B64" i="7"/>
  <c r="D64" i="7" s="1"/>
  <c r="D63" i="7"/>
  <c r="B63" i="7"/>
  <c r="B62" i="7"/>
  <c r="D62" i="7" s="1"/>
  <c r="B61" i="7"/>
  <c r="D61" i="7" s="1"/>
  <c r="D60" i="7"/>
  <c r="B60" i="7"/>
  <c r="B58" i="7"/>
  <c r="D58" i="7" s="1"/>
  <c r="B57" i="7"/>
  <c r="D57" i="7" s="1"/>
  <c r="D56" i="7"/>
  <c r="B56" i="7"/>
  <c r="B55" i="7"/>
  <c r="D55" i="7" s="1"/>
  <c r="B54" i="7"/>
  <c r="D54" i="7" s="1"/>
  <c r="D53" i="7"/>
  <c r="B53" i="7"/>
  <c r="B52" i="7"/>
  <c r="D52" i="7" s="1"/>
  <c r="B51" i="7"/>
  <c r="D51" i="7" s="1"/>
  <c r="D50" i="7"/>
  <c r="B50" i="7"/>
  <c r="B49" i="7"/>
  <c r="D49" i="7" s="1"/>
  <c r="B48" i="7"/>
  <c r="D48" i="7" s="1"/>
  <c r="D47" i="7"/>
  <c r="B47" i="7"/>
  <c r="B46" i="7"/>
  <c r="D46" i="7" s="1"/>
  <c r="B45" i="7"/>
  <c r="D45" i="7" s="1"/>
  <c r="D43" i="7"/>
  <c r="B43" i="7"/>
  <c r="B42" i="7"/>
  <c r="D42" i="7" s="1"/>
  <c r="B41" i="7"/>
  <c r="D41" i="7" s="1"/>
  <c r="D40" i="7"/>
  <c r="B40" i="7"/>
  <c r="B39" i="7"/>
  <c r="D39" i="7" s="1"/>
  <c r="B38" i="7"/>
  <c r="D38" i="7" s="1"/>
  <c r="D37" i="7"/>
  <c r="B37" i="7"/>
  <c r="B36" i="7"/>
  <c r="D36" i="7" s="1"/>
  <c r="B35" i="7"/>
  <c r="D35" i="7" s="1"/>
  <c r="D33" i="7"/>
  <c r="B33" i="7"/>
  <c r="B32" i="7"/>
  <c r="D32" i="7" s="1"/>
  <c r="B31" i="7"/>
  <c r="D31" i="7" s="1"/>
  <c r="D30" i="7"/>
  <c r="B30" i="7"/>
  <c r="B29" i="7"/>
  <c r="D29" i="7" s="1"/>
  <c r="B28" i="7"/>
  <c r="D28" i="7" s="1"/>
  <c r="D27" i="7"/>
  <c r="B27" i="7"/>
  <c r="B26" i="7"/>
  <c r="D26" i="7" s="1"/>
  <c r="B25" i="7"/>
  <c r="D25" i="7" s="1"/>
  <c r="D24" i="7"/>
  <c r="B24" i="7"/>
  <c r="B23" i="7"/>
  <c r="D23" i="7" s="1"/>
  <c r="B22" i="7"/>
  <c r="D22" i="7" s="1"/>
  <c r="D21" i="7"/>
  <c r="B21" i="7"/>
  <c r="F20" i="7"/>
  <c r="B20" i="7"/>
  <c r="D20" i="7" s="1"/>
  <c r="F19" i="7"/>
  <c r="D19" i="7"/>
  <c r="B19" i="7"/>
  <c r="F18" i="7"/>
  <c r="B18" i="7"/>
  <c r="D18" i="7" s="1"/>
  <c r="D17" i="7"/>
  <c r="B17" i="7"/>
  <c r="B16" i="7"/>
  <c r="D16" i="7" s="1"/>
  <c r="B15" i="7"/>
  <c r="D15" i="7" s="1"/>
  <c r="D14" i="7"/>
  <c r="B14" i="7"/>
  <c r="B13" i="7"/>
  <c r="D13" i="7" s="1"/>
  <c r="B12" i="7"/>
  <c r="D12" i="7" s="1"/>
  <c r="D11" i="7"/>
  <c r="B11" i="7"/>
  <c r="B10" i="7"/>
  <c r="D10" i="7" s="1"/>
  <c r="A7" i="7"/>
  <c r="B68" i="6"/>
  <c r="B67" i="6"/>
  <c r="B66" i="6"/>
  <c r="B65" i="6"/>
  <c r="B64" i="6"/>
  <c r="B63" i="6"/>
  <c r="B62" i="6"/>
  <c r="B61" i="6"/>
  <c r="B60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3" i="6"/>
  <c r="B42" i="6"/>
  <c r="B41" i="6"/>
  <c r="B40" i="6"/>
  <c r="B39" i="6"/>
  <c r="B38" i="6"/>
  <c r="B37" i="6"/>
  <c r="B36" i="6"/>
  <c r="B35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D12" i="6"/>
  <c r="E12" i="6" s="1"/>
  <c r="B12" i="6"/>
  <c r="D11" i="6"/>
  <c r="B11" i="6"/>
  <c r="E11" i="6" s="1"/>
  <c r="D10" i="6"/>
  <c r="B10" i="6"/>
  <c r="E10" i="6" s="1"/>
  <c r="A7" i="6"/>
  <c r="B68" i="5"/>
  <c r="D68" i="5" s="1"/>
  <c r="B67" i="5"/>
  <c r="D67" i="5" s="1"/>
  <c r="D66" i="5"/>
  <c r="B66" i="5"/>
  <c r="B65" i="5"/>
  <c r="D65" i="5" s="1"/>
  <c r="B64" i="5"/>
  <c r="D64" i="5" s="1"/>
  <c r="D63" i="5"/>
  <c r="B63" i="5"/>
  <c r="B62" i="5"/>
  <c r="D62" i="5" s="1"/>
  <c r="B61" i="5"/>
  <c r="D61" i="5" s="1"/>
  <c r="D60" i="5"/>
  <c r="B60" i="5"/>
  <c r="B58" i="5"/>
  <c r="D58" i="5" s="1"/>
  <c r="B57" i="5"/>
  <c r="D57" i="5" s="1"/>
  <c r="D56" i="5"/>
  <c r="B56" i="5"/>
  <c r="B55" i="5"/>
  <c r="D55" i="5" s="1"/>
  <c r="B54" i="5"/>
  <c r="D54" i="5" s="1"/>
  <c r="D53" i="5"/>
  <c r="B53" i="5"/>
  <c r="B52" i="5"/>
  <c r="D52" i="5" s="1"/>
  <c r="B51" i="5"/>
  <c r="D51" i="5" s="1"/>
  <c r="D50" i="5"/>
  <c r="B50" i="5"/>
  <c r="B49" i="5"/>
  <c r="D49" i="5" s="1"/>
  <c r="B48" i="5"/>
  <c r="D48" i="5" s="1"/>
  <c r="D47" i="5"/>
  <c r="B47" i="5"/>
  <c r="B46" i="5"/>
  <c r="D46" i="5" s="1"/>
  <c r="D45" i="5"/>
  <c r="B45" i="5"/>
  <c r="D43" i="5"/>
  <c r="B43" i="5"/>
  <c r="B42" i="5"/>
  <c r="D42" i="5" s="1"/>
  <c r="D41" i="5"/>
  <c r="B41" i="5"/>
  <c r="D40" i="5"/>
  <c r="B40" i="5"/>
  <c r="B39" i="5"/>
  <c r="D39" i="5" s="1"/>
  <c r="D38" i="5"/>
  <c r="B38" i="5"/>
  <c r="D37" i="5"/>
  <c r="B37" i="5"/>
  <c r="B36" i="5"/>
  <c r="D36" i="5" s="1"/>
  <c r="D35" i="5"/>
  <c r="B35" i="5"/>
  <c r="D33" i="5"/>
  <c r="B33" i="5"/>
  <c r="B32" i="5"/>
  <c r="D32" i="5" s="1"/>
  <c r="D31" i="5"/>
  <c r="B31" i="5"/>
  <c r="D30" i="5"/>
  <c r="B30" i="5"/>
  <c r="F29" i="5"/>
  <c r="B29" i="5"/>
  <c r="D29" i="5" s="1"/>
  <c r="F28" i="5"/>
  <c r="D28" i="5"/>
  <c r="B28" i="5"/>
  <c r="F27" i="5"/>
  <c r="B27" i="5"/>
  <c r="D27" i="5" s="1"/>
  <c r="F26" i="5"/>
  <c r="D26" i="5"/>
  <c r="B26" i="5"/>
  <c r="F25" i="5"/>
  <c r="B25" i="5"/>
  <c r="D25" i="5" s="1"/>
  <c r="F24" i="5"/>
  <c r="D24" i="5"/>
  <c r="B24" i="5"/>
  <c r="F23" i="5"/>
  <c r="B23" i="5"/>
  <c r="D23" i="5" s="1"/>
  <c r="F22" i="5"/>
  <c r="D22" i="5"/>
  <c r="B22" i="5"/>
  <c r="F21" i="5"/>
  <c r="B21" i="5"/>
  <c r="D21" i="5" s="1"/>
  <c r="F20" i="5"/>
  <c r="D20" i="5"/>
  <c r="B20" i="5"/>
  <c r="F19" i="5"/>
  <c r="B19" i="5"/>
  <c r="D19" i="5" s="1"/>
  <c r="F18" i="5"/>
  <c r="D18" i="5"/>
  <c r="B18" i="5"/>
  <c r="B17" i="5"/>
  <c r="D17" i="5" s="1"/>
  <c r="D16" i="5"/>
  <c r="B16" i="5"/>
  <c r="D15" i="5"/>
  <c r="B15" i="5"/>
  <c r="B14" i="5"/>
  <c r="D14" i="5" s="1"/>
  <c r="D13" i="5"/>
  <c r="B13" i="5"/>
  <c r="D12" i="5"/>
  <c r="B12" i="5"/>
  <c r="B11" i="5"/>
  <c r="D11" i="5" s="1"/>
  <c r="D10" i="5"/>
  <c r="B10" i="5"/>
  <c r="A7" i="5"/>
  <c r="B68" i="4"/>
  <c r="B67" i="4"/>
  <c r="B66" i="4"/>
  <c r="B65" i="4"/>
  <c r="B64" i="4"/>
  <c r="B63" i="4"/>
  <c r="B62" i="4"/>
  <c r="B61" i="4"/>
  <c r="B60" i="4"/>
  <c r="G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G44" i="4"/>
  <c r="B43" i="4"/>
  <c r="B42" i="4"/>
  <c r="B41" i="4"/>
  <c r="B40" i="4"/>
  <c r="B39" i="4"/>
  <c r="B38" i="4"/>
  <c r="B37" i="4"/>
  <c r="B36" i="4"/>
  <c r="B35" i="4"/>
  <c r="G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D11" i="4"/>
  <c r="D12" i="4" s="1"/>
  <c r="B11" i="4"/>
  <c r="E11" i="4" s="1"/>
  <c r="D10" i="4"/>
  <c r="B10" i="4"/>
  <c r="E10" i="4" s="1"/>
  <c r="A7" i="4"/>
  <c r="B68" i="3"/>
  <c r="B67" i="3"/>
  <c r="B66" i="3"/>
  <c r="B65" i="3"/>
  <c r="B64" i="3"/>
  <c r="B63" i="3"/>
  <c r="B62" i="3"/>
  <c r="B61" i="3"/>
  <c r="B60" i="3"/>
  <c r="G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G44" i="3"/>
  <c r="B43" i="3"/>
  <c r="B42" i="3"/>
  <c r="B41" i="3"/>
  <c r="B40" i="3"/>
  <c r="B39" i="3"/>
  <c r="B38" i="3"/>
  <c r="B37" i="3"/>
  <c r="B36" i="3"/>
  <c r="B35" i="3"/>
  <c r="G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D13" i="3"/>
  <c r="D14" i="3" s="1"/>
  <c r="D15" i="3" s="1"/>
  <c r="B13" i="3"/>
  <c r="D12" i="3"/>
  <c r="B12" i="3"/>
  <c r="E12" i="3" s="1"/>
  <c r="F12" i="3" s="1"/>
  <c r="F11" i="3"/>
  <c r="G11" i="3" s="1"/>
  <c r="D11" i="3"/>
  <c r="B11" i="3"/>
  <c r="E11" i="3" s="1"/>
  <c r="E10" i="3"/>
  <c r="D10" i="3"/>
  <c r="B10" i="3"/>
  <c r="A7" i="3"/>
  <c r="B68" i="2"/>
  <c r="B67" i="2"/>
  <c r="B66" i="2"/>
  <c r="B65" i="2"/>
  <c r="B64" i="2"/>
  <c r="B63" i="2"/>
  <c r="B62" i="2"/>
  <c r="B61" i="2"/>
  <c r="B60" i="2"/>
  <c r="G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G44" i="2"/>
  <c r="B43" i="2"/>
  <c r="B42" i="2"/>
  <c r="B41" i="2"/>
  <c r="B40" i="2"/>
  <c r="B39" i="2"/>
  <c r="B38" i="2"/>
  <c r="B37" i="2"/>
  <c r="B36" i="2"/>
  <c r="B35" i="2"/>
  <c r="G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D13" i="2"/>
  <c r="D14" i="2" s="1"/>
  <c r="D15" i="2" s="1"/>
  <c r="B13" i="2"/>
  <c r="D12" i="2"/>
  <c r="B12" i="2"/>
  <c r="E12" i="2" s="1"/>
  <c r="F12" i="2" s="1"/>
  <c r="F11" i="2"/>
  <c r="G11" i="2" s="1"/>
  <c r="D11" i="2"/>
  <c r="B11" i="2"/>
  <c r="E11" i="2" s="1"/>
  <c r="E10" i="2"/>
  <c r="D10" i="2"/>
  <c r="B10" i="2"/>
  <c r="A7" i="2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G11" i="6" l="1"/>
  <c r="F11" i="6"/>
  <c r="F12" i="6"/>
  <c r="G12" i="6" s="1"/>
  <c r="F10" i="6"/>
  <c r="G10" i="6"/>
  <c r="D13" i="6"/>
  <c r="F11" i="4"/>
  <c r="G11" i="4" s="1"/>
  <c r="D13" i="4"/>
  <c r="D14" i="4" s="1"/>
  <c r="E12" i="4"/>
  <c r="E13" i="4"/>
  <c r="G10" i="4"/>
  <c r="F10" i="4"/>
  <c r="D16" i="3"/>
  <c r="E15" i="3"/>
  <c r="E14" i="3"/>
  <c r="G12" i="3"/>
  <c r="E13" i="3"/>
  <c r="F10" i="3"/>
  <c r="G10" i="3" s="1"/>
  <c r="D16" i="2"/>
  <c r="E15" i="2"/>
  <c r="E14" i="2"/>
  <c r="G12" i="2"/>
  <c r="E13" i="2"/>
  <c r="F10" i="2"/>
  <c r="G10" i="2" s="1"/>
  <c r="D14" i="6" l="1"/>
  <c r="E13" i="6"/>
  <c r="G13" i="4"/>
  <c r="F13" i="4"/>
  <c r="F12" i="4"/>
  <c r="G12" i="4" s="1"/>
  <c r="E14" i="4"/>
  <c r="D15" i="4"/>
  <c r="F15" i="3"/>
  <c r="G15" i="3" s="1"/>
  <c r="D17" i="3"/>
  <c r="E16" i="3"/>
  <c r="F13" i="3"/>
  <c r="G13" i="3" s="1"/>
  <c r="F14" i="3"/>
  <c r="G14" i="3" s="1"/>
  <c r="F14" i="2"/>
  <c r="G14" i="2"/>
  <c r="F15" i="2"/>
  <c r="G15" i="2" s="1"/>
  <c r="D17" i="2"/>
  <c r="E16" i="2"/>
  <c r="F13" i="2"/>
  <c r="G13" i="2" s="1"/>
  <c r="F13" i="6" l="1"/>
  <c r="G13" i="6" s="1"/>
  <c r="D15" i="6"/>
  <c r="E14" i="6"/>
  <c r="E15" i="4"/>
  <c r="D16" i="4"/>
  <c r="F14" i="4"/>
  <c r="G14" i="4"/>
  <c r="D18" i="3"/>
  <c r="E17" i="3"/>
  <c r="F16" i="3"/>
  <c r="G16" i="3" s="1"/>
  <c r="D18" i="2"/>
  <c r="E17" i="2"/>
  <c r="F16" i="2"/>
  <c r="G16" i="2" s="1"/>
  <c r="F14" i="6" l="1"/>
  <c r="G14" i="6"/>
  <c r="D16" i="6"/>
  <c r="E15" i="6"/>
  <c r="D17" i="4"/>
  <c r="E16" i="4"/>
  <c r="F15" i="4"/>
  <c r="G15" i="4" s="1"/>
  <c r="F17" i="3"/>
  <c r="G17" i="3" s="1"/>
  <c r="D19" i="3"/>
  <c r="E18" i="3"/>
  <c r="F17" i="2"/>
  <c r="G17" i="2" s="1"/>
  <c r="D19" i="2"/>
  <c r="E18" i="2"/>
  <c r="D17" i="6" l="1"/>
  <c r="E16" i="6"/>
  <c r="F15" i="6"/>
  <c r="G15" i="6"/>
  <c r="D18" i="4"/>
  <c r="E17" i="4"/>
  <c r="F16" i="4"/>
  <c r="G16" i="4" s="1"/>
  <c r="F18" i="3"/>
  <c r="G18" i="3"/>
  <c r="D20" i="3"/>
  <c r="E19" i="3"/>
  <c r="F18" i="2"/>
  <c r="G18" i="2"/>
  <c r="D20" i="2"/>
  <c r="E19" i="2"/>
  <c r="F16" i="6" l="1"/>
  <c r="G16" i="6" s="1"/>
  <c r="D18" i="6"/>
  <c r="E17" i="6"/>
  <c r="D19" i="4"/>
  <c r="E18" i="4"/>
  <c r="F17" i="4"/>
  <c r="G17" i="4" s="1"/>
  <c r="F19" i="3"/>
  <c r="G19" i="3" s="1"/>
  <c r="D21" i="3"/>
  <c r="E20" i="3"/>
  <c r="F19" i="2"/>
  <c r="G19" i="2" s="1"/>
  <c r="D21" i="2"/>
  <c r="E20" i="2"/>
  <c r="F17" i="6" l="1"/>
  <c r="G17" i="6" s="1"/>
  <c r="E18" i="6"/>
  <c r="D19" i="6"/>
  <c r="F18" i="4"/>
  <c r="G18" i="4" s="1"/>
  <c r="D20" i="4"/>
  <c r="E19" i="4"/>
  <c r="F20" i="3"/>
  <c r="G20" i="3" s="1"/>
  <c r="D22" i="3"/>
  <c r="E21" i="3"/>
  <c r="F20" i="2"/>
  <c r="G20" i="2" s="1"/>
  <c r="D22" i="2"/>
  <c r="E21" i="2"/>
  <c r="D20" i="6" l="1"/>
  <c r="E19" i="6"/>
  <c r="F18" i="6"/>
  <c r="G18" i="6" s="1"/>
  <c r="E20" i="4"/>
  <c r="D21" i="4"/>
  <c r="F19" i="4"/>
  <c r="G19" i="4"/>
  <c r="F21" i="3"/>
  <c r="G21" i="3" s="1"/>
  <c r="D23" i="3"/>
  <c r="E22" i="3"/>
  <c r="F21" i="2"/>
  <c r="G21" i="2" s="1"/>
  <c r="D23" i="2"/>
  <c r="E22" i="2"/>
  <c r="F19" i="6" l="1"/>
  <c r="G19" i="6" s="1"/>
  <c r="D21" i="6"/>
  <c r="E20" i="6"/>
  <c r="E21" i="4"/>
  <c r="D22" i="4"/>
  <c r="F20" i="4"/>
  <c r="G20" i="4" s="1"/>
  <c r="F22" i="3"/>
  <c r="G22" i="3" s="1"/>
  <c r="D24" i="3"/>
  <c r="E23" i="3"/>
  <c r="F22" i="2"/>
  <c r="G22" i="2" s="1"/>
  <c r="D24" i="2"/>
  <c r="E23" i="2"/>
  <c r="F20" i="6" l="1"/>
  <c r="G20" i="6" s="1"/>
  <c r="D22" i="6"/>
  <c r="E21" i="6"/>
  <c r="D23" i="4"/>
  <c r="E22" i="4"/>
  <c r="F21" i="4"/>
  <c r="G21" i="4" s="1"/>
  <c r="F23" i="3"/>
  <c r="G23" i="3" s="1"/>
  <c r="D25" i="3"/>
  <c r="E24" i="3"/>
  <c r="F23" i="2"/>
  <c r="G23" i="2" s="1"/>
  <c r="D25" i="2"/>
  <c r="E24" i="2"/>
  <c r="F21" i="6" l="1"/>
  <c r="G21" i="6" s="1"/>
  <c r="D23" i="6"/>
  <c r="E22" i="6"/>
  <c r="F22" i="4"/>
  <c r="G22" i="4" s="1"/>
  <c r="D24" i="4"/>
  <c r="E23" i="4"/>
  <c r="F24" i="3"/>
  <c r="G24" i="3"/>
  <c r="D26" i="3"/>
  <c r="E25" i="3"/>
  <c r="F24" i="2"/>
  <c r="G24" i="2"/>
  <c r="D26" i="2"/>
  <c r="E25" i="2"/>
  <c r="F22" i="6" l="1"/>
  <c r="G22" i="6"/>
  <c r="D24" i="6"/>
  <c r="E23" i="6"/>
  <c r="F23" i="4"/>
  <c r="G23" i="4" s="1"/>
  <c r="D25" i="4"/>
  <c r="E24" i="4"/>
  <c r="F25" i="3"/>
  <c r="G25" i="3" s="1"/>
  <c r="D27" i="3"/>
  <c r="E26" i="3"/>
  <c r="F25" i="2"/>
  <c r="G25" i="2" s="1"/>
  <c r="D27" i="2"/>
  <c r="E26" i="2"/>
  <c r="F23" i="6" l="1"/>
  <c r="G23" i="6" s="1"/>
  <c r="E24" i="6"/>
  <c r="D25" i="6"/>
  <c r="F24" i="4"/>
  <c r="G24" i="4" s="1"/>
  <c r="D26" i="4"/>
  <c r="E25" i="4"/>
  <c r="F26" i="3"/>
  <c r="G26" i="3"/>
  <c r="D28" i="3"/>
  <c r="E27" i="3"/>
  <c r="F26" i="2"/>
  <c r="G26" i="2"/>
  <c r="D28" i="2"/>
  <c r="E27" i="2"/>
  <c r="D26" i="6" l="1"/>
  <c r="E25" i="6"/>
  <c r="F24" i="6"/>
  <c r="G24" i="6" s="1"/>
  <c r="E26" i="4"/>
  <c r="D27" i="4"/>
  <c r="F25" i="4"/>
  <c r="G25" i="4"/>
  <c r="F27" i="3"/>
  <c r="G27" i="3" s="1"/>
  <c r="D29" i="3"/>
  <c r="E28" i="3"/>
  <c r="F27" i="2"/>
  <c r="G27" i="2" s="1"/>
  <c r="D29" i="2"/>
  <c r="E28" i="2"/>
  <c r="F25" i="6" l="1"/>
  <c r="G25" i="6" s="1"/>
  <c r="D27" i="6"/>
  <c r="E26" i="6"/>
  <c r="E27" i="4"/>
  <c r="D28" i="4"/>
  <c r="F26" i="4"/>
  <c r="G26" i="4" s="1"/>
  <c r="F28" i="3"/>
  <c r="G28" i="3" s="1"/>
  <c r="D30" i="3"/>
  <c r="E29" i="3"/>
  <c r="F28" i="2"/>
  <c r="G28" i="2" s="1"/>
  <c r="D30" i="2"/>
  <c r="E29" i="2"/>
  <c r="F26" i="6" l="1"/>
  <c r="G26" i="6" s="1"/>
  <c r="D28" i="6"/>
  <c r="E27" i="6"/>
  <c r="D29" i="4"/>
  <c r="E28" i="4"/>
  <c r="F27" i="4"/>
  <c r="G27" i="4" s="1"/>
  <c r="F29" i="3"/>
  <c r="G29" i="3"/>
  <c r="D31" i="3"/>
  <c r="E30" i="3"/>
  <c r="F29" i="2"/>
  <c r="G29" i="2" s="1"/>
  <c r="D31" i="2"/>
  <c r="E30" i="2"/>
  <c r="F27" i="6" l="1"/>
  <c r="G27" i="6"/>
  <c r="D29" i="6"/>
  <c r="E28" i="6"/>
  <c r="F28" i="4"/>
  <c r="G28" i="4" s="1"/>
  <c r="D30" i="4"/>
  <c r="E29" i="4"/>
  <c r="F30" i="3"/>
  <c r="G30" i="3"/>
  <c r="D32" i="3"/>
  <c r="E31" i="3"/>
  <c r="F30" i="2"/>
  <c r="G30" i="2"/>
  <c r="D32" i="2"/>
  <c r="E31" i="2"/>
  <c r="F28" i="6" l="1"/>
  <c r="G28" i="6"/>
  <c r="D30" i="6"/>
  <c r="E29" i="6"/>
  <c r="F29" i="4"/>
  <c r="G29" i="4" s="1"/>
  <c r="D31" i="4"/>
  <c r="E30" i="4"/>
  <c r="F31" i="3"/>
  <c r="G31" i="3" s="1"/>
  <c r="D33" i="3"/>
  <c r="E32" i="3"/>
  <c r="F31" i="2"/>
  <c r="G31" i="2" s="1"/>
  <c r="D33" i="2"/>
  <c r="E32" i="2"/>
  <c r="F29" i="6" l="1"/>
  <c r="G29" i="6" s="1"/>
  <c r="E30" i="6"/>
  <c r="D31" i="6"/>
  <c r="F30" i="4"/>
  <c r="G30" i="4" s="1"/>
  <c r="D32" i="4"/>
  <c r="E31" i="4"/>
  <c r="F32" i="3"/>
  <c r="G32" i="3" s="1"/>
  <c r="E33" i="3"/>
  <c r="D35" i="3"/>
  <c r="F32" i="2"/>
  <c r="G32" i="2" s="1"/>
  <c r="D35" i="2"/>
  <c r="E33" i="2"/>
  <c r="D32" i="6" l="1"/>
  <c r="E31" i="6"/>
  <c r="F30" i="6"/>
  <c r="G30" i="6" s="1"/>
  <c r="F31" i="4"/>
  <c r="G31" i="4"/>
  <c r="E32" i="4"/>
  <c r="D33" i="4"/>
  <c r="D36" i="3"/>
  <c r="E35" i="3"/>
  <c r="F33" i="3"/>
  <c r="G33" i="3" s="1"/>
  <c r="F33" i="2"/>
  <c r="G33" i="2" s="1"/>
  <c r="D36" i="2"/>
  <c r="E35" i="2"/>
  <c r="F31" i="6" l="1"/>
  <c r="G31" i="6" s="1"/>
  <c r="D33" i="6"/>
  <c r="E32" i="6"/>
  <c r="E33" i="4"/>
  <c r="D35" i="4"/>
  <c r="F32" i="4"/>
  <c r="G32" i="4"/>
  <c r="F35" i="3"/>
  <c r="G35" i="3" s="1"/>
  <c r="D37" i="3"/>
  <c r="E36" i="3"/>
  <c r="F35" i="2"/>
  <c r="G35" i="2"/>
  <c r="D37" i="2"/>
  <c r="E36" i="2"/>
  <c r="D35" i="6" l="1"/>
  <c r="E33" i="6"/>
  <c r="F32" i="6"/>
  <c r="G32" i="6" s="1"/>
  <c r="E35" i="4"/>
  <c r="D36" i="4"/>
  <c r="F33" i="4"/>
  <c r="G33" i="4" s="1"/>
  <c r="F36" i="3"/>
  <c r="G36" i="3" s="1"/>
  <c r="D38" i="3"/>
  <c r="E37" i="3"/>
  <c r="F36" i="2"/>
  <c r="G36" i="2" s="1"/>
  <c r="D38" i="2"/>
  <c r="E37" i="2"/>
  <c r="F33" i="6" l="1"/>
  <c r="G33" i="6" s="1"/>
  <c r="D36" i="6"/>
  <c r="E35" i="6"/>
  <c r="G35" i="4"/>
  <c r="F35" i="4"/>
  <c r="D37" i="4"/>
  <c r="E36" i="4"/>
  <c r="D39" i="3"/>
  <c r="E38" i="3"/>
  <c r="F37" i="3"/>
  <c r="G37" i="3" s="1"/>
  <c r="F37" i="2"/>
  <c r="G37" i="2"/>
  <c r="D39" i="2"/>
  <c r="E38" i="2"/>
  <c r="F35" i="6" l="1"/>
  <c r="G35" i="6"/>
  <c r="D37" i="6"/>
  <c r="E36" i="6"/>
  <c r="F36" i="4"/>
  <c r="G36" i="4" s="1"/>
  <c r="D38" i="4"/>
  <c r="E37" i="4"/>
  <c r="F38" i="3"/>
  <c r="G38" i="3"/>
  <c r="D40" i="3"/>
  <c r="E39" i="3"/>
  <c r="F38" i="2"/>
  <c r="G38" i="2"/>
  <c r="D40" i="2"/>
  <c r="E39" i="2"/>
  <c r="F36" i="6" l="1"/>
  <c r="G36" i="6" s="1"/>
  <c r="E37" i="6"/>
  <c r="D38" i="6"/>
  <c r="F37" i="4"/>
  <c r="G37" i="4" s="1"/>
  <c r="E38" i="4"/>
  <c r="D39" i="4"/>
  <c r="F39" i="3"/>
  <c r="G39" i="3"/>
  <c r="D41" i="3"/>
  <c r="E40" i="3"/>
  <c r="F39" i="2"/>
  <c r="G39" i="2" s="1"/>
  <c r="D41" i="2"/>
  <c r="E40" i="2"/>
  <c r="D39" i="6" l="1"/>
  <c r="E38" i="6"/>
  <c r="F37" i="6"/>
  <c r="G37" i="6" s="1"/>
  <c r="D40" i="4"/>
  <c r="E39" i="4"/>
  <c r="F38" i="4"/>
  <c r="G38" i="4" s="1"/>
  <c r="F40" i="3"/>
  <c r="G40" i="3" s="1"/>
  <c r="D42" i="3"/>
  <c r="E41" i="3"/>
  <c r="F40" i="2"/>
  <c r="G40" i="2"/>
  <c r="D42" i="2"/>
  <c r="E41" i="2"/>
  <c r="F38" i="6" l="1"/>
  <c r="G38" i="6" s="1"/>
  <c r="D40" i="6"/>
  <c r="E39" i="6"/>
  <c r="F39" i="4"/>
  <c r="G39" i="4"/>
  <c r="E40" i="4"/>
  <c r="D41" i="4"/>
  <c r="F41" i="3"/>
  <c r="G41" i="3" s="1"/>
  <c r="D43" i="3"/>
  <c r="E42" i="3"/>
  <c r="F41" i="2"/>
  <c r="G41" i="2" s="1"/>
  <c r="D43" i="2"/>
  <c r="E42" i="2"/>
  <c r="F39" i="6" l="1"/>
  <c r="G39" i="6" s="1"/>
  <c r="D41" i="6"/>
  <c r="E40" i="6"/>
  <c r="E41" i="4"/>
  <c r="D42" i="4"/>
  <c r="F40" i="4"/>
  <c r="G40" i="4" s="1"/>
  <c r="F42" i="3"/>
  <c r="G42" i="3" s="1"/>
  <c r="D45" i="3"/>
  <c r="E43" i="3"/>
  <c r="F42" i="2"/>
  <c r="G42" i="2" s="1"/>
  <c r="D45" i="2"/>
  <c r="E43" i="2"/>
  <c r="F40" i="6" l="1"/>
  <c r="G40" i="6" s="1"/>
  <c r="D42" i="6"/>
  <c r="E41" i="6"/>
  <c r="D43" i="4"/>
  <c r="E42" i="4"/>
  <c r="F41" i="4"/>
  <c r="G41" i="4" s="1"/>
  <c r="F43" i="3"/>
  <c r="G43" i="3" s="1"/>
  <c r="D46" i="3"/>
  <c r="E45" i="3"/>
  <c r="F43" i="2"/>
  <c r="G43" i="2" s="1"/>
  <c r="D46" i="2"/>
  <c r="E45" i="2"/>
  <c r="F41" i="6" l="1"/>
  <c r="G41" i="6"/>
  <c r="D43" i="6"/>
  <c r="E42" i="6"/>
  <c r="F42" i="4"/>
  <c r="G42" i="4" s="1"/>
  <c r="D45" i="4"/>
  <c r="E43" i="4"/>
  <c r="F45" i="3"/>
  <c r="G45" i="3"/>
  <c r="D47" i="3"/>
  <c r="E46" i="3"/>
  <c r="F45" i="2"/>
  <c r="G45" i="2" s="1"/>
  <c r="D47" i="2"/>
  <c r="E46" i="2"/>
  <c r="F42" i="6" l="1"/>
  <c r="G42" i="6" s="1"/>
  <c r="E43" i="6"/>
  <c r="D45" i="6"/>
  <c r="F43" i="4"/>
  <c r="G43" i="4" s="1"/>
  <c r="D46" i="4"/>
  <c r="E45" i="4"/>
  <c r="F46" i="3"/>
  <c r="G46" i="3"/>
  <c r="D48" i="3"/>
  <c r="E47" i="3"/>
  <c r="F46" i="2"/>
  <c r="G46" i="2"/>
  <c r="D48" i="2"/>
  <c r="E47" i="2"/>
  <c r="D46" i="6" l="1"/>
  <c r="E45" i="6"/>
  <c r="F43" i="6"/>
  <c r="G43" i="6" s="1"/>
  <c r="E46" i="4"/>
  <c r="D47" i="4"/>
  <c r="F45" i="4"/>
  <c r="G45" i="4" s="1"/>
  <c r="D49" i="3"/>
  <c r="E48" i="3"/>
  <c r="F47" i="3"/>
  <c r="G47" i="3" s="1"/>
  <c r="F47" i="2"/>
  <c r="G47" i="2" s="1"/>
  <c r="D49" i="2"/>
  <c r="E48" i="2"/>
  <c r="F45" i="6" l="1"/>
  <c r="G45" i="6" s="1"/>
  <c r="D47" i="6"/>
  <c r="E46" i="6"/>
  <c r="D48" i="4"/>
  <c r="E47" i="4"/>
  <c r="F46" i="4"/>
  <c r="G46" i="4" s="1"/>
  <c r="F48" i="3"/>
  <c r="G48" i="3"/>
  <c r="D50" i="3"/>
  <c r="E49" i="3"/>
  <c r="F48" i="2"/>
  <c r="G48" i="2" s="1"/>
  <c r="E49" i="2"/>
  <c r="D50" i="2"/>
  <c r="F46" i="6" l="1"/>
  <c r="G46" i="6" s="1"/>
  <c r="D48" i="6"/>
  <c r="E47" i="6"/>
  <c r="F47" i="4"/>
  <c r="G47" i="4"/>
  <c r="E48" i="4"/>
  <c r="D49" i="4"/>
  <c r="F49" i="3"/>
  <c r="G49" i="3" s="1"/>
  <c r="D51" i="3"/>
  <c r="E50" i="3"/>
  <c r="F49" i="2"/>
  <c r="G49" i="2" s="1"/>
  <c r="D51" i="2"/>
  <c r="E50" i="2"/>
  <c r="F47" i="6" l="1"/>
  <c r="G47" i="6" s="1"/>
  <c r="D49" i="6"/>
  <c r="E48" i="6"/>
  <c r="E49" i="4"/>
  <c r="D50" i="4"/>
  <c r="F48" i="4"/>
  <c r="G48" i="4" s="1"/>
  <c r="F50" i="3"/>
  <c r="G50" i="3"/>
  <c r="D52" i="3"/>
  <c r="E51" i="3"/>
  <c r="F50" i="2"/>
  <c r="G50" i="2" s="1"/>
  <c r="D52" i="2"/>
  <c r="E51" i="2"/>
  <c r="F48" i="6" l="1"/>
  <c r="G48" i="6" s="1"/>
  <c r="D50" i="6"/>
  <c r="E49" i="6"/>
  <c r="D51" i="4"/>
  <c r="E50" i="4"/>
  <c r="F49" i="4"/>
  <c r="G49" i="4" s="1"/>
  <c r="F51" i="3"/>
  <c r="G51" i="3" s="1"/>
  <c r="D53" i="3"/>
  <c r="E52" i="3"/>
  <c r="F51" i="2"/>
  <c r="G51" i="2" s="1"/>
  <c r="D53" i="2"/>
  <c r="E52" i="2"/>
  <c r="E50" i="6" l="1"/>
  <c r="D51" i="6"/>
  <c r="F49" i="6"/>
  <c r="G49" i="6" s="1"/>
  <c r="F50" i="4"/>
  <c r="G50" i="4" s="1"/>
  <c r="D52" i="4"/>
  <c r="E51" i="4"/>
  <c r="F52" i="3"/>
  <c r="G52" i="3"/>
  <c r="D54" i="3"/>
  <c r="E53" i="3"/>
  <c r="F52" i="2"/>
  <c r="G52" i="2"/>
  <c r="D54" i="2"/>
  <c r="E53" i="2"/>
  <c r="D52" i="6" l="1"/>
  <c r="E51" i="6"/>
  <c r="F50" i="6"/>
  <c r="G50" i="6" s="1"/>
  <c r="E52" i="4"/>
  <c r="D53" i="4"/>
  <c r="F51" i="4"/>
  <c r="G51" i="4" s="1"/>
  <c r="F53" i="3"/>
  <c r="G53" i="3" s="1"/>
  <c r="D55" i="3"/>
  <c r="E54" i="3"/>
  <c r="F53" i="2"/>
  <c r="G53" i="2"/>
  <c r="D55" i="2"/>
  <c r="E54" i="2"/>
  <c r="F51" i="6" l="1"/>
  <c r="G51" i="6" s="1"/>
  <c r="D53" i="6"/>
  <c r="E52" i="6"/>
  <c r="D54" i="4"/>
  <c r="E53" i="4"/>
  <c r="F52" i="4"/>
  <c r="G52" i="4" s="1"/>
  <c r="F54" i="3"/>
  <c r="G54" i="3" s="1"/>
  <c r="D56" i="3"/>
  <c r="E55" i="3"/>
  <c r="F54" i="2"/>
  <c r="G54" i="2" s="1"/>
  <c r="E55" i="2"/>
  <c r="D56" i="2"/>
  <c r="F52" i="6" l="1"/>
  <c r="G52" i="6" s="1"/>
  <c r="D54" i="6"/>
  <c r="E53" i="6"/>
  <c r="F53" i="4"/>
  <c r="G53" i="4"/>
  <c r="E54" i="4"/>
  <c r="D55" i="4"/>
  <c r="F55" i="3"/>
  <c r="G55" i="3" s="1"/>
  <c r="D57" i="3"/>
  <c r="E56" i="3"/>
  <c r="F55" i="2"/>
  <c r="G55" i="2" s="1"/>
  <c r="D57" i="2"/>
  <c r="E56" i="2"/>
  <c r="F53" i="6" l="1"/>
  <c r="G53" i="6" s="1"/>
  <c r="D55" i="6"/>
  <c r="E54" i="6"/>
  <c r="E55" i="4"/>
  <c r="D56" i="4"/>
  <c r="F54" i="4"/>
  <c r="G54" i="4" s="1"/>
  <c r="D58" i="3"/>
  <c r="E57" i="3"/>
  <c r="F56" i="3"/>
  <c r="G56" i="3"/>
  <c r="F56" i="2"/>
  <c r="G56" i="2" s="1"/>
  <c r="D58" i="2"/>
  <c r="E57" i="2"/>
  <c r="F54" i="6" l="1"/>
  <c r="G54" i="6"/>
  <c r="D56" i="6"/>
  <c r="E55" i="6"/>
  <c r="D57" i="4"/>
  <c r="E56" i="4"/>
  <c r="F55" i="4"/>
  <c r="G55" i="4" s="1"/>
  <c r="F57" i="3"/>
  <c r="G57" i="3" s="1"/>
  <c r="D60" i="3"/>
  <c r="E58" i="3"/>
  <c r="F57" i="2"/>
  <c r="G57" i="2" s="1"/>
  <c r="D60" i="2"/>
  <c r="E58" i="2"/>
  <c r="F55" i="6" l="1"/>
  <c r="G55" i="6" s="1"/>
  <c r="E56" i="6"/>
  <c r="D57" i="6"/>
  <c r="F56" i="4"/>
  <c r="G56" i="4" s="1"/>
  <c r="D58" i="4"/>
  <c r="E57" i="4"/>
  <c r="D61" i="3"/>
  <c r="E60" i="3"/>
  <c r="F58" i="3"/>
  <c r="G58" i="3"/>
  <c r="F58" i="2"/>
  <c r="G58" i="2"/>
  <c r="D61" i="2"/>
  <c r="E60" i="2"/>
  <c r="D58" i="6" l="1"/>
  <c r="E57" i="6"/>
  <c r="F56" i="6"/>
  <c r="G56" i="6" s="1"/>
  <c r="F57" i="4"/>
  <c r="G57" i="4" s="1"/>
  <c r="E58" i="4"/>
  <c r="D60" i="4"/>
  <c r="F60" i="3"/>
  <c r="G60" i="3" s="1"/>
  <c r="D62" i="3"/>
  <c r="E61" i="3"/>
  <c r="F60" i="2"/>
  <c r="G60" i="2"/>
  <c r="D62" i="2"/>
  <c r="E61" i="2"/>
  <c r="F57" i="6" l="1"/>
  <c r="G57" i="6" s="1"/>
  <c r="D60" i="6"/>
  <c r="E58" i="6"/>
  <c r="F58" i="4"/>
  <c r="G58" i="4" s="1"/>
  <c r="E60" i="4"/>
  <c r="D61" i="4"/>
  <c r="E62" i="3"/>
  <c r="D63" i="3"/>
  <c r="F61" i="3"/>
  <c r="G61" i="3" s="1"/>
  <c r="F61" i="2"/>
  <c r="G61" i="2" s="1"/>
  <c r="D63" i="2"/>
  <c r="E62" i="2"/>
  <c r="F58" i="6" l="1"/>
  <c r="G58" i="6" s="1"/>
  <c r="D61" i="6"/>
  <c r="E60" i="6"/>
  <c r="D62" i="4"/>
  <c r="E61" i="4"/>
  <c r="F60" i="4"/>
  <c r="G60" i="4" s="1"/>
  <c r="E63" i="3"/>
  <c r="D64" i="3"/>
  <c r="F62" i="3"/>
  <c r="G62" i="3" s="1"/>
  <c r="F62" i="2"/>
  <c r="G62" i="2"/>
  <c r="E63" i="2"/>
  <c r="D64" i="2"/>
  <c r="F60" i="6" l="1"/>
  <c r="G60" i="6" s="1"/>
  <c r="D62" i="6"/>
  <c r="E61" i="6"/>
  <c r="F61" i="4"/>
  <c r="G61" i="4"/>
  <c r="E62" i="4"/>
  <c r="D63" i="4"/>
  <c r="D65" i="3"/>
  <c r="E64" i="3"/>
  <c r="F63" i="3"/>
  <c r="G63" i="3" s="1"/>
  <c r="E64" i="2"/>
  <c r="D65" i="2"/>
  <c r="F63" i="2"/>
  <c r="G63" i="2" s="1"/>
  <c r="F61" i="6" l="1"/>
  <c r="G61" i="6"/>
  <c r="D63" i="6"/>
  <c r="E62" i="6"/>
  <c r="F62" i="4"/>
  <c r="G62" i="4" s="1"/>
  <c r="E63" i="4"/>
  <c r="D64" i="4"/>
  <c r="F64" i="3"/>
  <c r="G64" i="3" s="1"/>
  <c r="D66" i="3"/>
  <c r="E65" i="3"/>
  <c r="D66" i="2"/>
  <c r="E65" i="2"/>
  <c r="F64" i="2"/>
  <c r="G64" i="2" s="1"/>
  <c r="F62" i="6" l="1"/>
  <c r="G62" i="6" s="1"/>
  <c r="E63" i="6"/>
  <c r="D64" i="6"/>
  <c r="D65" i="4"/>
  <c r="E64" i="4"/>
  <c r="F63" i="4"/>
  <c r="G63" i="4" s="1"/>
  <c r="F65" i="3"/>
  <c r="G65" i="3" s="1"/>
  <c r="D67" i="3"/>
  <c r="E66" i="3"/>
  <c r="F65" i="2"/>
  <c r="G65" i="2" s="1"/>
  <c r="D67" i="2"/>
  <c r="E66" i="2"/>
  <c r="D65" i="6" l="1"/>
  <c r="E64" i="6"/>
  <c r="F63" i="6"/>
  <c r="G63" i="6" s="1"/>
  <c r="F64" i="4"/>
  <c r="G64" i="4" s="1"/>
  <c r="D66" i="4"/>
  <c r="E65" i="4"/>
  <c r="F66" i="3"/>
  <c r="G66" i="3" s="1"/>
  <c r="D68" i="3"/>
  <c r="E68" i="3" s="1"/>
  <c r="E67" i="3"/>
  <c r="F66" i="2"/>
  <c r="G66" i="2" s="1"/>
  <c r="D68" i="2"/>
  <c r="E68" i="2" s="1"/>
  <c r="E67" i="2"/>
  <c r="F64" i="6" l="1"/>
  <c r="G64" i="6" s="1"/>
  <c r="D66" i="6"/>
  <c r="E65" i="6"/>
  <c r="E66" i="4"/>
  <c r="D67" i="4"/>
  <c r="F65" i="4"/>
  <c r="G65" i="4" s="1"/>
  <c r="F67" i="3"/>
  <c r="G67" i="3" s="1"/>
  <c r="F68" i="3"/>
  <c r="G68" i="3" s="1"/>
  <c r="F67" i="2"/>
  <c r="G67" i="2"/>
  <c r="F68" i="2"/>
  <c r="G68" i="2"/>
  <c r="F65" i="6" l="1"/>
  <c r="G65" i="6" s="1"/>
  <c r="D67" i="6"/>
  <c r="E66" i="6"/>
  <c r="D68" i="4"/>
  <c r="E68" i="4" s="1"/>
  <c r="E67" i="4"/>
  <c r="F66" i="4"/>
  <c r="G66" i="4" s="1"/>
  <c r="F66" i="6" l="1"/>
  <c r="G66" i="6" s="1"/>
  <c r="D68" i="6"/>
  <c r="E68" i="6" s="1"/>
  <c r="E67" i="6"/>
  <c r="F67" i="4"/>
  <c r="G67" i="4"/>
  <c r="F68" i="4"/>
  <c r="G68" i="4" s="1"/>
  <c r="F67" i="6" l="1"/>
  <c r="G67" i="6"/>
  <c r="F68" i="6"/>
  <c r="G68" i="6" s="1"/>
</calcChain>
</file>

<file path=xl/sharedStrings.xml><?xml version="1.0" encoding="utf-8"?>
<sst xmlns="http://schemas.openxmlformats.org/spreadsheetml/2006/main" count="2353" uniqueCount="266">
  <si>
    <t>GANPATI PETROCHEMICALS</t>
  </si>
  <si>
    <t>Consigment Stockist of : HALDIA PETROCHEMICALS LTD.</t>
  </si>
  <si>
    <t>152,Sanjay Bldg. No. 6,Mittal Ind.Estate,Andheri Kurla Road,Marol,Andheri(East),MUMBAI-400 059.</t>
  </si>
  <si>
    <t>Tel. 28509801 / 49705324 / E- MAIL admin.ganpati@gmail.com</t>
  </si>
  <si>
    <t>Daman W.H.Add. :- House No. 4/A-7/2, Survey No. 747 &amp; 748, Village Kalaria,Kunta Road,Nani Daman,</t>
  </si>
  <si>
    <t>Daman - 396 210.  Mobile - 09377319643  &amp;  07016459508</t>
  </si>
  <si>
    <t xml:space="preserve">     Bhiwandi W.H.Add.:- Gala No. 925 &amp; 926, Dadoba Compound, Opp. Vishal Dying, Near Bhoir Easte,</t>
  </si>
  <si>
    <t xml:space="preserve"> Val Village, Anjur Road, Anjur Phata, Bhiwandi, Dist. Thane, Mobile - 9324038864 &amp; 9860242728</t>
  </si>
  <si>
    <t>HDPE, LLDPE &amp; PP PRICE W.E.F. DT. 01.09.26</t>
  </si>
  <si>
    <t xml:space="preserve"> </t>
  </si>
  <si>
    <t xml:space="preserve">DAMAN </t>
  </si>
  <si>
    <t>BHIWANDI</t>
  </si>
  <si>
    <t>HDPE</t>
  </si>
  <si>
    <t>CREDIT PRICE</t>
  </si>
  <si>
    <t xml:space="preserve">IM         M 6007L </t>
  </si>
  <si>
    <t>M 6007LU</t>
  </si>
  <si>
    <t xml:space="preserve">  M 5005 L</t>
  </si>
  <si>
    <t xml:space="preserve">  M 5002 L</t>
  </si>
  <si>
    <t xml:space="preserve">  M5018 L </t>
  </si>
  <si>
    <t>M5600S</t>
  </si>
  <si>
    <t>M5601S</t>
  </si>
  <si>
    <t xml:space="preserve">HD BM    B 6401 </t>
  </si>
  <si>
    <t>HD BM/FILM        E 5201S</t>
  </si>
  <si>
    <t>HD BM/FILM        E 5201</t>
  </si>
  <si>
    <t>MBM                   B 5500</t>
  </si>
  <si>
    <t>HM FILM     F 5600/5400</t>
  </si>
  <si>
    <t xml:space="preserve">RAF /  HD T 9 </t>
  </si>
  <si>
    <t>HD T9C</t>
  </si>
  <si>
    <t xml:space="preserve"> HD T10 / T10S</t>
  </si>
  <si>
    <t>PIPE    P 5100 (P.E.-80)</t>
  </si>
  <si>
    <t>P5200 ( P.E. - 63 )</t>
  </si>
  <si>
    <t>PIPE    P 5300 (P.E.-100)</t>
  </si>
  <si>
    <t>PIPE P5200UV</t>
  </si>
  <si>
    <t>PP</t>
  </si>
  <si>
    <t>FILM                      F 110</t>
  </si>
  <si>
    <t>HPIM          M 110</t>
  </si>
  <si>
    <t>HPIM          M 103</t>
  </si>
  <si>
    <t>RAFFIA                 R 103</t>
  </si>
  <si>
    <t>HPIM  M108 / M125 / E125</t>
  </si>
  <si>
    <t>HPIM  M106</t>
  </si>
  <si>
    <t xml:space="preserve">HP PP   F135 </t>
  </si>
  <si>
    <t>PP CP/RCP</t>
  </si>
  <si>
    <t>PP CP   M 312 / M310S</t>
  </si>
  <si>
    <t>PP CP    M320</t>
  </si>
  <si>
    <t>PP CP    M330</t>
  </si>
  <si>
    <t>PP CP    M340</t>
  </si>
  <si>
    <t>PP CP    M365</t>
  </si>
  <si>
    <t>PP CP    M308S</t>
  </si>
  <si>
    <t xml:space="preserve">PP CP            M 304 </t>
  </si>
  <si>
    <t>PP CP    M 307 / M 315 /M 325</t>
  </si>
  <si>
    <t>PP  RCP               B 200</t>
  </si>
  <si>
    <t>PP CP     M 310</t>
  </si>
  <si>
    <t>PP  RCP               M212S</t>
  </si>
  <si>
    <t>B202S</t>
  </si>
  <si>
    <t>LLDPE</t>
  </si>
  <si>
    <t>FILM                    71601D</t>
  </si>
  <si>
    <t>FILM      71601W / 71602 S/W</t>
  </si>
  <si>
    <t>ROTO      73005 T / 73204 T</t>
  </si>
  <si>
    <t>ROTO      73005 TU / 73204 TU</t>
  </si>
  <si>
    <t>FILM             71501 S</t>
  </si>
  <si>
    <t>EC          72307 E</t>
  </si>
  <si>
    <t>LLT-12</t>
  </si>
  <si>
    <t>GST would be applicable on adjustment of Cash Discount(for cash sale only) from Basic price. Presently the rate of GST is 18%.</t>
  </si>
  <si>
    <r>
      <t xml:space="preserve">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</si>
  <si>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Prohibited under Plastic Waste Management (PWM) Rules 2016, as amended from time to time”</t>
  </si>
  <si>
    <t>Transportation Charges from our Warehouse in Customers Account.</t>
  </si>
  <si>
    <t>Cash disc. For Ex-stock sales will be Rs. 1100/- per MT on HDPE, LLDPE, PP &amp; PPCP</t>
  </si>
  <si>
    <t>Non Prime (Z) Grade Rs. 800/MT less than the Prime Grade</t>
  </si>
  <si>
    <t xml:space="preserve"> PRICE MAY CHANGE WITHOUT ANY PRIOR NOTICE. PRICE PREVAILING AT THE TIME OF DISPATCH WILL APPLY.</t>
  </si>
  <si>
    <t>REGARDS</t>
  </si>
  <si>
    <t>MANOJ MENON - 8422804040</t>
  </si>
  <si>
    <t>EMAIL:manojmenon.ganpati@gmail.com</t>
  </si>
  <si>
    <t>GIRISH SHAH - 9320949656</t>
  </si>
  <si>
    <t>EMAIL:admin.ganpati@gmail.com</t>
  </si>
  <si>
    <t>Tel. 28509801 / 49705324  E- MAIL admin.ganpati@gmail.com</t>
  </si>
  <si>
    <t xml:space="preserve">HDPE / PP / LLDPE PRICES EX-HALDIA PETROCHEMICALS LTD. PLANT FOR  DAMAN </t>
  </si>
  <si>
    <t>Daman W.H. Add :-  House no. 4/A-7/2, Survey No. 747 &amp; 748, Village Kalaria,Kunta Road, Nani Daman, Daman - 396210, Mob.  9377319643</t>
  </si>
  <si>
    <t>GRADE</t>
  </si>
  <si>
    <t>BASIC</t>
  </si>
  <si>
    <t>LESS.</t>
  </si>
  <si>
    <t>ADD</t>
  </si>
  <si>
    <t>NET</t>
  </si>
  <si>
    <t>ADD  IGST</t>
  </si>
  <si>
    <t>CASH  AMT</t>
  </si>
  <si>
    <t>C.D.</t>
  </si>
  <si>
    <t>TRANSP</t>
  </si>
  <si>
    <t>PMT</t>
  </si>
  <si>
    <t xml:space="preserve">M 6007L  </t>
  </si>
  <si>
    <t>M 5005L</t>
  </si>
  <si>
    <t>M 5002L</t>
  </si>
  <si>
    <t>IM M 5018L/M 5025L/M5818</t>
  </si>
  <si>
    <t>HD BM  E 5201</t>
  </si>
  <si>
    <t>HD BM   E5201S</t>
  </si>
  <si>
    <t xml:space="preserve">HD BM   B 6401 </t>
  </si>
  <si>
    <t>MBM                    B 5500</t>
  </si>
  <si>
    <t>HD T9  POWDER</t>
  </si>
  <si>
    <t xml:space="preserve">RAF/MFIL HD T9 </t>
  </si>
  <si>
    <t>RAF  HD T10 / HD T10S</t>
  </si>
  <si>
    <t xml:space="preserve">PIPE P5200UV </t>
  </si>
  <si>
    <t>PIPE P5200(P.E-63)</t>
  </si>
  <si>
    <t>HD OG(E)</t>
  </si>
  <si>
    <t>HD OG(M)</t>
  </si>
  <si>
    <t>HD OG(F)</t>
  </si>
  <si>
    <t>HD OG(B)</t>
  </si>
  <si>
    <t>HPIM                     M 103</t>
  </si>
  <si>
    <t>HPIM                     M 110</t>
  </si>
  <si>
    <t>PP 3MI  POWDER</t>
  </si>
  <si>
    <t>PP              M 108 / M125 / E125</t>
  </si>
  <si>
    <t>PP              M106</t>
  </si>
  <si>
    <t xml:space="preserve">PP              F135 </t>
  </si>
  <si>
    <t>PP OG/
BR - 4/10/25/40/65</t>
  </si>
  <si>
    <t>PPCP  M 311T</t>
  </si>
  <si>
    <t>PPCP  M 308S</t>
  </si>
  <si>
    <t>6 - 12 MFI Co-po powder</t>
  </si>
  <si>
    <t>PP CP    M 312</t>
  </si>
  <si>
    <t xml:space="preserve">PP CP     M 304 </t>
  </si>
  <si>
    <t>PP CP   M 307 / M 315 /M 325</t>
  </si>
  <si>
    <t>PP  RCP   B 200</t>
  </si>
  <si>
    <t xml:space="preserve">PP RCP              B202S           </t>
  </si>
  <si>
    <t xml:space="preserve">PP RCP              M212S     </t>
  </si>
  <si>
    <t>FILM           71601D</t>
  </si>
  <si>
    <t xml:space="preserve">FILM 71501S,71601W </t>
  </si>
  <si>
    <t>FILM      71602 S / W</t>
  </si>
  <si>
    <t>ROTO  73005 T/73204 T</t>
  </si>
  <si>
    <t>ROTO  73005 TU</t>
  </si>
  <si>
    <t xml:space="preserve">EC  72307 E </t>
  </si>
  <si>
    <t>LL 71501S POWDER</t>
  </si>
  <si>
    <t>LL OG(E)</t>
  </si>
  <si>
    <t>LL OG(M)</t>
  </si>
  <si>
    <t xml:space="preserve">POST SALES QUANTITY DISCOUNT AS APPLICABLE </t>
  </si>
  <si>
    <t>QTY. MT FOR HD / LL</t>
  </si>
  <si>
    <t>&gt;= 5</t>
  </si>
  <si>
    <t>&gt;= 10</t>
  </si>
  <si>
    <t>&gt;=30</t>
  </si>
  <si>
    <t>&gt;=60</t>
  </si>
  <si>
    <t>&gt;= 100</t>
  </si>
  <si>
    <t>&gt;= 200</t>
  </si>
  <si>
    <t>&gt;= 300</t>
  </si>
  <si>
    <t>&gt;= 400</t>
  </si>
  <si>
    <t>HDPE/LLDPE</t>
  </si>
  <si>
    <t>450/-</t>
  </si>
  <si>
    <t>550/-</t>
  </si>
  <si>
    <t>650/-</t>
  </si>
  <si>
    <t>750/-</t>
  </si>
  <si>
    <t>850/-</t>
  </si>
  <si>
    <t>950/-</t>
  </si>
  <si>
    <t>1050/-</t>
  </si>
  <si>
    <t>1150/-</t>
  </si>
  <si>
    <t>QTY. MT FOR  PP</t>
  </si>
  <si>
    <t xml:space="preserve">PP                    </t>
  </si>
  <si>
    <t>200/-</t>
  </si>
  <si>
    <t>300/-</t>
  </si>
  <si>
    <t>400/-</t>
  </si>
  <si>
    <t>500/-</t>
  </si>
  <si>
    <t>600/-</t>
  </si>
  <si>
    <t>700/-</t>
  </si>
  <si>
    <t>800/-</t>
  </si>
  <si>
    <r>
      <t>·</t>
    </r>
    <r>
      <rPr>
        <b/>
        <sz val="10"/>
        <color indexed="10"/>
        <rFont val="Times New Roman"/>
        <family val="1"/>
      </rPr>
      <t xml:space="preserve">       FOR CREDIT PURCHASE INTREST FREE CREDIT WILL BE 10 DAYS FROM THE DATE OF INVOICE. AN EPI </t>
    </r>
  </si>
  <si>
    <t xml:space="preserve">         RS. 75 / MT PER DAY FOR EX-PLANT</t>
  </si>
  <si>
    <r>
      <t>·</t>
    </r>
    <r>
      <rPr>
        <sz val="10"/>
        <rFont val="Times New Roman"/>
        <family val="1"/>
      </rPr>
      <t>          NON PRIME (Z) GRADE RS.800/MT LESS THAN THE BASIC PRIME GRADE.</t>
    </r>
  </si>
  <si>
    <r>
      <t>·</t>
    </r>
    <r>
      <rPr>
        <sz val="10"/>
        <rFont val="Times New Roman"/>
        <family val="1"/>
      </rPr>
      <t>          CHEQUE RETURN PENALTY RS.1000/-PER INSTRUMENT.</t>
    </r>
  </si>
  <si>
    <r>
      <t>·</t>
    </r>
    <r>
      <rPr>
        <sz val="10"/>
        <rFont val="Times New Roman"/>
        <family val="1"/>
      </rPr>
      <t>          UNLOADING &amp; VARAI CHARGES TO BE BORNE BY THE CUSTOMER.</t>
    </r>
  </si>
  <si>
    <r>
      <t>·</t>
    </r>
    <r>
      <rPr>
        <sz val="10"/>
        <rFont val="Times New Roman"/>
        <family val="1"/>
      </rPr>
      <t>          QUANTITY DISCOUNT WOULD  BE APPLICABLE ON COMBINATION OF HDPE AND LLDPE GRADES.</t>
    </r>
  </si>
  <si>
    <r>
      <rPr>
        <sz val="10"/>
        <rFont val="Symbol"/>
        <family val="1"/>
        <charset val="2"/>
      </rPr>
      <t>·</t>
    </r>
    <r>
      <rPr>
        <sz val="10"/>
        <rFont val="Arial"/>
        <family val="2"/>
      </rPr>
      <t>       PRICE MAY CHANGE WITHOUT ANY PRIOR NOTICE. PRICE PREVAILING AT THE TIME OF DISPATCH WILL APPLY.</t>
    </r>
  </si>
  <si>
    <r>
      <t xml:space="preserve">         </t>
    </r>
    <r>
      <rPr>
        <sz val="10"/>
        <rFont val="Symbol"/>
        <family val="1"/>
        <charset val="2"/>
      </rPr>
      <t>·</t>
    </r>
    <r>
      <rPr>
        <b/>
        <sz val="10"/>
        <rFont val="Arial"/>
        <family val="2"/>
      </rPr>
      <t xml:space="preserve">       TDS  if applicable to be deducted u/s 194Q. TDS dedcuted should be deposited in HPL's PAN no. –AAGCB2001F</t>
    </r>
  </si>
  <si>
    <r>
      <t xml:space="preserve">        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     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</si>
  <si>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              Prohibited under Plastic Waste Management (PWM) Rules 2016, as amended from time to time”</t>
  </si>
  <si>
    <t xml:space="preserve">HDPE / PP / LLDPE PRICES EX-HALDIA PETROCHEMICALS LTD. PLANT FOR  DADRA </t>
  </si>
  <si>
    <t>HDPE / PP / LLDPE PRICES EX-HALDIA PETROCHEMICALS LTD. PLANT FOR  SILVASSA</t>
  </si>
  <si>
    <t>Tel. 28509801 / 49705324  / E- MAIL admin.ganpati@gmail.com</t>
  </si>
  <si>
    <t>HDPE / PP / LLDPE PRICES EX-HALDIA PETROCHEMICALS LTD. PLANT FOR MUMBAI</t>
  </si>
  <si>
    <t>TOTAL</t>
  </si>
  <si>
    <t>AMT RS.</t>
  </si>
  <si>
    <t xml:space="preserve">         TRANS.CHARGES PMT.</t>
  </si>
  <si>
    <t>LOCATIONS</t>
  </si>
  <si>
    <t>FREIGHT</t>
  </si>
  <si>
    <t xml:space="preserve">            **T.D.</t>
  </si>
  <si>
    <t>RS/MT.</t>
  </si>
  <si>
    <t>BHIWANDI -5</t>
  </si>
  <si>
    <t>KALYAN -5</t>
  </si>
  <si>
    <t>KHOPOLI -5</t>
  </si>
  <si>
    <t>MANGAON -5</t>
  </si>
  <si>
    <t>MUMBAI -5</t>
  </si>
  <si>
    <t>MURBAD -5</t>
  </si>
  <si>
    <t>NAGOTHANE -5</t>
  </si>
  <si>
    <t>PALGHAR -5</t>
  </si>
  <si>
    <t>PANVEL -5</t>
  </si>
  <si>
    <t>THANE -5</t>
  </si>
  <si>
    <t>ULHASNAGAR -5</t>
  </si>
  <si>
    <t>VASAI -5</t>
  </si>
  <si>
    <t>*T.D.=TRANSIT DAYS</t>
  </si>
  <si>
    <t>PP 3MI   POWDER</t>
  </si>
  <si>
    <t>PP CP   M 307 / M 315 / M 325</t>
  </si>
  <si>
    <t>POST SALES QUANTITY DISCOUNT AS APPLICABLE</t>
  </si>
  <si>
    <t>HDPE / PP / LLDPE PRICES EX-HALDIA PETROCHEMICALS LTD. PLANT FOR BHIWANDI</t>
  </si>
  <si>
    <t>HDPE / PP / LLDPE PRICES EX-HALDIA PETROCHEMICALS LTD. PLANT FOR NASIK</t>
  </si>
  <si>
    <t>IGHATPURI -5</t>
  </si>
  <si>
    <t>SINNAR -5</t>
  </si>
  <si>
    <t>NASIK -5</t>
  </si>
  <si>
    <t>HDPE / PP / LLDPE PRICES EX-HALDIA PETROCHEMICALS LTD. PLANT FOR PUNE</t>
  </si>
  <si>
    <t>AHMEDNAGAR -5</t>
  </si>
  <si>
    <t>LONAVALE -5</t>
  </si>
  <si>
    <t>PUNE -5</t>
  </si>
  <si>
    <t>HDPE / PP / LLDPE PRICES EX-HALDIA PETROCHEMICALS LTD. PLANT FOR KOLHAPUR</t>
  </si>
  <si>
    <t>BARSI -5</t>
  </si>
  <si>
    <t>KAGAL -6</t>
  </si>
  <si>
    <t>KOLHAPUR -6</t>
  </si>
  <si>
    <t>LATUR -4</t>
  </si>
  <si>
    <t>OSMANABAD -6</t>
  </si>
  <si>
    <t>SANGLI -6</t>
  </si>
  <si>
    <t>SATARA -5</t>
  </si>
  <si>
    <t>SOLAPUR -5</t>
  </si>
  <si>
    <t>WAI -5</t>
  </si>
  <si>
    <t>CHIPLUN -5</t>
  </si>
  <si>
    <t>RATNAGIRI -6</t>
  </si>
  <si>
    <t>HDPE / PP / LLDPE PRICES EX-HALDIA PETROCHEMICALS LTD. PLANT FOR NAGPUR</t>
  </si>
  <si>
    <t>AKOLA -4</t>
  </si>
  <si>
    <t>CHANDRAPUR -3</t>
  </si>
  <si>
    <t>WARDHA -3</t>
  </si>
  <si>
    <t>NAGPUR -3</t>
  </si>
  <si>
    <t>HDPE / PP / LLDPE PRICES EX-HALDIA PETROCHEMICALS LTD. PLANT FOR JALGAON</t>
  </si>
  <si>
    <t xml:space="preserve">DHULE -5    </t>
  </si>
  <si>
    <t>JALGAON -4</t>
  </si>
  <si>
    <t>HDPE / PP / LLDPE PRICES EX-HALDIA PETROCHEMICALS LTD. PLANT FOR SURAT</t>
  </si>
  <si>
    <t>UMERGAON -5</t>
  </si>
  <si>
    <t>VALSAD -5</t>
  </si>
  <si>
    <t>VAPI -5</t>
  </si>
  <si>
    <t>SARIGRAM -5</t>
  </si>
  <si>
    <t>HAZIRA -5</t>
  </si>
  <si>
    <t>SURAT -5</t>
  </si>
  <si>
    <t>NAVSARI -5</t>
  </si>
  <si>
    <t>HDPE / PP / LLDPE PRICES EX-HALDIA PETROCHEMICALS LTD. PLANT FOR VADODARA</t>
  </si>
  <si>
    <t>ANKLESHWAR -5</t>
  </si>
  <si>
    <t>BHARUCH -5</t>
  </si>
  <si>
    <t>DAHEJ -5</t>
  </si>
  <si>
    <t>GODHRA -5</t>
  </si>
  <si>
    <t>HALOL -5</t>
  </si>
  <si>
    <t>KALOL -5</t>
  </si>
  <si>
    <t>SAVLI -5</t>
  </si>
  <si>
    <t>VADODARA(BARODA) -5</t>
  </si>
  <si>
    <t>HDPE / PP / LLDPE PRICES EX-HALDIA PETROCHEMICALS LTD. PLANT FOR MEHSANA</t>
  </si>
  <si>
    <t>HIMATNAGAR -5</t>
  </si>
  <si>
    <t>KADI -5</t>
  </si>
  <si>
    <t>KALOL(MEHSANA) -5</t>
  </si>
  <si>
    <t>PATAN -5</t>
  </si>
  <si>
    <t>HDPE / PP / LLDPE PRICES EX-HALDIA PETROCHEMICALS LTD. PLANT FOR BHAVNAGAR</t>
  </si>
  <si>
    <t>BHAVNAGAR -6</t>
  </si>
  <si>
    <t>MAHUVA -6</t>
  </si>
  <si>
    <t>HDPE / PP / LLDPE PRICES EX-HALDIA PETROCHEMICALS LTD. PLANT FOR GANDHIDHAM</t>
  </si>
  <si>
    <t>GANDHIDHAM -7</t>
  </si>
  <si>
    <t>MUNDRA -7</t>
  </si>
  <si>
    <t>HDPE / PP / LLDPE PRICES EX-HALDIA PETROCHEMICALS LTD. PLANT FOR AHMEDABAD</t>
  </si>
  <si>
    <t>AHMEDABAD -5</t>
  </si>
  <si>
    <t>DHOLKA -5</t>
  </si>
  <si>
    <t>GANDHINAGAR -6</t>
  </si>
  <si>
    <t>KHEDA -5</t>
  </si>
  <si>
    <t>SANAND -5</t>
  </si>
  <si>
    <t>SURENDRANAGAR -6</t>
  </si>
  <si>
    <t>VATVA -5</t>
  </si>
  <si>
    <t>DEKAWADA -5</t>
  </si>
  <si>
    <t>HDPE / PP / LLDPE PRICES EX-HALDIA PETROCHEMICALS LTD. PLANT FOR RAJKOT</t>
  </si>
  <si>
    <t>JAMNAGAR -7</t>
  </si>
  <si>
    <t>JUNAGADH -6</t>
  </si>
  <si>
    <t>PORBANDAR -7</t>
  </si>
  <si>
    <t>RAJKOT -6</t>
  </si>
  <si>
    <t>SHAPAR 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</si>
</sst>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Symbol"/>
      <family val="1"/>
      <charset val="2"/>
    </font>
    <font>
      <b/>
      <sz val="11"/>
      <color indexed="10"/>
      <name val="Arial"/>
      <family val="2"/>
    </font>
    <font>
      <b/>
      <i/>
      <sz val="11"/>
      <color indexed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Symbol"/>
      <family val="1"/>
      <charset val="2"/>
    </font>
    <font>
      <b/>
      <sz val="10"/>
      <color indexed="10"/>
      <name val="Times New Roman"/>
      <family val="1"/>
    </font>
    <font>
      <sz val="10"/>
      <name val="Symbol"/>
      <family val="1"/>
      <charset val="2"/>
    </font>
    <font>
      <sz val="10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3" fontId="6" fillId="0" borderId="3" xfId="1" applyFont="1" applyBorder="1"/>
    <xf numFmtId="164" fontId="0" fillId="0" borderId="0" xfId="0" applyNumberFormat="1"/>
    <xf numFmtId="43" fontId="6" fillId="0" borderId="3" xfId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Alignment="1"/>
    <xf numFmtId="0" fontId="5" fillId="0" borderId="0" xfId="0" applyFont="1" applyFill="1" applyBorder="1"/>
    <xf numFmtId="165" fontId="5" fillId="0" borderId="0" xfId="1" applyNumberFormat="1" applyFont="1" applyBorder="1"/>
    <xf numFmtId="0" fontId="12" fillId="0" borderId="0" xfId="0" applyFont="1" applyAlignment="1"/>
    <xf numFmtId="0" fontId="3" fillId="0" borderId="0" xfId="0" applyFont="1"/>
    <xf numFmtId="0" fontId="14" fillId="0" borderId="0" xfId="2" applyFont="1" applyAlignment="1" applyProtection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3" xfId="0" applyFont="1" applyBorder="1" applyAlignment="1">
      <alignment horizontal="left"/>
    </xf>
    <xf numFmtId="0" fontId="5" fillId="0" borderId="3" xfId="0" applyFont="1" applyBorder="1"/>
    <xf numFmtId="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3" xfId="1" applyFont="1" applyFill="1" applyBorder="1"/>
    <xf numFmtId="43" fontId="5" fillId="0" borderId="3" xfId="1" applyFont="1" applyBorder="1"/>
    <xf numFmtId="43" fontId="5" fillId="0" borderId="7" xfId="1" applyFont="1" applyBorder="1"/>
    <xf numFmtId="43" fontId="5" fillId="0" borderId="6" xfId="1" applyFont="1" applyBorder="1"/>
    <xf numFmtId="164" fontId="5" fillId="0" borderId="0" xfId="0" applyNumberFormat="1" applyFont="1"/>
    <xf numFmtId="0" fontId="4" fillId="0" borderId="3" xfId="0" applyFont="1" applyFill="1" applyBorder="1" applyAlignment="1">
      <alignment horizontal="left"/>
    </xf>
    <xf numFmtId="0" fontId="4" fillId="0" borderId="6" xfId="0" applyFont="1" applyBorder="1" applyAlignment="1"/>
    <xf numFmtId="43" fontId="5" fillId="0" borderId="0" xfId="0" applyNumberFormat="1" applyFont="1"/>
    <xf numFmtId="43" fontId="5" fillId="0" borderId="0" xfId="1" applyFont="1" applyBorder="1"/>
    <xf numFmtId="0" fontId="5" fillId="0" borderId="3" xfId="0" applyFont="1" applyFill="1" applyBorder="1" applyAlignment="1"/>
    <xf numFmtId="43" fontId="5" fillId="0" borderId="3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6" fillId="0" borderId="0" xfId="0" applyFont="1" applyAlignment="1">
      <alignment horizontal="left" indent="3"/>
    </xf>
    <xf numFmtId="0" fontId="5" fillId="0" borderId="0" xfId="0" applyFont="1" applyAlignment="1">
      <alignment horizontal="left" indent="3"/>
    </xf>
    <xf numFmtId="0" fontId="18" fillId="0" borderId="0" xfId="0" applyFont="1" applyAlignment="1">
      <alignment horizontal="left" indent="3"/>
    </xf>
    <xf numFmtId="0" fontId="8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3" fontId="5" fillId="0" borderId="8" xfId="1" applyFont="1" applyBorder="1"/>
    <xf numFmtId="43" fontId="5" fillId="0" borderId="1" xfId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3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3" fontId="5" fillId="0" borderId="0" xfId="1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0" xfId="0" applyFont="1"/>
    <xf numFmtId="9" fontId="5" fillId="0" borderId="7" xfId="0" applyNumberFormat="1" applyFont="1" applyBorder="1" applyAlignment="1">
      <alignment horizont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Border="1"/>
    <xf numFmtId="1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FILE%2001.09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%20FILE%2001.04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Point"/>
      <sheetName val="HD Ex-Works"/>
      <sheetName val="LL Ex-Works &amp; STP"/>
      <sheetName val="PP EX- WORK"/>
      <sheetName val="PP EX- STOCK"/>
      <sheetName val="FREIGHT"/>
      <sheetName val="STOCK POINT"/>
      <sheetName val="DAMAN"/>
      <sheetName val="DADRA "/>
      <sheetName val="SILVASSA"/>
      <sheetName val="MUMBAI"/>
      <sheetName val="BHIWANDI"/>
      <sheetName val="NASIK"/>
      <sheetName val="PUNE"/>
      <sheetName val="KOLHAPUR"/>
      <sheetName val="NAGPUR"/>
      <sheetName val="JALGAON"/>
      <sheetName val="SURAT"/>
      <sheetName val="VADODARA"/>
      <sheetName val="MEHSANA"/>
      <sheetName val="BHAVNAGAR"/>
      <sheetName val="GANDHIDHAM"/>
      <sheetName val="AHMEDABAD"/>
      <sheetName val="RAJKOT"/>
      <sheetName val="PRIMA"/>
      <sheetName val="JOLLY"/>
      <sheetName val="ASTRAL"/>
      <sheetName val="SIGNET INDORE"/>
      <sheetName val="RAJDEEP"/>
      <sheetName val="SSF"/>
      <sheetName val="BUNGE"/>
      <sheetName val="GREIF"/>
      <sheetName val="PRINCE PIPES"/>
      <sheetName val="SIGNET DHAR"/>
      <sheetName val="NILKAMAL"/>
      <sheetName val="MANIKA"/>
      <sheetName val="NILKAMAL ASSO"/>
      <sheetName val="BLVL"/>
      <sheetName val="KANPUR"/>
      <sheetName val="HIGH SPIRIT"/>
      <sheetName val="PRIYADARSHINI"/>
      <sheetName val="CREATIVE"/>
      <sheetName val="EPL"/>
      <sheetName val="BADDI"/>
      <sheetName val="Sheet1"/>
      <sheetName val="PYRAMID"/>
      <sheetName val="AVH"/>
    </sheetNames>
    <sheetDataSet>
      <sheetData sheetId="0">
        <row r="72">
          <cell r="B72">
            <v>140846</v>
          </cell>
          <cell r="C72">
            <v>142596</v>
          </cell>
          <cell r="D72">
            <v>141346</v>
          </cell>
          <cell r="E72">
            <v>142729</v>
          </cell>
          <cell r="F72">
            <v>142949</v>
          </cell>
          <cell r="G72">
            <v>132809</v>
          </cell>
          <cell r="H72">
            <v>132059</v>
          </cell>
          <cell r="I72">
            <v>130796</v>
          </cell>
          <cell r="J72">
            <v>132796</v>
          </cell>
          <cell r="N72">
            <v>144129</v>
          </cell>
          <cell r="Q72">
            <v>133472</v>
          </cell>
          <cell r="R72">
            <v>132446</v>
          </cell>
          <cell r="S72">
            <v>134446</v>
          </cell>
          <cell r="T72">
            <v>141629</v>
          </cell>
          <cell r="U72">
            <v>141629</v>
          </cell>
          <cell r="W72">
            <v>139176</v>
          </cell>
          <cell r="X72">
            <v>139176</v>
          </cell>
          <cell r="Y72">
            <v>137176</v>
          </cell>
        </row>
        <row r="86">
          <cell r="B86">
            <v>140608</v>
          </cell>
          <cell r="C86">
            <v>142358</v>
          </cell>
          <cell r="D86">
            <v>141108</v>
          </cell>
          <cell r="E86">
            <v>142427</v>
          </cell>
          <cell r="F86">
            <v>142268</v>
          </cell>
          <cell r="G86">
            <v>132687</v>
          </cell>
          <cell r="H86">
            <v>131877</v>
          </cell>
          <cell r="I86">
            <v>130489</v>
          </cell>
          <cell r="J86">
            <v>132489</v>
          </cell>
          <cell r="M86">
            <v>143827</v>
          </cell>
          <cell r="N86">
            <v>143827</v>
          </cell>
          <cell r="Q86">
            <v>133642</v>
          </cell>
          <cell r="R86">
            <v>132378</v>
          </cell>
          <cell r="S86">
            <v>134378</v>
          </cell>
          <cell r="T86">
            <v>141327</v>
          </cell>
          <cell r="U86">
            <v>141327</v>
          </cell>
          <cell r="W86">
            <v>138847</v>
          </cell>
          <cell r="X86">
            <v>138847</v>
          </cell>
          <cell r="Y86">
            <v>136847</v>
          </cell>
        </row>
      </sheetData>
      <sheetData sheetId="1">
        <row r="68">
          <cell r="B68">
            <v>140818</v>
          </cell>
          <cell r="C68">
            <v>142568</v>
          </cell>
          <cell r="D68">
            <v>141318</v>
          </cell>
          <cell r="E68">
            <v>142881</v>
          </cell>
          <cell r="F68">
            <v>142917</v>
          </cell>
          <cell r="G68">
            <v>132952</v>
          </cell>
          <cell r="H68">
            <v>132277</v>
          </cell>
          <cell r="I68">
            <v>130347</v>
          </cell>
          <cell r="J68">
            <v>132347</v>
          </cell>
          <cell r="M68">
            <v>144281</v>
          </cell>
          <cell r="N68">
            <v>144281</v>
          </cell>
          <cell r="Q68">
            <v>133399</v>
          </cell>
          <cell r="R68">
            <v>132368</v>
          </cell>
          <cell r="S68">
            <v>134368</v>
          </cell>
          <cell r="T68">
            <v>141781</v>
          </cell>
          <cell r="U68">
            <v>141781</v>
          </cell>
          <cell r="W68">
            <v>139451</v>
          </cell>
          <cell r="X68">
            <v>139451</v>
          </cell>
          <cell r="Y68">
            <v>137451</v>
          </cell>
          <cell r="Z68">
            <v>135451</v>
          </cell>
          <cell r="AA68">
            <v>127899</v>
          </cell>
          <cell r="AB68">
            <v>139917</v>
          </cell>
          <cell r="AC68">
            <v>137818</v>
          </cell>
        </row>
        <row r="69">
          <cell r="B69">
            <v>138766</v>
          </cell>
          <cell r="C69">
            <v>140516</v>
          </cell>
          <cell r="D69">
            <v>139266</v>
          </cell>
          <cell r="E69">
            <v>140858</v>
          </cell>
          <cell r="F69">
            <v>141464</v>
          </cell>
          <cell r="G69">
            <v>131118</v>
          </cell>
          <cell r="H69">
            <v>130174</v>
          </cell>
          <cell r="I69">
            <v>128915</v>
          </cell>
          <cell r="J69">
            <v>130915</v>
          </cell>
          <cell r="M69">
            <v>142258</v>
          </cell>
          <cell r="N69">
            <v>142258</v>
          </cell>
          <cell r="Q69">
            <v>131836</v>
          </cell>
          <cell r="R69">
            <v>130416</v>
          </cell>
          <cell r="S69">
            <v>132416</v>
          </cell>
          <cell r="T69">
            <v>139758</v>
          </cell>
          <cell r="U69">
            <v>139758</v>
          </cell>
          <cell r="W69">
            <v>137096</v>
          </cell>
          <cell r="X69">
            <v>137096</v>
          </cell>
          <cell r="Y69">
            <v>135096</v>
          </cell>
          <cell r="Z69">
            <v>133096</v>
          </cell>
          <cell r="AA69">
            <v>126336</v>
          </cell>
          <cell r="AB69">
            <v>138464</v>
          </cell>
          <cell r="AC69">
            <v>135766</v>
          </cell>
        </row>
        <row r="71">
          <cell r="B71">
            <v>138311</v>
          </cell>
          <cell r="C71">
            <v>140061</v>
          </cell>
          <cell r="D71">
            <v>138811</v>
          </cell>
          <cell r="E71">
            <v>140258</v>
          </cell>
          <cell r="F71">
            <v>139776</v>
          </cell>
          <cell r="G71">
            <v>130036</v>
          </cell>
          <cell r="H71">
            <v>129286</v>
          </cell>
          <cell r="I71">
            <v>127106</v>
          </cell>
          <cell r="J71">
            <v>129106</v>
          </cell>
          <cell r="M71">
            <v>141658</v>
          </cell>
          <cell r="N71">
            <v>141658</v>
          </cell>
          <cell r="Q71">
            <v>131019</v>
          </cell>
          <cell r="R71">
            <v>129261</v>
          </cell>
          <cell r="S71">
            <v>131261</v>
          </cell>
          <cell r="T71">
            <v>139158</v>
          </cell>
          <cell r="U71">
            <v>139158</v>
          </cell>
          <cell r="W71">
            <v>136791</v>
          </cell>
          <cell r="X71">
            <v>136791</v>
          </cell>
          <cell r="Y71">
            <v>134791</v>
          </cell>
          <cell r="Z71">
            <v>132791</v>
          </cell>
          <cell r="AA71">
            <v>125519</v>
          </cell>
          <cell r="AB71">
            <v>136776</v>
          </cell>
          <cell r="AC71">
            <v>135311</v>
          </cell>
        </row>
        <row r="72">
          <cell r="B72">
            <v>137629</v>
          </cell>
          <cell r="C72">
            <v>139379</v>
          </cell>
          <cell r="D72">
            <v>138129</v>
          </cell>
          <cell r="E72">
            <v>139632</v>
          </cell>
          <cell r="F72">
            <v>139485</v>
          </cell>
          <cell r="G72">
            <v>129845</v>
          </cell>
          <cell r="H72">
            <v>128895</v>
          </cell>
          <cell r="I72">
            <v>127687</v>
          </cell>
          <cell r="J72">
            <v>129687</v>
          </cell>
          <cell r="M72">
            <v>141032</v>
          </cell>
          <cell r="N72">
            <v>141032</v>
          </cell>
          <cell r="Q72">
            <v>130402</v>
          </cell>
          <cell r="R72">
            <v>129279</v>
          </cell>
          <cell r="S72">
            <v>131279</v>
          </cell>
          <cell r="T72">
            <v>138532</v>
          </cell>
          <cell r="U72">
            <v>138532</v>
          </cell>
          <cell r="W72">
            <v>135562</v>
          </cell>
          <cell r="X72">
            <v>135562</v>
          </cell>
          <cell r="Y72">
            <v>133562</v>
          </cell>
          <cell r="Z72">
            <v>131562</v>
          </cell>
          <cell r="AA72">
            <v>124902</v>
          </cell>
          <cell r="AB72">
            <v>136485</v>
          </cell>
          <cell r="AC72">
            <v>134629</v>
          </cell>
        </row>
        <row r="73">
          <cell r="B73">
            <v>137460</v>
          </cell>
          <cell r="C73">
            <v>139210</v>
          </cell>
          <cell r="D73">
            <v>137960</v>
          </cell>
          <cell r="E73">
            <v>139343</v>
          </cell>
          <cell r="F73">
            <v>139563</v>
          </cell>
          <cell r="G73">
            <v>129423</v>
          </cell>
          <cell r="H73">
            <v>128673</v>
          </cell>
          <cell r="I73">
            <v>127410</v>
          </cell>
          <cell r="J73">
            <v>129410</v>
          </cell>
          <cell r="M73">
            <v>140743</v>
          </cell>
          <cell r="N73">
            <v>140743</v>
          </cell>
          <cell r="Q73">
            <v>130085</v>
          </cell>
          <cell r="R73">
            <v>129060</v>
          </cell>
          <cell r="S73">
            <v>131060</v>
          </cell>
          <cell r="T73">
            <v>138243</v>
          </cell>
          <cell r="U73">
            <v>138243</v>
          </cell>
          <cell r="W73">
            <v>135790</v>
          </cell>
          <cell r="X73">
            <v>135790</v>
          </cell>
          <cell r="Y73">
            <v>133790</v>
          </cell>
          <cell r="Z73">
            <v>131790</v>
          </cell>
          <cell r="AA73">
            <v>124585</v>
          </cell>
          <cell r="AB73">
            <v>136563</v>
          </cell>
          <cell r="AC73">
            <v>134460</v>
          </cell>
        </row>
        <row r="74">
          <cell r="B74">
            <v>138346</v>
          </cell>
          <cell r="C74">
            <v>140096</v>
          </cell>
          <cell r="D74">
            <v>138846</v>
          </cell>
          <cell r="E74">
            <v>140597</v>
          </cell>
          <cell r="F74">
            <v>139920</v>
          </cell>
          <cell r="G74">
            <v>130280</v>
          </cell>
          <cell r="H74">
            <v>129280</v>
          </cell>
          <cell r="I74">
            <v>128350</v>
          </cell>
          <cell r="J74">
            <v>130350</v>
          </cell>
          <cell r="M74">
            <v>141997</v>
          </cell>
          <cell r="N74">
            <v>141997</v>
          </cell>
          <cell r="Q74">
            <v>131181</v>
          </cell>
          <cell r="R74">
            <v>130096</v>
          </cell>
          <cell r="S74">
            <v>132096</v>
          </cell>
          <cell r="T74">
            <v>139497</v>
          </cell>
          <cell r="U74">
            <v>139497</v>
          </cell>
          <cell r="W74">
            <v>136974</v>
          </cell>
          <cell r="X74">
            <v>136974</v>
          </cell>
          <cell r="Y74">
            <v>134974</v>
          </cell>
          <cell r="Z74">
            <v>132974</v>
          </cell>
          <cell r="AA74">
            <v>125681</v>
          </cell>
          <cell r="AB74">
            <v>136920</v>
          </cell>
          <cell r="AC74">
            <v>135346</v>
          </cell>
        </row>
        <row r="76">
          <cell r="B76">
            <v>138018</v>
          </cell>
          <cell r="C76">
            <v>139768</v>
          </cell>
          <cell r="D76">
            <v>138518</v>
          </cell>
          <cell r="E76">
            <v>139839</v>
          </cell>
          <cell r="F76">
            <v>140318</v>
          </cell>
          <cell r="G76">
            <v>130028</v>
          </cell>
          <cell r="H76">
            <v>129228</v>
          </cell>
          <cell r="I76">
            <v>127848</v>
          </cell>
          <cell r="J76">
            <v>129848</v>
          </cell>
          <cell r="M76">
            <v>141239</v>
          </cell>
          <cell r="N76">
            <v>141239</v>
          </cell>
          <cell r="Q76">
            <v>130519</v>
          </cell>
          <cell r="R76">
            <v>129518</v>
          </cell>
          <cell r="S76">
            <v>131518</v>
          </cell>
          <cell r="T76">
            <v>138739</v>
          </cell>
          <cell r="U76">
            <v>138739</v>
          </cell>
          <cell r="W76">
            <v>135813</v>
          </cell>
          <cell r="X76">
            <v>135813</v>
          </cell>
          <cell r="Y76">
            <v>133813</v>
          </cell>
          <cell r="Z76">
            <v>131813</v>
          </cell>
          <cell r="AA76">
            <v>125019</v>
          </cell>
          <cell r="AB76">
            <v>137318</v>
          </cell>
          <cell r="AC76">
            <v>135018</v>
          </cell>
        </row>
        <row r="77">
          <cell r="B77">
            <v>138347</v>
          </cell>
          <cell r="C77">
            <v>140097</v>
          </cell>
          <cell r="D77">
            <v>138847</v>
          </cell>
          <cell r="E77">
            <v>139928</v>
          </cell>
          <cell r="F77">
            <v>139504</v>
          </cell>
          <cell r="G77">
            <v>130188</v>
          </cell>
          <cell r="H77">
            <v>129378</v>
          </cell>
          <cell r="I77">
            <v>127995</v>
          </cell>
          <cell r="J77">
            <v>129995</v>
          </cell>
          <cell r="M77">
            <v>141328</v>
          </cell>
          <cell r="N77">
            <v>141328</v>
          </cell>
          <cell r="Q77">
            <v>130717</v>
          </cell>
          <cell r="R77">
            <v>129597</v>
          </cell>
          <cell r="S77">
            <v>131597</v>
          </cell>
          <cell r="T77">
            <v>138828</v>
          </cell>
          <cell r="U77">
            <v>138828</v>
          </cell>
          <cell r="W77">
            <v>136075</v>
          </cell>
          <cell r="X77">
            <v>136075</v>
          </cell>
          <cell r="Y77">
            <v>134075</v>
          </cell>
          <cell r="Z77">
            <v>132075</v>
          </cell>
          <cell r="AA77">
            <v>125217</v>
          </cell>
          <cell r="AB77">
            <v>136504</v>
          </cell>
          <cell r="AC77">
            <v>135347</v>
          </cell>
        </row>
        <row r="78">
          <cell r="B78">
            <v>138034</v>
          </cell>
          <cell r="C78">
            <v>139784</v>
          </cell>
          <cell r="D78">
            <v>138534</v>
          </cell>
          <cell r="E78">
            <v>139816</v>
          </cell>
          <cell r="F78">
            <v>140232</v>
          </cell>
          <cell r="G78">
            <v>130076</v>
          </cell>
          <cell r="H78">
            <v>129266</v>
          </cell>
          <cell r="I78">
            <v>127762</v>
          </cell>
          <cell r="J78">
            <v>129762</v>
          </cell>
          <cell r="M78">
            <v>141216</v>
          </cell>
          <cell r="N78">
            <v>141216</v>
          </cell>
          <cell r="Q78">
            <v>130676</v>
          </cell>
          <cell r="R78">
            <v>129542</v>
          </cell>
          <cell r="S78">
            <v>131542</v>
          </cell>
          <cell r="T78">
            <v>138716</v>
          </cell>
          <cell r="U78">
            <v>138716</v>
          </cell>
          <cell r="W78">
            <v>135696</v>
          </cell>
          <cell r="X78">
            <v>135696</v>
          </cell>
          <cell r="Y78">
            <v>133696</v>
          </cell>
          <cell r="Z78">
            <v>131696</v>
          </cell>
          <cell r="AA78">
            <v>125176</v>
          </cell>
          <cell r="AB78">
            <v>137232</v>
          </cell>
          <cell r="AC78">
            <v>135034</v>
          </cell>
        </row>
        <row r="79">
          <cell r="B79">
            <v>138236</v>
          </cell>
          <cell r="C79">
            <v>139986</v>
          </cell>
          <cell r="D79">
            <v>138736</v>
          </cell>
          <cell r="E79">
            <v>140040</v>
          </cell>
          <cell r="F79">
            <v>140538</v>
          </cell>
          <cell r="G79">
            <v>130298</v>
          </cell>
          <cell r="H79">
            <v>129448</v>
          </cell>
          <cell r="I79">
            <v>128101</v>
          </cell>
          <cell r="J79">
            <v>130101</v>
          </cell>
          <cell r="M79">
            <v>141440</v>
          </cell>
          <cell r="N79">
            <v>141440</v>
          </cell>
          <cell r="Q79">
            <v>130276</v>
          </cell>
          <cell r="R79">
            <v>129348</v>
          </cell>
          <cell r="S79">
            <v>131348</v>
          </cell>
          <cell r="T79">
            <v>138940</v>
          </cell>
          <cell r="U79">
            <v>138940</v>
          </cell>
          <cell r="W79">
            <v>135736</v>
          </cell>
          <cell r="X79">
            <v>135736</v>
          </cell>
          <cell r="Y79">
            <v>133736</v>
          </cell>
          <cell r="Z79">
            <v>131736</v>
          </cell>
          <cell r="AA79">
            <v>124776</v>
          </cell>
          <cell r="AB79">
            <v>137538</v>
          </cell>
          <cell r="AC79">
            <v>135236</v>
          </cell>
        </row>
        <row r="80">
          <cell r="B80">
            <v>137534</v>
          </cell>
          <cell r="C80">
            <v>139284</v>
          </cell>
          <cell r="D80">
            <v>138034</v>
          </cell>
          <cell r="E80">
            <v>139647</v>
          </cell>
          <cell r="F80">
            <v>139755</v>
          </cell>
          <cell r="G80">
            <v>129528</v>
          </cell>
          <cell r="H80">
            <v>128665</v>
          </cell>
          <cell r="I80">
            <v>127185</v>
          </cell>
          <cell r="J80">
            <v>129185</v>
          </cell>
          <cell r="M80">
            <v>141047</v>
          </cell>
          <cell r="N80">
            <v>141047</v>
          </cell>
          <cell r="Q80">
            <v>130228</v>
          </cell>
          <cell r="R80">
            <v>129284</v>
          </cell>
          <cell r="S80">
            <v>131284</v>
          </cell>
          <cell r="T80">
            <v>138547</v>
          </cell>
          <cell r="U80">
            <v>138547</v>
          </cell>
          <cell r="W80">
            <v>135378</v>
          </cell>
          <cell r="X80">
            <v>135378</v>
          </cell>
          <cell r="Y80">
            <v>133378</v>
          </cell>
          <cell r="Z80">
            <v>131378</v>
          </cell>
          <cell r="AA80">
            <v>124728</v>
          </cell>
          <cell r="AB80">
            <v>136755</v>
          </cell>
          <cell r="AC80">
            <v>134534</v>
          </cell>
        </row>
        <row r="81">
          <cell r="B81">
            <v>137709</v>
          </cell>
          <cell r="C81">
            <v>139459</v>
          </cell>
          <cell r="D81">
            <v>138209</v>
          </cell>
          <cell r="E81">
            <v>140174</v>
          </cell>
          <cell r="F81">
            <v>139930</v>
          </cell>
          <cell r="G81">
            <v>129740</v>
          </cell>
          <cell r="H81">
            <v>128840</v>
          </cell>
          <cell r="I81">
            <v>127360</v>
          </cell>
          <cell r="J81">
            <v>129360</v>
          </cell>
          <cell r="M81">
            <v>141574</v>
          </cell>
          <cell r="N81">
            <v>141574</v>
          </cell>
          <cell r="Q81">
            <v>130258</v>
          </cell>
          <cell r="R81">
            <v>129459</v>
          </cell>
          <cell r="S81">
            <v>131459</v>
          </cell>
          <cell r="T81">
            <v>139074</v>
          </cell>
          <cell r="U81">
            <v>139074</v>
          </cell>
          <cell r="W81">
            <v>135408</v>
          </cell>
          <cell r="X81">
            <v>135408</v>
          </cell>
          <cell r="Y81">
            <v>133408</v>
          </cell>
          <cell r="Z81">
            <v>131408</v>
          </cell>
          <cell r="AA81">
            <v>124758</v>
          </cell>
          <cell r="AB81">
            <v>136930</v>
          </cell>
          <cell r="AC81">
            <v>134709</v>
          </cell>
        </row>
        <row r="82">
          <cell r="B82">
            <v>137275</v>
          </cell>
          <cell r="C82">
            <v>139025</v>
          </cell>
          <cell r="D82">
            <v>137775</v>
          </cell>
          <cell r="E82">
            <v>138920</v>
          </cell>
          <cell r="F82">
            <v>139823</v>
          </cell>
          <cell r="G82">
            <v>129180</v>
          </cell>
          <cell r="H82">
            <v>128333</v>
          </cell>
          <cell r="I82">
            <v>126984</v>
          </cell>
          <cell r="J82">
            <v>128984</v>
          </cell>
          <cell r="M82">
            <v>140320</v>
          </cell>
          <cell r="N82">
            <v>140320</v>
          </cell>
          <cell r="Q82">
            <v>129578</v>
          </cell>
          <cell r="R82">
            <v>128725</v>
          </cell>
          <cell r="S82">
            <v>130725</v>
          </cell>
          <cell r="T82">
            <v>137820</v>
          </cell>
          <cell r="U82">
            <v>137820</v>
          </cell>
          <cell r="W82">
            <v>134993</v>
          </cell>
          <cell r="X82">
            <v>134993</v>
          </cell>
          <cell r="Y82">
            <v>132993</v>
          </cell>
          <cell r="Z82">
            <v>130993</v>
          </cell>
          <cell r="AA82">
            <v>124078</v>
          </cell>
          <cell r="AB82">
            <v>136823</v>
          </cell>
          <cell r="AC82">
            <v>134275</v>
          </cell>
        </row>
        <row r="86">
          <cell r="B86">
            <v>137634</v>
          </cell>
          <cell r="C86">
            <v>139384</v>
          </cell>
          <cell r="D86">
            <v>138134</v>
          </cell>
          <cell r="E86">
            <v>139453</v>
          </cell>
          <cell r="F86">
            <v>139294</v>
          </cell>
          <cell r="G86">
            <v>129713</v>
          </cell>
          <cell r="H86">
            <v>128903</v>
          </cell>
          <cell r="I86">
            <v>127515</v>
          </cell>
          <cell r="J86">
            <v>129515</v>
          </cell>
          <cell r="M86">
            <v>140853</v>
          </cell>
          <cell r="N86">
            <v>140853</v>
          </cell>
          <cell r="Q86">
            <v>130672</v>
          </cell>
          <cell r="R86">
            <v>129404</v>
          </cell>
          <cell r="S86">
            <v>131404</v>
          </cell>
          <cell r="T86">
            <v>138353</v>
          </cell>
          <cell r="U86">
            <v>138353</v>
          </cell>
          <cell r="W86">
            <v>135899</v>
          </cell>
          <cell r="X86">
            <v>135899</v>
          </cell>
          <cell r="Y86">
            <v>133899</v>
          </cell>
          <cell r="Z86">
            <v>131899</v>
          </cell>
          <cell r="AA86">
            <v>125172</v>
          </cell>
          <cell r="AB86">
            <v>136294</v>
          </cell>
          <cell r="AC86">
            <v>134634</v>
          </cell>
        </row>
        <row r="87">
          <cell r="B87">
            <v>137539</v>
          </cell>
          <cell r="C87">
            <v>139289</v>
          </cell>
          <cell r="D87">
            <v>138039</v>
          </cell>
          <cell r="E87">
            <v>139358</v>
          </cell>
          <cell r="F87">
            <v>139199</v>
          </cell>
          <cell r="G87">
            <v>129618</v>
          </cell>
          <cell r="H87">
            <v>128808</v>
          </cell>
          <cell r="I87">
            <v>127420</v>
          </cell>
          <cell r="J87">
            <v>129420</v>
          </cell>
          <cell r="M87">
            <v>140758</v>
          </cell>
          <cell r="N87">
            <v>140758</v>
          </cell>
          <cell r="Q87">
            <v>130573</v>
          </cell>
          <cell r="R87">
            <v>129309</v>
          </cell>
          <cell r="S87">
            <v>131309</v>
          </cell>
          <cell r="T87">
            <v>138258</v>
          </cell>
          <cell r="U87">
            <v>138258</v>
          </cell>
          <cell r="W87">
            <v>135778</v>
          </cell>
          <cell r="X87">
            <v>135778</v>
          </cell>
          <cell r="Y87">
            <v>133778</v>
          </cell>
          <cell r="Z87">
            <v>131778</v>
          </cell>
          <cell r="AA87">
            <v>125073</v>
          </cell>
          <cell r="AB87">
            <v>136199</v>
          </cell>
          <cell r="AC87">
            <v>134539</v>
          </cell>
        </row>
      </sheetData>
      <sheetData sheetId="2">
        <row r="65">
          <cell r="B65">
            <v>137072</v>
          </cell>
          <cell r="C65">
            <v>138072</v>
          </cell>
          <cell r="D65">
            <v>146172</v>
          </cell>
          <cell r="E65">
            <v>148172</v>
          </cell>
          <cell r="F65">
            <v>149852</v>
          </cell>
          <cell r="H65">
            <v>135072</v>
          </cell>
          <cell r="I65">
            <v>135072</v>
          </cell>
        </row>
        <row r="66">
          <cell r="B66">
            <v>135480</v>
          </cell>
          <cell r="C66">
            <v>136480</v>
          </cell>
          <cell r="D66">
            <v>144580</v>
          </cell>
          <cell r="E66">
            <v>146580</v>
          </cell>
          <cell r="F66">
            <v>147945</v>
          </cell>
          <cell r="H66">
            <v>133480</v>
          </cell>
          <cell r="I66">
            <v>133480</v>
          </cell>
        </row>
        <row r="68">
          <cell r="B68">
            <v>134541</v>
          </cell>
          <cell r="C68">
            <v>135541</v>
          </cell>
          <cell r="D68">
            <v>143641</v>
          </cell>
          <cell r="E68">
            <v>145641</v>
          </cell>
          <cell r="F68">
            <v>147331</v>
          </cell>
          <cell r="H68">
            <v>132541</v>
          </cell>
          <cell r="I68">
            <v>132541</v>
          </cell>
        </row>
        <row r="69">
          <cell r="B69">
            <v>133900</v>
          </cell>
          <cell r="C69">
            <v>134900</v>
          </cell>
          <cell r="D69">
            <v>142990</v>
          </cell>
          <cell r="E69">
            <v>144990</v>
          </cell>
          <cell r="F69">
            <v>146680</v>
          </cell>
          <cell r="H69">
            <v>131900</v>
          </cell>
          <cell r="I69">
            <v>131900</v>
          </cell>
        </row>
        <row r="70">
          <cell r="B70">
            <v>133601</v>
          </cell>
          <cell r="C70">
            <v>134601</v>
          </cell>
          <cell r="D70">
            <v>142691</v>
          </cell>
          <cell r="E70">
            <v>144691</v>
          </cell>
          <cell r="F70">
            <v>146391</v>
          </cell>
          <cell r="H70">
            <v>131601</v>
          </cell>
          <cell r="I70">
            <v>131601</v>
          </cell>
          <cell r="J70">
            <v>136987</v>
          </cell>
          <cell r="K70">
            <v>137987</v>
          </cell>
          <cell r="L70">
            <v>146077</v>
          </cell>
          <cell r="M70">
            <v>148077</v>
          </cell>
          <cell r="N70">
            <v>149777</v>
          </cell>
          <cell r="O70">
            <v>149277</v>
          </cell>
        </row>
        <row r="71">
          <cell r="B71">
            <v>134822</v>
          </cell>
          <cell r="C71">
            <v>135822</v>
          </cell>
          <cell r="D71">
            <v>143912</v>
          </cell>
          <cell r="E71">
            <v>145912</v>
          </cell>
          <cell r="F71">
            <v>147536</v>
          </cell>
          <cell r="H71">
            <v>132822</v>
          </cell>
          <cell r="I71">
            <v>132822</v>
          </cell>
        </row>
        <row r="73">
          <cell r="B73">
            <v>134143</v>
          </cell>
          <cell r="C73">
            <v>135143</v>
          </cell>
          <cell r="D73">
            <v>143223</v>
          </cell>
          <cell r="E73">
            <v>145223</v>
          </cell>
          <cell r="F73">
            <v>146913</v>
          </cell>
          <cell r="H73">
            <v>132143</v>
          </cell>
          <cell r="I73">
            <v>132143</v>
          </cell>
        </row>
        <row r="74">
          <cell r="B74">
            <v>134239</v>
          </cell>
          <cell r="C74">
            <v>135239</v>
          </cell>
          <cell r="D74">
            <v>143329</v>
          </cell>
          <cell r="E74">
            <v>145329</v>
          </cell>
          <cell r="F74">
            <v>147015</v>
          </cell>
          <cell r="H74">
            <v>132239</v>
          </cell>
          <cell r="I74">
            <v>132239</v>
          </cell>
        </row>
        <row r="75">
          <cell r="B75">
            <v>134140</v>
          </cell>
          <cell r="C75">
            <v>135140</v>
          </cell>
          <cell r="D75">
            <v>143230</v>
          </cell>
          <cell r="E75">
            <v>145230</v>
          </cell>
          <cell r="F75">
            <v>146908</v>
          </cell>
          <cell r="H75">
            <v>132140</v>
          </cell>
          <cell r="I75">
            <v>132140</v>
          </cell>
        </row>
        <row r="76">
          <cell r="B76">
            <v>134093</v>
          </cell>
          <cell r="C76">
            <v>135093</v>
          </cell>
          <cell r="D76">
            <v>143183</v>
          </cell>
          <cell r="E76">
            <v>145183</v>
          </cell>
          <cell r="F76">
            <v>146780</v>
          </cell>
          <cell r="I76">
            <v>132093</v>
          </cell>
        </row>
        <row r="77">
          <cell r="B77">
            <v>133788</v>
          </cell>
          <cell r="C77">
            <v>134788</v>
          </cell>
          <cell r="D77">
            <v>142878</v>
          </cell>
          <cell r="E77">
            <v>144878</v>
          </cell>
          <cell r="F77">
            <v>146568</v>
          </cell>
          <cell r="H77">
            <v>131788</v>
          </cell>
          <cell r="I77">
            <v>131788</v>
          </cell>
        </row>
        <row r="78">
          <cell r="B78">
            <v>134430</v>
          </cell>
          <cell r="C78">
            <v>135430</v>
          </cell>
          <cell r="D78">
            <v>143510</v>
          </cell>
          <cell r="E78">
            <v>145510</v>
          </cell>
          <cell r="F78">
            <v>147199</v>
          </cell>
          <cell r="H78">
            <v>132430</v>
          </cell>
          <cell r="I78">
            <v>132430</v>
          </cell>
        </row>
        <row r="79">
          <cell r="B79">
            <v>133223</v>
          </cell>
          <cell r="C79">
            <v>134223</v>
          </cell>
          <cell r="D79">
            <v>142303</v>
          </cell>
          <cell r="E79">
            <v>144303</v>
          </cell>
          <cell r="F79">
            <v>146003</v>
          </cell>
          <cell r="H79">
            <v>131223</v>
          </cell>
          <cell r="I79">
            <v>131223</v>
          </cell>
        </row>
        <row r="83">
          <cell r="B83">
            <v>134139</v>
          </cell>
          <cell r="C83">
            <v>135139</v>
          </cell>
          <cell r="D83">
            <v>143229</v>
          </cell>
          <cell r="E83">
            <v>145229</v>
          </cell>
          <cell r="F83">
            <v>146124</v>
          </cell>
          <cell r="H83">
            <v>132139</v>
          </cell>
          <cell r="I83">
            <v>132139</v>
          </cell>
        </row>
        <row r="84">
          <cell r="B84">
            <v>134038</v>
          </cell>
          <cell r="C84">
            <v>135038</v>
          </cell>
          <cell r="D84">
            <v>143118</v>
          </cell>
          <cell r="E84">
            <v>145118</v>
          </cell>
          <cell r="F84">
            <v>146029</v>
          </cell>
          <cell r="H84">
            <v>132038</v>
          </cell>
          <cell r="I84">
            <v>132038</v>
          </cell>
          <cell r="J84">
            <v>137107</v>
          </cell>
          <cell r="K84">
            <v>138107</v>
          </cell>
          <cell r="L84">
            <v>146187</v>
          </cell>
          <cell r="M84">
            <v>148187</v>
          </cell>
          <cell r="N84">
            <v>149098</v>
          </cell>
          <cell r="O84">
            <v>148598</v>
          </cell>
        </row>
      </sheetData>
      <sheetData sheetId="3">
        <row r="65">
          <cell r="B65">
            <v>148158</v>
          </cell>
          <cell r="C65">
            <v>147658</v>
          </cell>
          <cell r="D65">
            <v>146178</v>
          </cell>
          <cell r="E65">
            <v>147178</v>
          </cell>
          <cell r="F65">
            <v>147678</v>
          </cell>
          <cell r="G65">
            <v>153368</v>
          </cell>
          <cell r="H65">
            <v>158468</v>
          </cell>
          <cell r="K65">
            <v>165438</v>
          </cell>
          <cell r="L65">
            <v>167350</v>
          </cell>
          <cell r="M65">
            <v>168438</v>
          </cell>
          <cell r="N65">
            <v>154850</v>
          </cell>
          <cell r="O65">
            <v>154350</v>
          </cell>
          <cell r="P65">
            <v>158218</v>
          </cell>
          <cell r="Q65">
            <v>156600</v>
          </cell>
          <cell r="R65">
            <v>158150</v>
          </cell>
          <cell r="S65">
            <v>154968</v>
          </cell>
          <cell r="T65">
            <v>155458</v>
          </cell>
          <cell r="U65">
            <v>157308</v>
          </cell>
          <cell r="V65">
            <v>156300</v>
          </cell>
          <cell r="W65">
            <v>156300</v>
          </cell>
          <cell r="X65">
            <v>144158</v>
          </cell>
          <cell r="Z65">
            <v>148968</v>
          </cell>
          <cell r="AA65">
            <v>146158</v>
          </cell>
        </row>
        <row r="66">
          <cell r="B66">
            <v>146135</v>
          </cell>
          <cell r="C66">
            <v>145635</v>
          </cell>
          <cell r="D66">
            <v>144155</v>
          </cell>
          <cell r="E66">
            <v>145155</v>
          </cell>
          <cell r="F66">
            <v>145655</v>
          </cell>
          <cell r="G66">
            <v>151345</v>
          </cell>
          <cell r="H66">
            <v>156445</v>
          </cell>
          <cell r="K66">
            <v>163413</v>
          </cell>
          <cell r="L66">
            <v>165435</v>
          </cell>
          <cell r="M66">
            <v>166413</v>
          </cell>
          <cell r="N66">
            <v>152945</v>
          </cell>
          <cell r="O66">
            <v>152445</v>
          </cell>
          <cell r="P66">
            <v>156195</v>
          </cell>
          <cell r="Q66">
            <v>154705</v>
          </cell>
          <cell r="R66">
            <v>156255</v>
          </cell>
          <cell r="S66">
            <v>152945</v>
          </cell>
          <cell r="T66">
            <v>153435</v>
          </cell>
          <cell r="U66">
            <v>155285</v>
          </cell>
          <cell r="V66">
            <v>154415</v>
          </cell>
          <cell r="W66">
            <v>154415</v>
          </cell>
          <cell r="X66">
            <v>142135</v>
          </cell>
          <cell r="Z66">
            <v>146945</v>
          </cell>
          <cell r="AA66">
            <v>144135</v>
          </cell>
        </row>
        <row r="68">
          <cell r="B68">
            <v>145534</v>
          </cell>
          <cell r="C68">
            <v>145034</v>
          </cell>
          <cell r="D68">
            <v>143554</v>
          </cell>
          <cell r="E68">
            <v>144554</v>
          </cell>
          <cell r="F68">
            <v>145054</v>
          </cell>
          <cell r="G68">
            <v>150744</v>
          </cell>
          <cell r="H68">
            <v>155844</v>
          </cell>
          <cell r="K68">
            <v>162813</v>
          </cell>
          <cell r="L68">
            <v>164809</v>
          </cell>
          <cell r="M68">
            <v>165813</v>
          </cell>
          <cell r="N68">
            <v>152309</v>
          </cell>
          <cell r="O68">
            <v>151809</v>
          </cell>
          <cell r="P68">
            <v>154459</v>
          </cell>
          <cell r="Q68">
            <v>154059</v>
          </cell>
          <cell r="R68">
            <v>155609</v>
          </cell>
          <cell r="S68">
            <v>151209</v>
          </cell>
          <cell r="T68">
            <v>152834</v>
          </cell>
          <cell r="U68">
            <v>154684</v>
          </cell>
          <cell r="V68">
            <v>153809</v>
          </cell>
          <cell r="W68">
            <v>153759</v>
          </cell>
          <cell r="X68">
            <v>141534</v>
          </cell>
          <cell r="Z68">
            <v>145209</v>
          </cell>
          <cell r="AA68">
            <v>143534</v>
          </cell>
        </row>
        <row r="69">
          <cell r="B69">
            <v>144910</v>
          </cell>
          <cell r="C69">
            <v>144410</v>
          </cell>
          <cell r="D69">
            <v>142930</v>
          </cell>
          <cell r="E69">
            <v>143930</v>
          </cell>
          <cell r="F69">
            <v>144430</v>
          </cell>
          <cell r="G69">
            <v>150120</v>
          </cell>
          <cell r="H69">
            <v>155220</v>
          </cell>
          <cell r="K69">
            <v>162185</v>
          </cell>
          <cell r="L69">
            <v>164207</v>
          </cell>
          <cell r="M69">
            <v>165185</v>
          </cell>
          <cell r="N69">
            <v>151668</v>
          </cell>
          <cell r="O69">
            <v>151168</v>
          </cell>
          <cell r="P69">
            <v>154968</v>
          </cell>
          <cell r="Q69">
            <v>153468</v>
          </cell>
          <cell r="R69">
            <v>155018</v>
          </cell>
          <cell r="S69">
            <v>151718</v>
          </cell>
          <cell r="T69">
            <v>152210</v>
          </cell>
          <cell r="U69">
            <v>154060</v>
          </cell>
          <cell r="V69">
            <v>153190</v>
          </cell>
          <cell r="W69">
            <v>153168</v>
          </cell>
          <cell r="X69">
            <v>140910</v>
          </cell>
          <cell r="Z69">
            <v>145718</v>
          </cell>
          <cell r="AA69">
            <v>142910</v>
          </cell>
        </row>
        <row r="70">
          <cell r="B70">
            <v>144630</v>
          </cell>
          <cell r="C70">
            <v>144130</v>
          </cell>
          <cell r="D70">
            <v>142650</v>
          </cell>
          <cell r="E70">
            <v>143650</v>
          </cell>
          <cell r="F70">
            <v>144150</v>
          </cell>
          <cell r="G70">
            <v>149840</v>
          </cell>
          <cell r="H70">
            <v>154940</v>
          </cell>
          <cell r="K70">
            <v>161903</v>
          </cell>
          <cell r="L70">
            <v>163746</v>
          </cell>
          <cell r="M70">
            <v>164903</v>
          </cell>
          <cell r="N70">
            <v>151396</v>
          </cell>
          <cell r="O70">
            <v>150896</v>
          </cell>
          <cell r="P70">
            <v>154646</v>
          </cell>
          <cell r="Q70">
            <v>153196</v>
          </cell>
          <cell r="R70">
            <v>154746</v>
          </cell>
          <cell r="S70">
            <v>151396</v>
          </cell>
          <cell r="T70">
            <v>151930</v>
          </cell>
          <cell r="U70">
            <v>153780</v>
          </cell>
          <cell r="V70">
            <v>152896</v>
          </cell>
          <cell r="W70">
            <v>152896</v>
          </cell>
          <cell r="X70">
            <v>140630</v>
          </cell>
          <cell r="Z70">
            <v>145396</v>
          </cell>
          <cell r="AA70">
            <v>142630</v>
          </cell>
        </row>
        <row r="71">
          <cell r="B71">
            <v>145884</v>
          </cell>
          <cell r="C71">
            <v>145384</v>
          </cell>
          <cell r="D71">
            <v>143904</v>
          </cell>
          <cell r="E71">
            <v>144904</v>
          </cell>
          <cell r="F71">
            <v>145404</v>
          </cell>
          <cell r="G71">
            <v>151094</v>
          </cell>
          <cell r="H71">
            <v>156194</v>
          </cell>
          <cell r="K71">
            <v>163156</v>
          </cell>
          <cell r="L71">
            <v>165003</v>
          </cell>
          <cell r="M71">
            <v>166156</v>
          </cell>
          <cell r="N71">
            <v>152203</v>
          </cell>
          <cell r="O71">
            <v>151703</v>
          </cell>
          <cell r="P71">
            <v>155453</v>
          </cell>
          <cell r="Q71">
            <v>153953</v>
          </cell>
          <cell r="R71">
            <v>155503</v>
          </cell>
          <cell r="S71">
            <v>152203</v>
          </cell>
          <cell r="T71">
            <v>152884</v>
          </cell>
          <cell r="U71">
            <v>154734</v>
          </cell>
          <cell r="V71">
            <v>153603</v>
          </cell>
          <cell r="W71">
            <v>153603</v>
          </cell>
          <cell r="X71">
            <v>141884</v>
          </cell>
          <cell r="Z71">
            <v>146203</v>
          </cell>
          <cell r="AA71">
            <v>143884</v>
          </cell>
        </row>
        <row r="73">
          <cell r="B73">
            <v>145124</v>
          </cell>
          <cell r="C73">
            <v>144624</v>
          </cell>
          <cell r="D73">
            <v>143144</v>
          </cell>
          <cell r="E73">
            <v>144144</v>
          </cell>
          <cell r="F73">
            <v>144644</v>
          </cell>
          <cell r="G73">
            <v>150334</v>
          </cell>
          <cell r="H73">
            <v>155434</v>
          </cell>
          <cell r="K73">
            <v>162399</v>
          </cell>
          <cell r="L73">
            <v>164351</v>
          </cell>
          <cell r="M73">
            <v>165399</v>
          </cell>
          <cell r="N73">
            <v>151831</v>
          </cell>
          <cell r="O73">
            <v>151331</v>
          </cell>
          <cell r="P73">
            <v>155131</v>
          </cell>
          <cell r="Q73">
            <v>153621</v>
          </cell>
          <cell r="R73">
            <v>155151</v>
          </cell>
          <cell r="S73">
            <v>151881</v>
          </cell>
          <cell r="T73">
            <v>152424</v>
          </cell>
          <cell r="U73">
            <v>154274</v>
          </cell>
          <cell r="V73">
            <v>153351</v>
          </cell>
          <cell r="W73">
            <v>153351</v>
          </cell>
          <cell r="X73">
            <v>141124</v>
          </cell>
          <cell r="Z73">
            <v>145881</v>
          </cell>
          <cell r="AA73">
            <v>143124</v>
          </cell>
        </row>
        <row r="74">
          <cell r="B74">
            <v>145205</v>
          </cell>
          <cell r="C74">
            <v>144705</v>
          </cell>
          <cell r="D74">
            <v>143225</v>
          </cell>
          <cell r="E74">
            <v>144225</v>
          </cell>
          <cell r="F74">
            <v>144725</v>
          </cell>
          <cell r="G74">
            <v>150415</v>
          </cell>
          <cell r="H74">
            <v>155515</v>
          </cell>
          <cell r="K74">
            <v>162489</v>
          </cell>
          <cell r="L74">
            <v>164467</v>
          </cell>
          <cell r="M74">
            <v>165489</v>
          </cell>
          <cell r="N74">
            <v>151937</v>
          </cell>
          <cell r="O74">
            <v>151437</v>
          </cell>
          <cell r="P74">
            <v>155187</v>
          </cell>
          <cell r="Q74">
            <v>153687</v>
          </cell>
          <cell r="R74">
            <v>155325</v>
          </cell>
          <cell r="S74">
            <v>151937</v>
          </cell>
          <cell r="T74">
            <v>152505</v>
          </cell>
          <cell r="U74">
            <v>154355</v>
          </cell>
          <cell r="V74">
            <v>153407</v>
          </cell>
          <cell r="W74">
            <v>153437</v>
          </cell>
          <cell r="X74">
            <v>141205</v>
          </cell>
          <cell r="Z74">
            <v>145937</v>
          </cell>
          <cell r="AA74">
            <v>143205</v>
          </cell>
        </row>
        <row r="75">
          <cell r="B75">
            <v>145083</v>
          </cell>
          <cell r="C75">
            <v>144583</v>
          </cell>
          <cell r="D75">
            <v>143103</v>
          </cell>
          <cell r="E75">
            <v>144103</v>
          </cell>
          <cell r="F75">
            <v>144603</v>
          </cell>
          <cell r="G75">
            <v>150293</v>
          </cell>
          <cell r="H75">
            <v>155393</v>
          </cell>
          <cell r="K75">
            <v>162357</v>
          </cell>
          <cell r="L75">
            <v>164315</v>
          </cell>
          <cell r="M75">
            <v>165357</v>
          </cell>
          <cell r="N75">
            <v>151795</v>
          </cell>
          <cell r="O75">
            <v>151295</v>
          </cell>
          <cell r="P75">
            <v>155095</v>
          </cell>
          <cell r="Q75">
            <v>153615</v>
          </cell>
          <cell r="R75">
            <v>155203</v>
          </cell>
          <cell r="S75">
            <v>151845</v>
          </cell>
          <cell r="T75">
            <v>152383</v>
          </cell>
          <cell r="U75">
            <v>154233</v>
          </cell>
          <cell r="V75">
            <v>153363</v>
          </cell>
          <cell r="W75">
            <v>153265</v>
          </cell>
          <cell r="X75">
            <v>141083</v>
          </cell>
          <cell r="Z75">
            <v>145845</v>
          </cell>
          <cell r="AA75">
            <v>143083</v>
          </cell>
        </row>
        <row r="76">
          <cell r="B76">
            <v>145316</v>
          </cell>
          <cell r="C76">
            <v>144816</v>
          </cell>
          <cell r="D76">
            <v>143336</v>
          </cell>
          <cell r="E76">
            <v>144336</v>
          </cell>
          <cell r="F76">
            <v>144836</v>
          </cell>
          <cell r="G76">
            <v>150526</v>
          </cell>
          <cell r="H76">
            <v>155626</v>
          </cell>
          <cell r="K76">
            <v>162600</v>
          </cell>
          <cell r="L76">
            <v>164071</v>
          </cell>
          <cell r="M76">
            <v>165600</v>
          </cell>
          <cell r="N76">
            <v>151601</v>
          </cell>
          <cell r="O76">
            <v>151101</v>
          </cell>
          <cell r="P76">
            <v>154851</v>
          </cell>
          <cell r="Q76">
            <v>153421</v>
          </cell>
          <cell r="R76">
            <v>155021</v>
          </cell>
          <cell r="S76">
            <v>151601</v>
          </cell>
          <cell r="T76">
            <v>152616</v>
          </cell>
          <cell r="U76">
            <v>154466</v>
          </cell>
          <cell r="V76">
            <v>153271</v>
          </cell>
          <cell r="W76">
            <v>153171</v>
          </cell>
          <cell r="X76">
            <v>141316</v>
          </cell>
          <cell r="Z76">
            <v>145601</v>
          </cell>
          <cell r="AA76">
            <v>143316</v>
          </cell>
        </row>
        <row r="77">
          <cell r="B77">
            <v>144923</v>
          </cell>
          <cell r="C77">
            <v>144423</v>
          </cell>
          <cell r="D77">
            <v>142943</v>
          </cell>
          <cell r="E77">
            <v>143943</v>
          </cell>
          <cell r="F77">
            <v>144443</v>
          </cell>
          <cell r="G77">
            <v>150133</v>
          </cell>
          <cell r="H77">
            <v>155233</v>
          </cell>
          <cell r="K77">
            <v>162207</v>
          </cell>
          <cell r="L77">
            <v>163858</v>
          </cell>
          <cell r="M77">
            <v>165207</v>
          </cell>
          <cell r="N77">
            <v>151368</v>
          </cell>
          <cell r="O77">
            <v>150868</v>
          </cell>
          <cell r="P77">
            <v>154618</v>
          </cell>
          <cell r="Q77">
            <v>153138</v>
          </cell>
          <cell r="R77">
            <v>154788</v>
          </cell>
          <cell r="S77">
            <v>151368</v>
          </cell>
          <cell r="T77">
            <v>152223</v>
          </cell>
          <cell r="U77">
            <v>154073</v>
          </cell>
          <cell r="V77">
            <v>152838</v>
          </cell>
          <cell r="W77">
            <v>152838</v>
          </cell>
          <cell r="X77">
            <v>140923</v>
          </cell>
          <cell r="Z77">
            <v>145368</v>
          </cell>
          <cell r="AA77">
            <v>142923</v>
          </cell>
        </row>
        <row r="78">
          <cell r="B78">
            <v>145433</v>
          </cell>
          <cell r="C78">
            <v>144933</v>
          </cell>
          <cell r="D78">
            <v>143453</v>
          </cell>
          <cell r="E78">
            <v>144453</v>
          </cell>
          <cell r="F78">
            <v>144953</v>
          </cell>
          <cell r="G78">
            <v>150643</v>
          </cell>
          <cell r="H78">
            <v>155743</v>
          </cell>
          <cell r="K78">
            <v>162708</v>
          </cell>
          <cell r="L78">
            <v>164033</v>
          </cell>
          <cell r="M78">
            <v>165708</v>
          </cell>
          <cell r="N78">
            <v>151543</v>
          </cell>
          <cell r="O78">
            <v>151043</v>
          </cell>
          <cell r="P78">
            <v>154793</v>
          </cell>
          <cell r="Q78">
            <v>153313</v>
          </cell>
          <cell r="R78">
            <v>154963</v>
          </cell>
          <cell r="S78">
            <v>151543</v>
          </cell>
          <cell r="T78">
            <v>152733</v>
          </cell>
          <cell r="U78">
            <v>154583</v>
          </cell>
          <cell r="V78">
            <v>153013</v>
          </cell>
          <cell r="W78">
            <v>153013</v>
          </cell>
          <cell r="X78">
            <v>141433</v>
          </cell>
          <cell r="Z78">
            <v>145543</v>
          </cell>
          <cell r="AA78">
            <v>143433</v>
          </cell>
        </row>
        <row r="79">
          <cell r="B79">
            <v>144197</v>
          </cell>
          <cell r="C79">
            <v>143697</v>
          </cell>
          <cell r="D79">
            <v>142217</v>
          </cell>
          <cell r="E79">
            <v>143217</v>
          </cell>
          <cell r="F79">
            <v>143717</v>
          </cell>
          <cell r="G79">
            <v>149407</v>
          </cell>
          <cell r="H79">
            <v>154507</v>
          </cell>
          <cell r="K79">
            <v>161475</v>
          </cell>
          <cell r="L79">
            <v>163306</v>
          </cell>
          <cell r="M79">
            <v>164475</v>
          </cell>
          <cell r="N79">
            <v>150856</v>
          </cell>
          <cell r="O79">
            <v>150356</v>
          </cell>
          <cell r="P79">
            <v>154106</v>
          </cell>
          <cell r="Q79">
            <v>152556</v>
          </cell>
          <cell r="R79">
            <v>154206</v>
          </cell>
          <cell r="S79">
            <v>150856</v>
          </cell>
          <cell r="T79">
            <v>151497</v>
          </cell>
          <cell r="U79">
            <v>153347</v>
          </cell>
          <cell r="V79">
            <v>152256</v>
          </cell>
          <cell r="W79">
            <v>152477</v>
          </cell>
          <cell r="X79">
            <v>140197</v>
          </cell>
          <cell r="Z79">
            <v>144856</v>
          </cell>
          <cell r="AA79">
            <v>142197</v>
          </cell>
        </row>
        <row r="83">
          <cell r="B83">
            <v>144738</v>
          </cell>
          <cell r="C83">
            <v>144238</v>
          </cell>
          <cell r="D83">
            <v>142758</v>
          </cell>
          <cell r="E83">
            <v>143758</v>
          </cell>
          <cell r="F83">
            <v>144258</v>
          </cell>
          <cell r="G83">
            <v>149948</v>
          </cell>
          <cell r="H83">
            <v>155048</v>
          </cell>
          <cell r="K83">
            <v>161872</v>
          </cell>
          <cell r="L83">
            <v>163895</v>
          </cell>
          <cell r="M83">
            <v>164872</v>
          </cell>
          <cell r="N83">
            <v>151548</v>
          </cell>
          <cell r="O83">
            <v>151048</v>
          </cell>
          <cell r="P83">
            <v>154798</v>
          </cell>
          <cell r="Q83">
            <v>153308</v>
          </cell>
          <cell r="R83">
            <v>154858</v>
          </cell>
          <cell r="S83">
            <v>151548</v>
          </cell>
          <cell r="T83">
            <v>152038</v>
          </cell>
          <cell r="U83">
            <v>153888</v>
          </cell>
          <cell r="V83">
            <v>153018</v>
          </cell>
          <cell r="W83">
            <v>153018</v>
          </cell>
          <cell r="X83">
            <v>140738</v>
          </cell>
          <cell r="Z83">
            <v>145548</v>
          </cell>
          <cell r="AA83">
            <v>142738</v>
          </cell>
        </row>
        <row r="84">
          <cell r="B84">
            <v>144643</v>
          </cell>
          <cell r="C84">
            <v>144143</v>
          </cell>
          <cell r="D84">
            <v>142663</v>
          </cell>
          <cell r="E84">
            <v>143663</v>
          </cell>
          <cell r="F84">
            <v>144163</v>
          </cell>
          <cell r="G84">
            <v>149853</v>
          </cell>
          <cell r="H84">
            <v>154953</v>
          </cell>
          <cell r="K84">
            <v>161777</v>
          </cell>
          <cell r="L84">
            <v>163800</v>
          </cell>
          <cell r="M84">
            <v>164777</v>
          </cell>
          <cell r="N84">
            <v>151453</v>
          </cell>
          <cell r="O84">
            <v>150953</v>
          </cell>
          <cell r="P84">
            <v>154703</v>
          </cell>
          <cell r="Q84">
            <v>153213</v>
          </cell>
          <cell r="R84">
            <v>154763</v>
          </cell>
          <cell r="S84">
            <v>151453</v>
          </cell>
          <cell r="T84">
            <v>151943</v>
          </cell>
          <cell r="U84">
            <v>153793</v>
          </cell>
          <cell r="V84">
            <v>152923</v>
          </cell>
          <cell r="W84">
            <v>152923</v>
          </cell>
          <cell r="X84">
            <v>140643</v>
          </cell>
          <cell r="Z84">
            <v>145453</v>
          </cell>
          <cell r="AA84">
            <v>142643</v>
          </cell>
        </row>
      </sheetData>
      <sheetData sheetId="4">
        <row r="70">
          <cell r="B70">
            <v>148016</v>
          </cell>
          <cell r="C70">
            <v>147516</v>
          </cell>
          <cell r="D70">
            <v>146036</v>
          </cell>
          <cell r="E70">
            <v>147036</v>
          </cell>
          <cell r="F70">
            <v>147536</v>
          </cell>
          <cell r="G70">
            <v>153226</v>
          </cell>
          <cell r="H70">
            <v>158326</v>
          </cell>
          <cell r="I70">
            <v>165289</v>
          </cell>
          <cell r="J70">
            <v>167132</v>
          </cell>
          <cell r="K70">
            <v>168289</v>
          </cell>
          <cell r="L70">
            <v>154782</v>
          </cell>
          <cell r="M70">
            <v>154282</v>
          </cell>
          <cell r="N70">
            <v>158032</v>
          </cell>
          <cell r="O70">
            <v>156582</v>
          </cell>
          <cell r="Q70">
            <v>154782</v>
          </cell>
          <cell r="R70">
            <v>155316</v>
          </cell>
          <cell r="S70">
            <v>157166</v>
          </cell>
          <cell r="T70">
            <v>156282</v>
          </cell>
          <cell r="U70">
            <v>156282</v>
          </cell>
        </row>
        <row r="84">
          <cell r="B84">
            <v>147712</v>
          </cell>
          <cell r="C84">
            <v>147212</v>
          </cell>
          <cell r="D84">
            <v>145732</v>
          </cell>
          <cell r="E84">
            <v>146732</v>
          </cell>
          <cell r="F84">
            <v>147232</v>
          </cell>
          <cell r="G84">
            <v>152922</v>
          </cell>
          <cell r="H84">
            <v>158022</v>
          </cell>
          <cell r="I84">
            <v>164846</v>
          </cell>
          <cell r="J84">
            <v>166869</v>
          </cell>
          <cell r="K84">
            <v>167846</v>
          </cell>
          <cell r="L84">
            <v>154522</v>
          </cell>
          <cell r="M84">
            <v>154022</v>
          </cell>
          <cell r="N84">
            <v>157772</v>
          </cell>
          <cell r="O84">
            <v>156282</v>
          </cell>
          <cell r="Q84">
            <v>154522</v>
          </cell>
          <cell r="R84">
            <v>155012</v>
          </cell>
          <cell r="S84">
            <v>156862</v>
          </cell>
          <cell r="T84">
            <v>155992</v>
          </cell>
          <cell r="U84">
            <v>155992</v>
          </cell>
        </row>
      </sheetData>
      <sheetData sheetId="5">
        <row r="159">
          <cell r="I159">
            <v>3545</v>
          </cell>
        </row>
        <row r="160">
          <cell r="I160">
            <v>3574</v>
          </cell>
        </row>
        <row r="161">
          <cell r="I161">
            <v>3574</v>
          </cell>
        </row>
        <row r="162">
          <cell r="I162">
            <v>3966</v>
          </cell>
        </row>
        <row r="163">
          <cell r="I163">
            <v>3562</v>
          </cell>
        </row>
        <row r="164">
          <cell r="I164">
            <v>3991</v>
          </cell>
        </row>
        <row r="165">
          <cell r="I165">
            <v>4324</v>
          </cell>
        </row>
        <row r="166">
          <cell r="I166">
            <v>3782</v>
          </cell>
        </row>
        <row r="167">
          <cell r="I167">
            <v>3856</v>
          </cell>
        </row>
        <row r="168">
          <cell r="I168">
            <v>3577</v>
          </cell>
        </row>
        <row r="169">
          <cell r="I169">
            <v>3878</v>
          </cell>
        </row>
        <row r="170">
          <cell r="I170">
            <v>4477</v>
          </cell>
        </row>
        <row r="171">
          <cell r="I171">
            <v>4479</v>
          </cell>
        </row>
        <row r="172">
          <cell r="I172">
            <v>3650</v>
          </cell>
        </row>
        <row r="173">
          <cell r="I173">
            <v>3738</v>
          </cell>
        </row>
        <row r="174">
          <cell r="I174">
            <v>3748</v>
          </cell>
        </row>
        <row r="175">
          <cell r="I175">
            <v>3841</v>
          </cell>
        </row>
        <row r="176">
          <cell r="I176">
            <v>4451</v>
          </cell>
        </row>
        <row r="177">
          <cell r="I177">
            <v>4588</v>
          </cell>
        </row>
        <row r="178">
          <cell r="I178">
            <v>3806</v>
          </cell>
        </row>
        <row r="179">
          <cell r="I179">
            <v>3748</v>
          </cell>
        </row>
        <row r="180">
          <cell r="I180">
            <v>4687</v>
          </cell>
        </row>
        <row r="181">
          <cell r="I181">
            <v>4141</v>
          </cell>
        </row>
        <row r="182">
          <cell r="I182">
            <v>3747</v>
          </cell>
        </row>
        <row r="183">
          <cell r="I183">
            <v>3631</v>
          </cell>
        </row>
        <row r="184">
          <cell r="I184">
            <v>4561</v>
          </cell>
        </row>
        <row r="185">
          <cell r="I185">
            <v>3959</v>
          </cell>
        </row>
        <row r="186">
          <cell r="I186">
            <v>3617</v>
          </cell>
        </row>
        <row r="187">
          <cell r="I187">
            <v>3831</v>
          </cell>
        </row>
        <row r="189">
          <cell r="I189">
            <v>3756</v>
          </cell>
        </row>
        <row r="190">
          <cell r="I190">
            <v>3258</v>
          </cell>
        </row>
        <row r="192">
          <cell r="I192">
            <v>3466</v>
          </cell>
        </row>
        <row r="193">
          <cell r="I193">
            <v>3745</v>
          </cell>
        </row>
        <row r="194">
          <cell r="I194">
            <v>2947</v>
          </cell>
        </row>
        <row r="195">
          <cell r="I195">
            <v>3128</v>
          </cell>
        </row>
        <row r="196">
          <cell r="I196">
            <v>3034</v>
          </cell>
        </row>
        <row r="197">
          <cell r="I197">
            <v>3788</v>
          </cell>
        </row>
        <row r="198">
          <cell r="I198">
            <v>3581</v>
          </cell>
        </row>
        <row r="199">
          <cell r="I199">
            <v>4059</v>
          </cell>
        </row>
        <row r="200">
          <cell r="I200">
            <v>4006</v>
          </cell>
        </row>
        <row r="201">
          <cell r="I201">
            <v>3665</v>
          </cell>
        </row>
        <row r="202">
          <cell r="I202">
            <v>3720</v>
          </cell>
        </row>
        <row r="203">
          <cell r="I203">
            <v>3928</v>
          </cell>
        </row>
        <row r="204">
          <cell r="I204">
            <v>3886</v>
          </cell>
        </row>
        <row r="205">
          <cell r="I205">
            <v>3991</v>
          </cell>
        </row>
        <row r="206">
          <cell r="I206">
            <v>3902</v>
          </cell>
        </row>
        <row r="207">
          <cell r="I207">
            <v>3786</v>
          </cell>
        </row>
        <row r="209">
          <cell r="I209">
            <v>3721</v>
          </cell>
        </row>
        <row r="210">
          <cell r="I210">
            <v>4084</v>
          </cell>
        </row>
        <row r="212">
          <cell r="I212">
            <v>3857</v>
          </cell>
        </row>
        <row r="213">
          <cell r="I213">
            <v>3873</v>
          </cell>
        </row>
        <row r="214">
          <cell r="I214">
            <v>3880</v>
          </cell>
        </row>
        <row r="215">
          <cell r="I215">
            <v>3258</v>
          </cell>
        </row>
        <row r="216">
          <cell r="I216">
            <v>4069</v>
          </cell>
        </row>
        <row r="217">
          <cell r="I217">
            <v>3713</v>
          </cell>
        </row>
        <row r="218">
          <cell r="I218">
            <v>3531</v>
          </cell>
        </row>
        <row r="219">
          <cell r="I219">
            <v>3828</v>
          </cell>
        </row>
        <row r="220">
          <cell r="I220">
            <v>4127</v>
          </cell>
        </row>
        <row r="236">
          <cell r="I236">
            <v>2785</v>
          </cell>
        </row>
        <row r="245">
          <cell r="I245">
            <v>2873</v>
          </cell>
        </row>
        <row r="246">
          <cell r="I246">
            <v>2683</v>
          </cell>
        </row>
        <row r="247">
          <cell r="I247">
            <v>4672</v>
          </cell>
        </row>
        <row r="248">
          <cell r="I248">
            <v>4674</v>
          </cell>
        </row>
        <row r="409">
          <cell r="I409">
            <v>3569</v>
          </cell>
        </row>
        <row r="410">
          <cell r="I410">
            <v>3569</v>
          </cell>
        </row>
        <row r="411">
          <cell r="I411">
            <v>3569</v>
          </cell>
        </row>
        <row r="412">
          <cell r="I412">
            <v>3474</v>
          </cell>
        </row>
        <row r="413">
          <cell r="I413">
            <v>3569</v>
          </cell>
        </row>
        <row r="414">
          <cell r="I414">
            <v>3564</v>
          </cell>
        </row>
        <row r="415">
          <cell r="I415">
            <v>3453</v>
          </cell>
        </row>
        <row r="416">
          <cell r="I416">
            <v>3442</v>
          </cell>
        </row>
        <row r="419">
          <cell r="I419">
            <v>3216</v>
          </cell>
        </row>
        <row r="420">
          <cell r="I420">
            <v>2358</v>
          </cell>
        </row>
        <row r="421">
          <cell r="I421">
            <v>3267</v>
          </cell>
        </row>
      </sheetData>
      <sheetData sheetId="6">
        <row r="9">
          <cell r="A9" t="str">
            <v>HDPE, LLDPE &amp; PP PRICE W.E.F. DT. 01.09.26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"/>
      <sheetName val="PP EX-STOCK"/>
      <sheetName val="LL PRICELIST"/>
      <sheetName val="HD EX-WORKS"/>
      <sheetName val="PP EX-WORKS"/>
      <sheetName val="Freight list"/>
      <sheetName val="STOCK POINT"/>
      <sheetName val="DAMAN"/>
      <sheetName val="BHIWANDI"/>
      <sheetName val="MAH(O.V.)"/>
      <sheetName val="GUJARAT(S)"/>
      <sheetName val="MAHA(SOUTH)"/>
      <sheetName val="KHANDESH"/>
      <sheetName val="SILVASSA"/>
      <sheetName val="DADRA"/>
      <sheetName val="MAHA(VIDH)"/>
      <sheetName val="GUJARAT (E)"/>
      <sheetName val="GUJARAT(W)"/>
      <sheetName val="PRIMA"/>
      <sheetName val="JOLLY"/>
      <sheetName val="ASTRAL"/>
      <sheetName val="CREATIVE"/>
      <sheetName val="MANIKA"/>
      <sheetName val="SSF"/>
      <sheetName val="SIGNET"/>
      <sheetName val="NILKAMAL"/>
      <sheetName val="RECKITT"/>
      <sheetName val="PRIYADARSHNI"/>
      <sheetName val="SIGNET (INDORE)"/>
      <sheetName val="SIGNET (DHAR) "/>
      <sheetName val="RAJDEEP"/>
      <sheetName val="AVH"/>
      <sheetName val="OVERSEAS POLYMERS"/>
      <sheetName val="BUNGE INDIA"/>
      <sheetName val="GULF OIL"/>
      <sheetName val="EPL LTD"/>
      <sheetName val="BLVL"/>
      <sheetName val="KANPUR"/>
      <sheetName val="BADDI"/>
      <sheetName val="NPL ASSO"/>
      <sheetName val="PRINCE PIPES"/>
      <sheetName val="GREIF"/>
      <sheetName val="Sheet1"/>
      <sheetName val="HIGH SPRIT"/>
    </sheetNames>
    <sheetDataSet>
      <sheetData sheetId="0" refreshError="1"/>
      <sheetData sheetId="1" refreshError="1"/>
      <sheetData sheetId="2" refreshError="1">
        <row r="58">
          <cell r="B58">
            <v>154729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sqref="A1:E1"/>
    </sheetView>
  </sheetViews>
  <sheetFormatPr defaultRowHeight="15" x14ac:dyDescent="0.25"/>
  <cols>
    <col min="1" max="1" width="10.42578125" customWidth="1"/>
    <col min="2" max="2" width="30.28515625" bestFit="1" customWidth="1"/>
    <col min="3" max="3" width="29.140625" customWidth="1"/>
    <col min="4" max="4" width="13.85546875" bestFit="1" customWidth="1"/>
    <col min="5" max="5" width="22.28515625" customWidth="1"/>
    <col min="6" max="6" width="15.85546875" customWidth="1"/>
  </cols>
  <sheetData>
    <row r="1" spans="1:5" ht="18" x14ac:dyDescent="0.25">
      <c r="A1" s="74" t="s">
        <v>0</v>
      </c>
      <c r="B1" s="74"/>
      <c r="C1" s="74"/>
      <c r="D1" s="74"/>
      <c r="E1" s="74"/>
    </row>
    <row r="2" spans="1:5" ht="15.75" x14ac:dyDescent="0.25">
      <c r="A2" s="75" t="s">
        <v>1</v>
      </c>
      <c r="B2" s="75"/>
      <c r="C2" s="75"/>
      <c r="D2" s="75"/>
      <c r="E2" s="75"/>
    </row>
    <row r="3" spans="1:5" x14ac:dyDescent="0.25">
      <c r="A3" s="76" t="s">
        <v>2</v>
      </c>
      <c r="B3" s="76"/>
      <c r="C3" s="76"/>
      <c r="D3" s="76"/>
      <c r="E3" s="76"/>
    </row>
    <row r="4" spans="1:5" x14ac:dyDescent="0.25">
      <c r="A4" s="72" t="s">
        <v>3</v>
      </c>
      <c r="B4" s="72"/>
      <c r="C4" s="72"/>
      <c r="D4" s="72"/>
      <c r="E4" s="72"/>
    </row>
    <row r="5" spans="1:5" x14ac:dyDescent="0.25">
      <c r="A5" s="71" t="s">
        <v>4</v>
      </c>
      <c r="B5" s="71"/>
      <c r="C5" s="71"/>
      <c r="D5" s="71"/>
      <c r="E5" s="71"/>
    </row>
    <row r="6" spans="1:5" x14ac:dyDescent="0.25">
      <c r="A6" s="72" t="s">
        <v>5</v>
      </c>
      <c r="B6" s="72"/>
      <c r="C6" s="72"/>
      <c r="D6" s="72"/>
      <c r="E6" s="72"/>
    </row>
    <row r="7" spans="1:5" x14ac:dyDescent="0.25">
      <c r="A7" s="71" t="s">
        <v>6</v>
      </c>
      <c r="B7" s="71"/>
      <c r="C7" s="71"/>
      <c r="D7" s="71"/>
      <c r="E7" s="71"/>
    </row>
    <row r="8" spans="1:5" x14ac:dyDescent="0.25">
      <c r="A8" s="72" t="s">
        <v>7</v>
      </c>
      <c r="B8" s="72"/>
      <c r="C8" s="72"/>
      <c r="D8" s="72"/>
      <c r="E8" s="72"/>
    </row>
    <row r="9" spans="1:5" x14ac:dyDescent="0.25">
      <c r="A9" s="71" t="s">
        <v>8</v>
      </c>
      <c r="B9" s="71"/>
      <c r="C9" s="71"/>
      <c r="D9" s="71"/>
      <c r="E9" s="71"/>
    </row>
    <row r="10" spans="1:5" x14ac:dyDescent="0.25">
      <c r="B10" s="1" t="s">
        <v>9</v>
      </c>
      <c r="C10" s="1" t="s">
        <v>10</v>
      </c>
      <c r="D10" s="1" t="s">
        <v>11</v>
      </c>
    </row>
    <row r="11" spans="1:5" ht="15.75" x14ac:dyDescent="0.25">
      <c r="A11" s="2"/>
      <c r="B11" s="3" t="s">
        <v>12</v>
      </c>
      <c r="C11" s="4" t="s">
        <v>13</v>
      </c>
      <c r="D11" s="4" t="s">
        <v>13</v>
      </c>
    </row>
    <row r="12" spans="1:5" x14ac:dyDescent="0.25">
      <c r="A12" s="5"/>
      <c r="B12" s="6" t="s">
        <v>14</v>
      </c>
      <c r="C12" s="7">
        <f>+'[1]HD Ex-StockPoint'!R86</f>
        <v>132378</v>
      </c>
      <c r="D12" s="7">
        <f>+'[1]HD Ex-StockPoint'!R72</f>
        <v>132446</v>
      </c>
      <c r="E12" s="8"/>
    </row>
    <row r="13" spans="1:5" x14ac:dyDescent="0.25">
      <c r="A13" s="5"/>
      <c r="B13" s="6" t="s">
        <v>15</v>
      </c>
      <c r="C13" s="7">
        <f>+'[1]HD Ex-StockPoint'!S86</f>
        <v>134378</v>
      </c>
      <c r="D13" s="7">
        <f>+'[1]HD Ex-StockPoint'!S72</f>
        <v>134446</v>
      </c>
      <c r="E13" s="8"/>
    </row>
    <row r="14" spans="1:5" x14ac:dyDescent="0.25">
      <c r="A14" s="5"/>
      <c r="B14" s="6" t="s">
        <v>16</v>
      </c>
      <c r="C14" s="7">
        <f>+'[1]HD Ex-StockPoint'!T86</f>
        <v>141327</v>
      </c>
      <c r="D14" s="7">
        <f>+'[1]HD Ex-StockPoint'!T72</f>
        <v>141629</v>
      </c>
      <c r="E14" s="8"/>
    </row>
    <row r="15" spans="1:5" x14ac:dyDescent="0.25">
      <c r="A15" s="5"/>
      <c r="B15" s="6" t="s">
        <v>17</v>
      </c>
      <c r="C15" s="7">
        <f>+'[1]HD Ex-StockPoint'!U86</f>
        <v>141327</v>
      </c>
      <c r="D15" s="7">
        <f>+'[1]HD Ex-StockPoint'!U72</f>
        <v>141629</v>
      </c>
      <c r="E15" s="8"/>
    </row>
    <row r="16" spans="1:5" x14ac:dyDescent="0.25">
      <c r="A16" s="5"/>
      <c r="B16" s="6" t="s">
        <v>18</v>
      </c>
      <c r="C16" s="7">
        <f>+'[1]HD Ex-StockPoint'!Q86</f>
        <v>133642</v>
      </c>
      <c r="D16" s="7">
        <f>+'[1]HD Ex-StockPoint'!Q72</f>
        <v>133472</v>
      </c>
      <c r="E16" s="8"/>
    </row>
    <row r="17" spans="1:5" x14ac:dyDescent="0.25">
      <c r="A17" s="5"/>
      <c r="B17" s="6" t="s">
        <v>19</v>
      </c>
      <c r="C17" s="7">
        <f>+'[1]HD Ex-StockPoint'!M86</f>
        <v>143827</v>
      </c>
      <c r="D17" s="7">
        <f>+'[1]HD Ex-StockPoint'!N72</f>
        <v>144129</v>
      </c>
      <c r="E17" s="8"/>
    </row>
    <row r="18" spans="1:5" x14ac:dyDescent="0.25">
      <c r="A18" s="5"/>
      <c r="B18" s="6" t="s">
        <v>20</v>
      </c>
      <c r="C18" s="7">
        <f>+'[1]HD Ex-StockPoint'!N86</f>
        <v>143827</v>
      </c>
      <c r="D18" s="7">
        <f>+'[1]HD Ex-StockPoint'!N72</f>
        <v>144129</v>
      </c>
    </row>
    <row r="19" spans="1:5" x14ac:dyDescent="0.25">
      <c r="A19" s="5"/>
      <c r="B19" s="6" t="s">
        <v>21</v>
      </c>
      <c r="C19" s="7">
        <f>+'[1]HD Ex-StockPoint'!B86</f>
        <v>140608</v>
      </c>
      <c r="D19" s="7">
        <f>+'[1]HD Ex-StockPoint'!B72</f>
        <v>140846</v>
      </c>
      <c r="E19" s="8"/>
    </row>
    <row r="20" spans="1:5" x14ac:dyDescent="0.25">
      <c r="A20" s="5"/>
      <c r="B20" s="6" t="s">
        <v>22</v>
      </c>
      <c r="C20" s="7">
        <f>+'[1]HD Ex-StockPoint'!D86</f>
        <v>141108</v>
      </c>
      <c r="D20" s="7">
        <f>+'[1]HD Ex-StockPoint'!D72</f>
        <v>141346</v>
      </c>
      <c r="E20" s="8"/>
    </row>
    <row r="21" spans="1:5" x14ac:dyDescent="0.25">
      <c r="A21" s="5"/>
      <c r="B21" s="6" t="s">
        <v>23</v>
      </c>
      <c r="C21" s="7">
        <f>+'[1]HD Ex-StockPoint'!C86</f>
        <v>142358</v>
      </c>
      <c r="D21" s="7">
        <f>+'[1]HD Ex-StockPoint'!C72</f>
        <v>142596</v>
      </c>
      <c r="E21" s="8"/>
    </row>
    <row r="22" spans="1:5" x14ac:dyDescent="0.25">
      <c r="A22" s="5"/>
      <c r="B22" s="6" t="s">
        <v>24</v>
      </c>
      <c r="C22" s="7">
        <f>+'[1]HD Ex-StockPoint'!E86</f>
        <v>142427</v>
      </c>
      <c r="D22" s="7">
        <f>+'[1]HD Ex-StockPoint'!E72</f>
        <v>142729</v>
      </c>
      <c r="E22" s="8"/>
    </row>
    <row r="23" spans="1:5" x14ac:dyDescent="0.25">
      <c r="A23" s="5"/>
      <c r="B23" s="6" t="s">
        <v>25</v>
      </c>
      <c r="C23" s="7">
        <f>+'[1]HD Ex-StockPoint'!F86</f>
        <v>142268</v>
      </c>
      <c r="D23" s="7">
        <f>+'[1]HD Ex-StockPoint'!F72</f>
        <v>142949</v>
      </c>
    </row>
    <row r="24" spans="1:5" x14ac:dyDescent="0.25">
      <c r="A24" s="5"/>
      <c r="B24" s="6" t="s">
        <v>26</v>
      </c>
      <c r="C24" s="7">
        <f>+'[1]HD Ex-StockPoint'!W86</f>
        <v>138847</v>
      </c>
      <c r="D24" s="7">
        <f>+'[1]HD Ex-StockPoint'!W72</f>
        <v>139176</v>
      </c>
      <c r="E24" s="8"/>
    </row>
    <row r="25" spans="1:5" x14ac:dyDescent="0.25">
      <c r="A25" s="5"/>
      <c r="B25" s="6" t="s">
        <v>27</v>
      </c>
      <c r="C25" s="7">
        <f>+'[1]HD Ex-StockPoint'!Y86</f>
        <v>136847</v>
      </c>
      <c r="D25" s="7">
        <f>+'[1]HD Ex-StockPoint'!Y72</f>
        <v>137176</v>
      </c>
      <c r="E25" s="8"/>
    </row>
    <row r="26" spans="1:5" x14ac:dyDescent="0.25">
      <c r="A26" s="5"/>
      <c r="B26" s="6" t="s">
        <v>28</v>
      </c>
      <c r="C26" s="7">
        <f>+'[1]HD Ex-StockPoint'!X86</f>
        <v>138847</v>
      </c>
      <c r="D26" s="7">
        <f>+'[1]HD Ex-StockPoint'!X72</f>
        <v>139176</v>
      </c>
      <c r="E26" s="8"/>
    </row>
    <row r="27" spans="1:5" x14ac:dyDescent="0.25">
      <c r="A27" s="5"/>
      <c r="B27" s="6" t="s">
        <v>29</v>
      </c>
      <c r="C27" s="7">
        <f>+'[1]HD Ex-StockPoint'!H86</f>
        <v>131877</v>
      </c>
      <c r="D27" s="7">
        <f>+'[1]HD Ex-StockPoint'!H72</f>
        <v>132059</v>
      </c>
      <c r="E27" s="8"/>
    </row>
    <row r="28" spans="1:5" x14ac:dyDescent="0.25">
      <c r="A28" s="5"/>
      <c r="B28" s="6" t="s">
        <v>30</v>
      </c>
      <c r="C28" s="9">
        <f>+'[1]HD Ex-StockPoint'!I86</f>
        <v>130489</v>
      </c>
      <c r="D28" s="7">
        <f>+'[1]HD Ex-StockPoint'!I72</f>
        <v>130796</v>
      </c>
    </row>
    <row r="29" spans="1:5" x14ac:dyDescent="0.25">
      <c r="A29" s="10"/>
      <c r="B29" s="6" t="s">
        <v>31</v>
      </c>
      <c r="C29" s="7">
        <f>+'[1]HD Ex-StockPoint'!G86</f>
        <v>132687</v>
      </c>
      <c r="D29" s="7">
        <f>+'[1]HD Ex-StockPoint'!G72</f>
        <v>132809</v>
      </c>
    </row>
    <row r="30" spans="1:5" x14ac:dyDescent="0.25">
      <c r="A30" s="5"/>
      <c r="B30" s="6" t="s">
        <v>32</v>
      </c>
      <c r="C30" s="7">
        <f>+'[1]HD Ex-StockPoint'!J86</f>
        <v>132489</v>
      </c>
      <c r="D30" s="7">
        <f>+'[1]HD Ex-StockPoint'!J72</f>
        <v>132796</v>
      </c>
    </row>
    <row r="31" spans="1:5" x14ac:dyDescent="0.25">
      <c r="A31" s="5"/>
      <c r="B31" s="11" t="s">
        <v>33</v>
      </c>
      <c r="C31" s="7"/>
      <c r="D31" s="7"/>
    </row>
    <row r="32" spans="1:5" x14ac:dyDescent="0.25">
      <c r="A32" s="5"/>
      <c r="B32" s="6" t="s">
        <v>34</v>
      </c>
      <c r="C32" s="7">
        <f>+'[1]PP EX- STOCK'!G84</f>
        <v>152922</v>
      </c>
      <c r="D32" s="7">
        <f>+'[1]PP EX- STOCK'!G70</f>
        <v>153226</v>
      </c>
    </row>
    <row r="33" spans="1:5" x14ac:dyDescent="0.25">
      <c r="A33" s="5"/>
      <c r="B33" s="6" t="s">
        <v>35</v>
      </c>
      <c r="C33" s="7">
        <f>+'[1]PP EX- STOCK'!B84</f>
        <v>147712</v>
      </c>
      <c r="D33" s="7">
        <f>+'[1]PP EX- STOCK'!B70</f>
        <v>148016</v>
      </c>
    </row>
    <row r="34" spans="1:5" x14ac:dyDescent="0.25">
      <c r="A34" s="5"/>
      <c r="B34" s="6" t="s">
        <v>36</v>
      </c>
      <c r="C34" s="7">
        <f>+'[1]PP EX- STOCK'!E84</f>
        <v>146732</v>
      </c>
      <c r="D34" s="7">
        <f>+'[1]PP EX- STOCK'!E70</f>
        <v>147036</v>
      </c>
    </row>
    <row r="35" spans="1:5" x14ac:dyDescent="0.25">
      <c r="A35" s="5"/>
      <c r="B35" s="6" t="s">
        <v>37</v>
      </c>
      <c r="C35" s="7">
        <f>+'[1]PP EX- STOCK'!F84</f>
        <v>147232</v>
      </c>
      <c r="D35" s="7">
        <f>+'[1]PP EX- STOCK'!F70</f>
        <v>147536</v>
      </c>
    </row>
    <row r="36" spans="1:5" x14ac:dyDescent="0.25">
      <c r="A36" s="5"/>
      <c r="B36" s="6" t="s">
        <v>38</v>
      </c>
      <c r="C36" s="7">
        <f>+'[1]PP EX- STOCK'!C84</f>
        <v>147212</v>
      </c>
      <c r="D36" s="7">
        <f>+'[1]PP EX- STOCK'!C70</f>
        <v>147516</v>
      </c>
    </row>
    <row r="37" spans="1:5" x14ac:dyDescent="0.25">
      <c r="A37" s="5"/>
      <c r="B37" s="6" t="s">
        <v>39</v>
      </c>
      <c r="C37" s="7">
        <f>+'[1]PP EX- STOCK'!D84</f>
        <v>145732</v>
      </c>
      <c r="D37" s="7">
        <f>+'[1]PP EX- STOCK'!D70</f>
        <v>146036</v>
      </c>
    </row>
    <row r="38" spans="1:5" x14ac:dyDescent="0.25">
      <c r="A38" s="5"/>
      <c r="B38" s="6" t="s">
        <v>40</v>
      </c>
      <c r="C38" s="7">
        <f>+'[1]PP EX- STOCK'!H84</f>
        <v>158022</v>
      </c>
      <c r="D38" s="7">
        <f>+'[1]PP EX- STOCK'!H70</f>
        <v>158326</v>
      </c>
    </row>
    <row r="39" spans="1:5" x14ac:dyDescent="0.25">
      <c r="A39" s="10"/>
      <c r="B39" s="11" t="s">
        <v>41</v>
      </c>
      <c r="C39" s="7"/>
      <c r="D39" s="7"/>
      <c r="E39" s="8"/>
    </row>
    <row r="40" spans="1:5" x14ac:dyDescent="0.25">
      <c r="A40" s="10"/>
      <c r="B40" s="6" t="s">
        <v>42</v>
      </c>
      <c r="C40" s="7">
        <f>+'[1]PP EX- STOCK'!Q84</f>
        <v>154522</v>
      </c>
      <c r="D40" s="7">
        <f>+'[1]PP EX- STOCK'!Q70</f>
        <v>154782</v>
      </c>
      <c r="E40" s="8"/>
    </row>
    <row r="41" spans="1:5" x14ac:dyDescent="0.25">
      <c r="A41" s="10"/>
      <c r="B41" s="12" t="s">
        <v>43</v>
      </c>
      <c r="C41" s="7">
        <f>+'[1]PP EX- STOCK'!R84</f>
        <v>155012</v>
      </c>
      <c r="D41" s="7">
        <f>+'[1]PP EX- STOCK'!R70</f>
        <v>155316</v>
      </c>
      <c r="E41" s="8"/>
    </row>
    <row r="42" spans="1:5" x14ac:dyDescent="0.25">
      <c r="A42" s="10"/>
      <c r="B42" s="12" t="s">
        <v>44</v>
      </c>
      <c r="C42" s="7">
        <f>+'[1]PP EX- STOCK'!S84</f>
        <v>156862</v>
      </c>
      <c r="D42" s="7">
        <f>+'[1]PP EX- STOCK'!S70</f>
        <v>157166</v>
      </c>
      <c r="E42" s="8"/>
    </row>
    <row r="43" spans="1:5" x14ac:dyDescent="0.25">
      <c r="A43" s="5"/>
      <c r="B43" s="12" t="s">
        <v>45</v>
      </c>
      <c r="C43" s="7">
        <f>+'[1]PP EX- STOCK'!T84</f>
        <v>155992</v>
      </c>
      <c r="D43" s="7">
        <f>+'[1]PP EX- STOCK'!T70</f>
        <v>156282</v>
      </c>
    </row>
    <row r="44" spans="1:5" x14ac:dyDescent="0.25">
      <c r="A44" s="5"/>
      <c r="B44" s="12" t="s">
        <v>46</v>
      </c>
      <c r="C44" s="7">
        <f>+'[1]PP EX- STOCK'!U84</f>
        <v>155992</v>
      </c>
      <c r="D44" s="7">
        <f>+'[1]PP EX- STOCK'!U70</f>
        <v>156282</v>
      </c>
    </row>
    <row r="45" spans="1:5" x14ac:dyDescent="0.25">
      <c r="A45" s="5"/>
      <c r="B45" s="12" t="s">
        <v>47</v>
      </c>
      <c r="C45" s="7">
        <f>+'[1]PP EX- STOCK'!N84</f>
        <v>157772</v>
      </c>
      <c r="D45" s="7">
        <f>+'[1]PP EX- STOCK'!N70</f>
        <v>158032</v>
      </c>
    </row>
    <row r="46" spans="1:5" x14ac:dyDescent="0.25">
      <c r="A46" s="5"/>
      <c r="B46" s="6" t="s">
        <v>48</v>
      </c>
      <c r="C46" s="7">
        <f>+'[1]PP EX- STOCK'!L84</f>
        <v>154522</v>
      </c>
      <c r="D46" s="7">
        <f>+'[1]PP EX- STOCK'!L70</f>
        <v>154782</v>
      </c>
    </row>
    <row r="47" spans="1:5" x14ac:dyDescent="0.25">
      <c r="A47" s="5"/>
      <c r="B47" s="6" t="s">
        <v>49</v>
      </c>
      <c r="C47" s="7">
        <f>+'[1]PP EX- STOCK'!M84</f>
        <v>154022</v>
      </c>
      <c r="D47" s="7">
        <f>+'[1]PP EX- STOCK'!M70</f>
        <v>154282</v>
      </c>
    </row>
    <row r="48" spans="1:5" x14ac:dyDescent="0.25">
      <c r="A48" s="5"/>
      <c r="B48" s="6" t="s">
        <v>50</v>
      </c>
      <c r="C48" s="7">
        <f>+'[1]PP EX- STOCK'!I84</f>
        <v>164846</v>
      </c>
      <c r="D48" s="7">
        <f>+'[1]PP EX- STOCK'!I70</f>
        <v>165289</v>
      </c>
    </row>
    <row r="49" spans="1:6" x14ac:dyDescent="0.25">
      <c r="A49" s="5"/>
      <c r="B49" s="6" t="s">
        <v>51</v>
      </c>
      <c r="C49" s="7">
        <f>+'[1]PP EX- STOCK'!O84</f>
        <v>156282</v>
      </c>
      <c r="D49" s="7">
        <f>+'[1]PP EX- STOCK'!O70</f>
        <v>156582</v>
      </c>
    </row>
    <row r="50" spans="1:6" x14ac:dyDescent="0.25">
      <c r="A50" s="10"/>
      <c r="B50" s="6" t="s">
        <v>52</v>
      </c>
      <c r="C50" s="7">
        <f>+'[1]PP EX- STOCK'!J84</f>
        <v>166869</v>
      </c>
      <c r="D50" s="7">
        <f>+'[1]PP EX- STOCK'!J70</f>
        <v>167132</v>
      </c>
    </row>
    <row r="51" spans="1:6" x14ac:dyDescent="0.25">
      <c r="A51" s="5"/>
      <c r="B51" s="6" t="s">
        <v>53</v>
      </c>
      <c r="C51" s="9">
        <f>+'[1]PP EX- STOCK'!K84</f>
        <v>167846</v>
      </c>
      <c r="D51" s="7">
        <f>+'[1]PP EX- STOCK'!K70</f>
        <v>168289</v>
      </c>
    </row>
    <row r="52" spans="1:6" x14ac:dyDescent="0.25">
      <c r="A52" s="5"/>
      <c r="B52" s="11" t="s">
        <v>54</v>
      </c>
      <c r="C52" s="7"/>
      <c r="D52" s="7"/>
    </row>
    <row r="53" spans="1:6" x14ac:dyDescent="0.25">
      <c r="A53" s="5"/>
      <c r="B53" s="6" t="s">
        <v>55</v>
      </c>
      <c r="C53" s="7">
        <f>+'[1]LL Ex-Works &amp; STP'!K84</f>
        <v>138107</v>
      </c>
      <c r="D53" s="7">
        <f>+'[1]LL Ex-Works &amp; STP'!K70</f>
        <v>137987</v>
      </c>
    </row>
    <row r="54" spans="1:6" x14ac:dyDescent="0.25">
      <c r="A54" s="5"/>
      <c r="B54" s="6" t="s">
        <v>56</v>
      </c>
      <c r="C54" s="7">
        <f>+'[1]LL Ex-Works &amp; STP'!J84</f>
        <v>137107</v>
      </c>
      <c r="D54" s="7">
        <f>+'[1]LL Ex-Works &amp; STP'!J70</f>
        <v>136987</v>
      </c>
    </row>
    <row r="55" spans="1:6" x14ac:dyDescent="0.25">
      <c r="A55" s="5"/>
      <c r="B55" s="6" t="s">
        <v>57</v>
      </c>
      <c r="C55" s="7">
        <f>+'[1]LL Ex-Works &amp; STP'!L84</f>
        <v>146187</v>
      </c>
      <c r="D55" s="7">
        <f>+'[1]LL Ex-Works &amp; STP'!L70</f>
        <v>146077</v>
      </c>
    </row>
    <row r="56" spans="1:6" x14ac:dyDescent="0.25">
      <c r="A56" s="5"/>
      <c r="B56" s="6" t="s">
        <v>58</v>
      </c>
      <c r="C56" s="7">
        <f>+'[1]LL Ex-Works &amp; STP'!M84</f>
        <v>148187</v>
      </c>
      <c r="D56" s="7">
        <f>+'[1]LL Ex-Works &amp; STP'!M70</f>
        <v>148077</v>
      </c>
    </row>
    <row r="57" spans="1:6" x14ac:dyDescent="0.25">
      <c r="A57" s="13"/>
      <c r="B57" s="6" t="s">
        <v>59</v>
      </c>
      <c r="C57" s="7">
        <f>+'[1]LL Ex-Works &amp; STP'!J84</f>
        <v>137107</v>
      </c>
      <c r="D57" s="7">
        <f>+'[1]LL Ex-Works &amp; STP'!J70</f>
        <v>136987</v>
      </c>
    </row>
    <row r="58" spans="1:6" x14ac:dyDescent="0.25">
      <c r="A58" s="14"/>
      <c r="B58" s="6" t="s">
        <v>60</v>
      </c>
      <c r="C58" s="7">
        <f>+'[1]LL Ex-Works &amp; STP'!N84</f>
        <v>149098</v>
      </c>
      <c r="D58" s="7">
        <f>+'[1]LL Ex-Works &amp; STP'!N70</f>
        <v>149777</v>
      </c>
      <c r="E58" s="13"/>
    </row>
    <row r="59" spans="1:6" x14ac:dyDescent="0.25">
      <c r="A59" s="15"/>
      <c r="B59" s="6" t="s">
        <v>61</v>
      </c>
      <c r="C59" s="7">
        <f>+'[1]LL Ex-Works &amp; STP'!O84</f>
        <v>148598</v>
      </c>
      <c r="D59" s="7">
        <f>+'[1]LL Ex-Works &amp; STP'!O70</f>
        <v>149277</v>
      </c>
      <c r="E59" s="16"/>
    </row>
    <row r="60" spans="1:6" x14ac:dyDescent="0.25">
      <c r="A60" s="73" t="s">
        <v>62</v>
      </c>
      <c r="B60" s="73"/>
      <c r="C60" s="73"/>
      <c r="D60" s="73"/>
      <c r="E60" s="73"/>
      <c r="F60" s="73"/>
    </row>
    <row r="61" spans="1:6" x14ac:dyDescent="0.25">
      <c r="A61" s="17" t="s">
        <v>63</v>
      </c>
      <c r="B61" s="13"/>
      <c r="C61" s="13"/>
      <c r="D61" s="13"/>
      <c r="E61" s="13"/>
    </row>
    <row r="62" spans="1:6" x14ac:dyDescent="0.25">
      <c r="A62" s="17" t="s">
        <v>64</v>
      </c>
      <c r="B62" s="16"/>
      <c r="C62" s="16"/>
      <c r="D62" s="16"/>
      <c r="E62" s="13"/>
    </row>
    <row r="63" spans="1:6" x14ac:dyDescent="0.25">
      <c r="A63" s="13" t="s">
        <v>65</v>
      </c>
      <c r="B63" s="13"/>
      <c r="C63" s="13"/>
      <c r="D63" s="13"/>
      <c r="E63" s="13"/>
    </row>
    <row r="64" spans="1:6" x14ac:dyDescent="0.25">
      <c r="A64" s="18" t="s">
        <v>66</v>
      </c>
      <c r="B64" s="13"/>
      <c r="C64" s="13"/>
      <c r="D64" s="13"/>
      <c r="E64" s="13"/>
    </row>
    <row r="65" spans="1:5" x14ac:dyDescent="0.25">
      <c r="A65" s="18" t="s">
        <v>67</v>
      </c>
      <c r="B65" s="16"/>
      <c r="C65" s="13"/>
      <c r="D65" s="13"/>
      <c r="E65" s="19"/>
    </row>
    <row r="66" spans="1:5" x14ac:dyDescent="0.25">
      <c r="A66" s="20" t="s">
        <v>68</v>
      </c>
      <c r="B66" s="16"/>
      <c r="C66" s="13"/>
      <c r="D66" s="13"/>
      <c r="E66" s="13"/>
    </row>
    <row r="67" spans="1:5" ht="15.75" x14ac:dyDescent="0.25">
      <c r="A67" s="21" t="s">
        <v>69</v>
      </c>
      <c r="B67" s="16"/>
      <c r="C67" s="19"/>
      <c r="D67" s="19"/>
      <c r="E67" s="13"/>
    </row>
    <row r="68" spans="1:5" ht="15.75" x14ac:dyDescent="0.25">
      <c r="A68" s="21" t="s">
        <v>70</v>
      </c>
      <c r="B68" s="16"/>
      <c r="C68" s="13"/>
      <c r="D68" s="13"/>
      <c r="E68" s="13"/>
    </row>
    <row r="69" spans="1:5" x14ac:dyDescent="0.25">
      <c r="A69" s="22" t="s">
        <v>71</v>
      </c>
      <c r="B69" s="13"/>
      <c r="C69" s="13"/>
      <c r="D69" s="13"/>
    </row>
    <row r="70" spans="1:5" ht="15.75" x14ac:dyDescent="0.25">
      <c r="A70" s="21" t="s">
        <v>72</v>
      </c>
      <c r="B70" s="13"/>
      <c r="C70" s="13"/>
      <c r="D70" s="13"/>
    </row>
    <row r="71" spans="1:5" x14ac:dyDescent="0.25">
      <c r="A71" s="22" t="s">
        <v>73</v>
      </c>
      <c r="B71" s="13"/>
      <c r="E71" s="19"/>
    </row>
  </sheetData>
  <mergeCells count="10">
    <mergeCell ref="A7:E7"/>
    <mergeCell ref="A8:E8"/>
    <mergeCell ref="A9:E9"/>
    <mergeCell ref="A60:F60"/>
    <mergeCell ref="A1:E1"/>
    <mergeCell ref="A2:E2"/>
    <mergeCell ref="A3:E3"/>
    <mergeCell ref="A4:E4"/>
    <mergeCell ref="A5:E5"/>
    <mergeCell ref="A6:E6"/>
  </mergeCells>
  <hyperlinks>
    <hyperlink ref="A69" r:id="rId1" display="mukesh.ganpati@gmail.com"/>
    <hyperlink ref="A71" r:id="rId2" display="mukesh.ganpati@gmail.com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215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Ex-Works'!R68</f>
        <v>132368</v>
      </c>
      <c r="C10" s="33">
        <v>1100</v>
      </c>
      <c r="D10" s="33">
        <f t="shared" ref="D10:D33" si="0">+B10-C10</f>
        <v>131268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Ex-Works'!S68</f>
        <v>134368</v>
      </c>
      <c r="C11" s="33">
        <v>1100</v>
      </c>
      <c r="D11" s="33">
        <f t="shared" si="0"/>
        <v>133268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Ex-Works'!T68</f>
        <v>141781</v>
      </c>
      <c r="C12" s="33">
        <v>1100</v>
      </c>
      <c r="D12" s="33">
        <f>+B12-C12</f>
        <v>140681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Ex-Works'!U68</f>
        <v>141781</v>
      </c>
      <c r="C13" s="33">
        <v>1100</v>
      </c>
      <c r="D13" s="33">
        <f t="shared" si="0"/>
        <v>140681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Ex-Works'!M68</f>
        <v>144281</v>
      </c>
      <c r="C14" s="33">
        <v>1100</v>
      </c>
      <c r="D14" s="33">
        <f>+B14-C14</f>
        <v>143181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Ex-Works'!N68</f>
        <v>144281</v>
      </c>
      <c r="C15" s="33">
        <v>1100</v>
      </c>
      <c r="D15" s="33">
        <f>+B15-C15</f>
        <v>143181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Ex-Works'!Q68</f>
        <v>133399</v>
      </c>
      <c r="C16" s="33">
        <v>1100</v>
      </c>
      <c r="D16" s="33">
        <f t="shared" si="0"/>
        <v>132299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Ex-Works'!C68</f>
        <v>142568</v>
      </c>
      <c r="C17" s="33">
        <v>1100</v>
      </c>
      <c r="D17" s="33">
        <f t="shared" si="0"/>
        <v>141468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Ex-Works'!D68</f>
        <v>141318</v>
      </c>
      <c r="C18" s="33">
        <v>1100</v>
      </c>
      <c r="D18" s="33">
        <f t="shared" si="0"/>
        <v>140218</v>
      </c>
      <c r="E18" s="57" t="s">
        <v>216</v>
      </c>
      <c r="F18" s="58">
        <f>+[1]FREIGHT!I236</f>
        <v>2785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Ex-Works'!B68</f>
        <v>140818</v>
      </c>
      <c r="C19" s="33">
        <v>1100</v>
      </c>
      <c r="D19" s="33">
        <f t="shared" si="0"/>
        <v>139718</v>
      </c>
      <c r="E19" s="57" t="s">
        <v>217</v>
      </c>
      <c r="F19" s="58">
        <f>+[1]FREIGHT!I245</f>
        <v>2873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Ex-Works'!E68</f>
        <v>142881</v>
      </c>
      <c r="C20" s="33">
        <v>1100</v>
      </c>
      <c r="D20" s="33">
        <f t="shared" si="0"/>
        <v>141781</v>
      </c>
      <c r="E20" s="57" t="s">
        <v>218</v>
      </c>
      <c r="F20" s="59">
        <f>+[1]FREIGHT!I246</f>
        <v>2683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Ex-Works'!F68</f>
        <v>142917</v>
      </c>
      <c r="C21" s="33">
        <v>1100</v>
      </c>
      <c r="D21" s="33">
        <f t="shared" si="0"/>
        <v>141817</v>
      </c>
      <c r="E21" s="57" t="s">
        <v>219</v>
      </c>
      <c r="F21" s="59">
        <f>+[1]FREIGHT!I420</f>
        <v>2358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Ex-Works'!W68-3000</f>
        <v>136451</v>
      </c>
      <c r="C22" s="33">
        <v>1100</v>
      </c>
      <c r="D22" s="33">
        <f t="shared" si="0"/>
        <v>135351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Ex-Works'!W68</f>
        <v>139451</v>
      </c>
      <c r="C23" s="33">
        <v>1100</v>
      </c>
      <c r="D23" s="33">
        <f t="shared" si="0"/>
        <v>138351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Ex-Works'!X68</f>
        <v>139451</v>
      </c>
      <c r="C24" s="33">
        <v>1100</v>
      </c>
      <c r="D24" s="33">
        <f t="shared" si="0"/>
        <v>138351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Ex-Works'!J68</f>
        <v>132347</v>
      </c>
      <c r="C25" s="33">
        <v>1100</v>
      </c>
      <c r="D25" s="33">
        <f t="shared" si="0"/>
        <v>131247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Ex-Works'!H68</f>
        <v>132277</v>
      </c>
      <c r="C26" s="33">
        <v>1100</v>
      </c>
      <c r="D26" s="33">
        <f t="shared" si="0"/>
        <v>131177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Ex-Works'!G68</f>
        <v>132952</v>
      </c>
      <c r="C27" s="33">
        <v>1100</v>
      </c>
      <c r="D27" s="33">
        <f t="shared" si="0"/>
        <v>131852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Ex-Works'!I68</f>
        <v>130347</v>
      </c>
      <c r="C28" s="33">
        <v>1100</v>
      </c>
      <c r="D28" s="33">
        <f t="shared" si="0"/>
        <v>129247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Ex-Works'!Y68</f>
        <v>137451</v>
      </c>
      <c r="C29" s="33">
        <v>1100</v>
      </c>
      <c r="D29" s="33">
        <f t="shared" si="0"/>
        <v>136351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Ex-Works'!Z68</f>
        <v>135451</v>
      </c>
      <c r="C30" s="33">
        <v>1100</v>
      </c>
      <c r="D30" s="33">
        <f t="shared" si="0"/>
        <v>134351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Ex-Works'!AA68</f>
        <v>127899</v>
      </c>
      <c r="C31" s="33">
        <v>1100</v>
      </c>
      <c r="D31" s="33">
        <f t="shared" si="0"/>
        <v>126799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Ex-Works'!AB68</f>
        <v>139917</v>
      </c>
      <c r="C32" s="33">
        <v>1100</v>
      </c>
      <c r="D32" s="33">
        <f t="shared" si="0"/>
        <v>138817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Ex-Works'!AC68</f>
        <v>137818</v>
      </c>
      <c r="C33" s="33">
        <v>1100</v>
      </c>
      <c r="D33" s="33">
        <f t="shared" si="0"/>
        <v>136718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WORK'!G65</f>
        <v>153368</v>
      </c>
      <c r="C35" s="33">
        <v>1100</v>
      </c>
      <c r="D35" s="33">
        <f t="shared" ref="D35:D43" si="1">+B35-C35</f>
        <v>152268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WORK'!E65</f>
        <v>147178</v>
      </c>
      <c r="C36" s="33">
        <v>1100</v>
      </c>
      <c r="D36" s="33">
        <f t="shared" si="1"/>
        <v>146078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WORK'!B65</f>
        <v>148158</v>
      </c>
      <c r="C37" s="33">
        <v>1100</v>
      </c>
      <c r="D37" s="33">
        <f t="shared" si="1"/>
        <v>147058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WORK'!F65</f>
        <v>147678</v>
      </c>
      <c r="C38" s="33">
        <v>1100</v>
      </c>
      <c r="D38" s="33">
        <f t="shared" si="1"/>
        <v>146578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WORK'!X65</f>
        <v>144158</v>
      </c>
      <c r="C39" s="33">
        <v>1100</v>
      </c>
      <c r="D39" s="33">
        <f t="shared" si="1"/>
        <v>143058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WORK'!C65</f>
        <v>147658</v>
      </c>
      <c r="C40" s="33">
        <v>1100</v>
      </c>
      <c r="D40" s="33">
        <f t="shared" si="1"/>
        <v>146558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WORK'!D65</f>
        <v>146178</v>
      </c>
      <c r="C41" s="33">
        <v>1100</v>
      </c>
      <c r="D41" s="33">
        <f t="shared" si="1"/>
        <v>145078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WORK'!H65</f>
        <v>158468</v>
      </c>
      <c r="C42" s="33">
        <v>1100</v>
      </c>
      <c r="D42" s="33">
        <f t="shared" si="1"/>
        <v>157368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WORK'!AA65</f>
        <v>146158</v>
      </c>
      <c r="C43" s="33">
        <v>1100</v>
      </c>
      <c r="D43" s="33">
        <f t="shared" si="1"/>
        <v>145058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WORK'!R65</f>
        <v>158150</v>
      </c>
      <c r="C45" s="33">
        <v>1100</v>
      </c>
      <c r="D45" s="33">
        <f t="shared" ref="D45:D58" si="2">+B45-C45</f>
        <v>157050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WORK'!P65</f>
        <v>158218</v>
      </c>
      <c r="C46" s="33">
        <v>1100</v>
      </c>
      <c r="D46" s="33">
        <f>+B46-C46</f>
        <v>157118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WORK'!Z65</f>
        <v>148968</v>
      </c>
      <c r="C47" s="33">
        <v>1100</v>
      </c>
      <c r="D47" s="33">
        <f t="shared" si="2"/>
        <v>147868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WORK'!Q65</f>
        <v>156600</v>
      </c>
      <c r="C48" s="33">
        <v>1100</v>
      </c>
      <c r="D48" s="33">
        <f t="shared" si="2"/>
        <v>155500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WORK'!S65</f>
        <v>154968</v>
      </c>
      <c r="C49" s="33">
        <v>1100</v>
      </c>
      <c r="D49" s="33">
        <f t="shared" si="2"/>
        <v>153868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WORK'!T65</f>
        <v>155458</v>
      </c>
      <c r="C50" s="33">
        <v>1100</v>
      </c>
      <c r="D50" s="33">
        <f t="shared" si="2"/>
        <v>154358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WORK'!U65</f>
        <v>157308</v>
      </c>
      <c r="C51" s="33">
        <v>1100</v>
      </c>
      <c r="D51" s="33">
        <f t="shared" si="2"/>
        <v>156208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WORK'!V65</f>
        <v>156300</v>
      </c>
      <c r="C52" s="33">
        <v>1100</v>
      </c>
      <c r="D52" s="33">
        <f t="shared" si="2"/>
        <v>155200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WORK'!W65</f>
        <v>156300</v>
      </c>
      <c r="C53" s="33">
        <v>1100</v>
      </c>
      <c r="D53" s="33">
        <f t="shared" si="2"/>
        <v>155200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WORK'!N65</f>
        <v>154850</v>
      </c>
      <c r="C54" s="33">
        <v>1100</v>
      </c>
      <c r="D54" s="33">
        <f t="shared" si="2"/>
        <v>153750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WORK'!O65</f>
        <v>154350</v>
      </c>
      <c r="C55" s="33">
        <v>1100</v>
      </c>
      <c r="D55" s="33">
        <f t="shared" si="2"/>
        <v>153250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WORK'!K65</f>
        <v>165438</v>
      </c>
      <c r="C56" s="33">
        <v>1100</v>
      </c>
      <c r="D56" s="33">
        <f t="shared" si="2"/>
        <v>164338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WORK'!M65</f>
        <v>168438</v>
      </c>
      <c r="C57" s="33">
        <v>1100</v>
      </c>
      <c r="D57" s="33">
        <f t="shared" si="2"/>
        <v>167338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WORK'!L65</f>
        <v>167350</v>
      </c>
      <c r="C58" s="33">
        <v>1100</v>
      </c>
      <c r="D58" s="33">
        <f t="shared" si="2"/>
        <v>166250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STP'!C65</f>
        <v>138072</v>
      </c>
      <c r="C60" s="33">
        <v>1100</v>
      </c>
      <c r="D60" s="33">
        <f t="shared" ref="D60:D68" si="3">+B60-C60</f>
        <v>136972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STP'!B65</f>
        <v>137072</v>
      </c>
      <c r="C61" s="33">
        <v>1100</v>
      </c>
      <c r="D61" s="33">
        <f t="shared" si="3"/>
        <v>135972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STP'!B65</f>
        <v>137072</v>
      </c>
      <c r="C62" s="33">
        <v>1100</v>
      </c>
      <c r="D62" s="33">
        <f t="shared" si="3"/>
        <v>135972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STP'!D65</f>
        <v>146172</v>
      </c>
      <c r="C63" s="33">
        <v>1100</v>
      </c>
      <c r="D63" s="33">
        <f t="shared" si="3"/>
        <v>145072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STP'!E65</f>
        <v>148172</v>
      </c>
      <c r="C64" s="33">
        <v>1100</v>
      </c>
      <c r="D64" s="33">
        <f t="shared" si="3"/>
        <v>147072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STP'!F65</f>
        <v>149852</v>
      </c>
      <c r="C65" s="33">
        <v>1100</v>
      </c>
      <c r="D65" s="33">
        <f t="shared" si="3"/>
        <v>148752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STP'!B65-3000</f>
        <v>134072</v>
      </c>
      <c r="C66" s="33">
        <v>1100</v>
      </c>
      <c r="D66" s="33">
        <f t="shared" si="3"/>
        <v>132972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STP'!H65</f>
        <v>135072</v>
      </c>
      <c r="C67" s="33">
        <v>1100</v>
      </c>
      <c r="D67" s="33">
        <f t="shared" si="3"/>
        <v>133972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STP'!I65</f>
        <v>135072</v>
      </c>
      <c r="C68" s="33">
        <v>1100</v>
      </c>
      <c r="D68" s="33">
        <f t="shared" si="3"/>
        <v>133972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8" sqref="H1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Ex-Works'!R69</f>
        <v>130416</v>
      </c>
      <c r="C10" s="33">
        <v>1100</v>
      </c>
      <c r="D10" s="33">
        <f t="shared" ref="D10:D33" si="0">+B10-C10</f>
        <v>129316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Ex-Works'!S69</f>
        <v>132416</v>
      </c>
      <c r="C11" s="33">
        <v>1100</v>
      </c>
      <c r="D11" s="33">
        <f t="shared" si="0"/>
        <v>131316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Ex-Works'!T69</f>
        <v>139758</v>
      </c>
      <c r="C12" s="33">
        <v>1100</v>
      </c>
      <c r="D12" s="33">
        <f>+B12-C12</f>
        <v>138658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Ex-Works'!U69</f>
        <v>139758</v>
      </c>
      <c r="C13" s="33">
        <v>1100</v>
      </c>
      <c r="D13" s="33">
        <f t="shared" si="0"/>
        <v>138658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Ex-Works'!M69</f>
        <v>142258</v>
      </c>
      <c r="C14" s="33">
        <v>1100</v>
      </c>
      <c r="D14" s="33">
        <f>+B14-C14</f>
        <v>141158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Ex-Works'!N69</f>
        <v>142258</v>
      </c>
      <c r="C15" s="33">
        <v>1100</v>
      </c>
      <c r="D15" s="33">
        <f>+B15-C15</f>
        <v>141158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Ex-Works'!Q69</f>
        <v>131836</v>
      </c>
      <c r="C16" s="33">
        <v>1100</v>
      </c>
      <c r="D16" s="33">
        <f t="shared" si="0"/>
        <v>130736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Ex-Works'!C69</f>
        <v>140516</v>
      </c>
      <c r="C17" s="33">
        <v>1100</v>
      </c>
      <c r="D17" s="33">
        <f t="shared" si="0"/>
        <v>139416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Ex-Works'!D69</f>
        <v>139266</v>
      </c>
      <c r="C18" s="33">
        <v>1100</v>
      </c>
      <c r="D18" s="33">
        <f t="shared" si="0"/>
        <v>138166</v>
      </c>
      <c r="E18" s="57" t="s">
        <v>221</v>
      </c>
      <c r="F18" s="58">
        <f>+[1]FREIGHT!I194</f>
        <v>2947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Ex-Works'!B69</f>
        <v>138766</v>
      </c>
      <c r="C19" s="33">
        <v>1100</v>
      </c>
      <c r="D19" s="33">
        <f t="shared" si="0"/>
        <v>137666</v>
      </c>
      <c r="E19" s="57" t="s">
        <v>222</v>
      </c>
      <c r="F19" s="58">
        <f>+[1]FREIGHT!I196</f>
        <v>3034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Ex-Works'!E69</f>
        <v>140858</v>
      </c>
      <c r="C20" s="33">
        <v>1100</v>
      </c>
      <c r="D20" s="33">
        <f t="shared" si="0"/>
        <v>139758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Ex-Works'!F69</f>
        <v>141464</v>
      </c>
      <c r="C21" s="33">
        <v>1100</v>
      </c>
      <c r="D21" s="33">
        <f t="shared" si="0"/>
        <v>140364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Ex-Works'!W69-3000</f>
        <v>134096</v>
      </c>
      <c r="C22" s="33">
        <v>1100</v>
      </c>
      <c r="D22" s="33">
        <f t="shared" si="0"/>
        <v>132996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Ex-Works'!W69</f>
        <v>137096</v>
      </c>
      <c r="C23" s="33">
        <v>1100</v>
      </c>
      <c r="D23" s="33">
        <f t="shared" si="0"/>
        <v>135996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Ex-Works'!X69</f>
        <v>137096</v>
      </c>
      <c r="C24" s="33">
        <v>1100</v>
      </c>
      <c r="D24" s="33">
        <f t="shared" si="0"/>
        <v>135996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Ex-Works'!J69</f>
        <v>130915</v>
      </c>
      <c r="C25" s="33">
        <v>1100</v>
      </c>
      <c r="D25" s="33">
        <f t="shared" si="0"/>
        <v>129815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Ex-Works'!H69</f>
        <v>130174</v>
      </c>
      <c r="C26" s="33">
        <v>1100</v>
      </c>
      <c r="D26" s="33">
        <f t="shared" si="0"/>
        <v>129074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Ex-Works'!G69</f>
        <v>131118</v>
      </c>
      <c r="C27" s="33">
        <v>1100</v>
      </c>
      <c r="D27" s="33">
        <f t="shared" si="0"/>
        <v>130018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Ex-Works'!I69</f>
        <v>128915</v>
      </c>
      <c r="C28" s="33">
        <v>1100</v>
      </c>
      <c r="D28" s="33">
        <f t="shared" si="0"/>
        <v>127815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Ex-Works'!Y69</f>
        <v>135096</v>
      </c>
      <c r="C29" s="33">
        <v>1100</v>
      </c>
      <c r="D29" s="33">
        <f t="shared" si="0"/>
        <v>133996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Ex-Works'!Z69</f>
        <v>133096</v>
      </c>
      <c r="C30" s="33">
        <v>1100</v>
      </c>
      <c r="D30" s="33">
        <f t="shared" si="0"/>
        <v>131996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Ex-Works'!AA69</f>
        <v>126336</v>
      </c>
      <c r="C31" s="33">
        <v>1100</v>
      </c>
      <c r="D31" s="33">
        <f t="shared" si="0"/>
        <v>125236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Ex-Works'!AB69</f>
        <v>138464</v>
      </c>
      <c r="C32" s="33">
        <v>1100</v>
      </c>
      <c r="D32" s="33">
        <f t="shared" si="0"/>
        <v>137364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Ex-Works'!AC69</f>
        <v>135766</v>
      </c>
      <c r="C33" s="33">
        <v>1100</v>
      </c>
      <c r="D33" s="33">
        <f t="shared" si="0"/>
        <v>134666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WORK'!G66</f>
        <v>151345</v>
      </c>
      <c r="C35" s="33">
        <v>1100</v>
      </c>
      <c r="D35" s="33">
        <f t="shared" ref="D35:D43" si="1">+B35-C35</f>
        <v>150245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WORK'!E66</f>
        <v>145155</v>
      </c>
      <c r="C36" s="33">
        <v>1100</v>
      </c>
      <c r="D36" s="33">
        <f t="shared" si="1"/>
        <v>144055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WORK'!B66</f>
        <v>146135</v>
      </c>
      <c r="C37" s="33">
        <v>1100</v>
      </c>
      <c r="D37" s="33">
        <f t="shared" si="1"/>
        <v>145035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WORK'!F66</f>
        <v>145655</v>
      </c>
      <c r="C38" s="33">
        <v>1100</v>
      </c>
      <c r="D38" s="33">
        <f t="shared" si="1"/>
        <v>144555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WORK'!X66</f>
        <v>142135</v>
      </c>
      <c r="C39" s="33">
        <v>1100</v>
      </c>
      <c r="D39" s="33">
        <f t="shared" si="1"/>
        <v>141035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WORK'!C66</f>
        <v>145635</v>
      </c>
      <c r="C40" s="33">
        <v>1100</v>
      </c>
      <c r="D40" s="33">
        <f t="shared" si="1"/>
        <v>144535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WORK'!D66</f>
        <v>144155</v>
      </c>
      <c r="C41" s="33">
        <v>1100</v>
      </c>
      <c r="D41" s="33">
        <f t="shared" si="1"/>
        <v>143055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WORK'!H66</f>
        <v>156445</v>
      </c>
      <c r="C42" s="33">
        <v>1100</v>
      </c>
      <c r="D42" s="33">
        <f t="shared" si="1"/>
        <v>155345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WORK'!AA66</f>
        <v>144135</v>
      </c>
      <c r="C43" s="33">
        <v>1100</v>
      </c>
      <c r="D43" s="33">
        <f t="shared" si="1"/>
        <v>143035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WORK'!R66</f>
        <v>156255</v>
      </c>
      <c r="C45" s="33">
        <v>1100</v>
      </c>
      <c r="D45" s="33">
        <f t="shared" ref="D45:D58" si="2">+B45-C45</f>
        <v>155155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WORK'!P66</f>
        <v>156195</v>
      </c>
      <c r="C46" s="33">
        <v>1100</v>
      </c>
      <c r="D46" s="33">
        <f>+B46-C46</f>
        <v>155095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WORK'!Z66</f>
        <v>146945</v>
      </c>
      <c r="C47" s="33">
        <v>1100</v>
      </c>
      <c r="D47" s="33">
        <f t="shared" si="2"/>
        <v>145845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WORK'!Q66</f>
        <v>154705</v>
      </c>
      <c r="C48" s="33">
        <v>1100</v>
      </c>
      <c r="D48" s="33">
        <f t="shared" si="2"/>
        <v>153605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WORK'!S66</f>
        <v>152945</v>
      </c>
      <c r="C49" s="33">
        <v>1100</v>
      </c>
      <c r="D49" s="33">
        <f t="shared" si="2"/>
        <v>151845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WORK'!T66</f>
        <v>153435</v>
      </c>
      <c r="C50" s="33">
        <v>1100</v>
      </c>
      <c r="D50" s="33">
        <f t="shared" si="2"/>
        <v>152335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WORK'!U66</f>
        <v>155285</v>
      </c>
      <c r="C51" s="33">
        <v>1100</v>
      </c>
      <c r="D51" s="33">
        <f t="shared" si="2"/>
        <v>154185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WORK'!V66</f>
        <v>154415</v>
      </c>
      <c r="C52" s="33">
        <v>1100</v>
      </c>
      <c r="D52" s="33">
        <f t="shared" si="2"/>
        <v>153315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WORK'!W66</f>
        <v>154415</v>
      </c>
      <c r="C53" s="33">
        <v>1100</v>
      </c>
      <c r="D53" s="33">
        <f t="shared" si="2"/>
        <v>153315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WORK'!N66</f>
        <v>152945</v>
      </c>
      <c r="C54" s="33">
        <v>1100</v>
      </c>
      <c r="D54" s="33">
        <f t="shared" si="2"/>
        <v>151845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WORK'!O66</f>
        <v>152445</v>
      </c>
      <c r="C55" s="33">
        <v>1100</v>
      </c>
      <c r="D55" s="33">
        <f t="shared" si="2"/>
        <v>151345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WORK'!K66</f>
        <v>163413</v>
      </c>
      <c r="C56" s="33">
        <v>1100</v>
      </c>
      <c r="D56" s="33">
        <f t="shared" si="2"/>
        <v>162313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WORK'!M66</f>
        <v>166413</v>
      </c>
      <c r="C57" s="33">
        <v>1100</v>
      </c>
      <c r="D57" s="33">
        <f t="shared" si="2"/>
        <v>165313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WORK'!L66</f>
        <v>165435</v>
      </c>
      <c r="C58" s="33">
        <v>1100</v>
      </c>
      <c r="D58" s="33">
        <f t="shared" si="2"/>
        <v>164335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STP'!C66</f>
        <v>136480</v>
      </c>
      <c r="C60" s="33">
        <v>1100</v>
      </c>
      <c r="D60" s="33">
        <f t="shared" ref="D60:D68" si="3">+B60-C60</f>
        <v>135380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STP'!B66</f>
        <v>135480</v>
      </c>
      <c r="C61" s="33">
        <v>1100</v>
      </c>
      <c r="D61" s="33">
        <f t="shared" si="3"/>
        <v>134380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STP'!B66</f>
        <v>135480</v>
      </c>
      <c r="C62" s="33">
        <v>1100</v>
      </c>
      <c r="D62" s="33">
        <f t="shared" si="3"/>
        <v>134380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STP'!D66</f>
        <v>144580</v>
      </c>
      <c r="C63" s="33">
        <v>1100</v>
      </c>
      <c r="D63" s="33">
        <f t="shared" si="3"/>
        <v>143480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STP'!E66</f>
        <v>146580</v>
      </c>
      <c r="C64" s="33">
        <v>1100</v>
      </c>
      <c r="D64" s="33">
        <f t="shared" si="3"/>
        <v>145480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STP'!F66</f>
        <v>147945</v>
      </c>
      <c r="C65" s="33">
        <v>1100</v>
      </c>
      <c r="D65" s="33">
        <f t="shared" si="3"/>
        <v>146845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STP'!B66-3000</f>
        <v>132480</v>
      </c>
      <c r="C66" s="33">
        <v>1100</v>
      </c>
      <c r="D66" s="33">
        <f t="shared" si="3"/>
        <v>131380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STP'!H66</f>
        <v>133480</v>
      </c>
      <c r="C67" s="33">
        <v>1100</v>
      </c>
      <c r="D67" s="33">
        <f t="shared" si="3"/>
        <v>132380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STP'!I66</f>
        <v>133480</v>
      </c>
      <c r="C68" s="33">
        <v>1100</v>
      </c>
      <c r="D68" s="33">
        <f t="shared" si="3"/>
        <v>132380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Ex-Works'!R77</f>
        <v>129597</v>
      </c>
      <c r="C10" s="33">
        <v>1100</v>
      </c>
      <c r="D10" s="33">
        <f t="shared" ref="D10:D33" si="0">+B10-C10</f>
        <v>128497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Ex-Works'!S77</f>
        <v>131597</v>
      </c>
      <c r="C11" s="33">
        <v>1100</v>
      </c>
      <c r="D11" s="33">
        <f t="shared" si="0"/>
        <v>130497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Ex-Works'!T77</f>
        <v>138828</v>
      </c>
      <c r="C12" s="33">
        <v>1100</v>
      </c>
      <c r="D12" s="33">
        <f>+B12-C12</f>
        <v>137728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Ex-Works'!U77</f>
        <v>138828</v>
      </c>
      <c r="C13" s="33">
        <v>1100</v>
      </c>
      <c r="D13" s="33">
        <f t="shared" si="0"/>
        <v>137728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Ex-Works'!M77</f>
        <v>141328</v>
      </c>
      <c r="C14" s="33">
        <v>1100</v>
      </c>
      <c r="D14" s="33">
        <f>+B14-C14</f>
        <v>140228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Ex-Works'!N77</f>
        <v>141328</v>
      </c>
      <c r="C15" s="33">
        <v>1100</v>
      </c>
      <c r="D15" s="33">
        <f>+B15-C15</f>
        <v>140228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Ex-Works'!Q77</f>
        <v>130717</v>
      </c>
      <c r="C16" s="33">
        <v>1100</v>
      </c>
      <c r="D16" s="33">
        <f t="shared" si="0"/>
        <v>129617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Ex-Works'!C77</f>
        <v>140097</v>
      </c>
      <c r="C17" s="33">
        <v>1100</v>
      </c>
      <c r="D17" s="33">
        <f t="shared" si="0"/>
        <v>138997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Ex-Works'!D77</f>
        <v>138847</v>
      </c>
      <c r="C18" s="33">
        <v>1100</v>
      </c>
      <c r="D18" s="33">
        <f t="shared" si="0"/>
        <v>137747</v>
      </c>
      <c r="E18" s="57" t="s">
        <v>224</v>
      </c>
      <c r="F18" s="58">
        <f>+[1]FREIGHT!I409</f>
        <v>3569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Ex-Works'!B77</f>
        <v>138347</v>
      </c>
      <c r="C19" s="33">
        <v>1100</v>
      </c>
      <c r="D19" s="33">
        <f t="shared" si="0"/>
        <v>137247</v>
      </c>
      <c r="E19" s="57" t="s">
        <v>225</v>
      </c>
      <c r="F19" s="58">
        <f>+[1]FREIGHT!I410</f>
        <v>3569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Ex-Works'!E77</f>
        <v>139928</v>
      </c>
      <c r="C20" s="33">
        <v>1100</v>
      </c>
      <c r="D20" s="33">
        <f t="shared" si="0"/>
        <v>138828</v>
      </c>
      <c r="E20" s="57" t="s">
        <v>226</v>
      </c>
      <c r="F20" s="59">
        <f>+[1]FREIGHT!I411</f>
        <v>3569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Ex-Works'!F77</f>
        <v>139504</v>
      </c>
      <c r="C21" s="33">
        <v>1100</v>
      </c>
      <c r="D21" s="33">
        <f t="shared" si="0"/>
        <v>138404</v>
      </c>
      <c r="E21" s="57" t="s">
        <v>227</v>
      </c>
      <c r="F21" s="59">
        <f>+[1]FREIGHT!I415</f>
        <v>3453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Ex-Works'!W77-3000</f>
        <v>133075</v>
      </c>
      <c r="C22" s="33">
        <v>1100</v>
      </c>
      <c r="D22" s="33">
        <f t="shared" si="0"/>
        <v>131975</v>
      </c>
      <c r="E22" s="57" t="s">
        <v>228</v>
      </c>
      <c r="F22" s="59">
        <f>+[1]FREIGHT!I416</f>
        <v>3442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Ex-Works'!W77</f>
        <v>136075</v>
      </c>
      <c r="C23" s="33">
        <v>1100</v>
      </c>
      <c r="D23" s="33">
        <f t="shared" si="0"/>
        <v>134975</v>
      </c>
      <c r="E23" s="57" t="s">
        <v>229</v>
      </c>
      <c r="F23" s="59">
        <f>+[1]FREIGHT!I419</f>
        <v>3216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Ex-Works'!X77</f>
        <v>136075</v>
      </c>
      <c r="C24" s="33">
        <v>1100</v>
      </c>
      <c r="D24" s="33">
        <f t="shared" si="0"/>
        <v>134975</v>
      </c>
      <c r="E24" s="57" t="s">
        <v>230</v>
      </c>
      <c r="F24" s="59">
        <f>+[1]FREIGHT!I178</f>
        <v>3806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Ex-Works'!J77</f>
        <v>129995</v>
      </c>
      <c r="C25" s="33">
        <v>1100</v>
      </c>
      <c r="D25" s="33">
        <f t="shared" si="0"/>
        <v>128895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Ex-Works'!H77</f>
        <v>129378</v>
      </c>
      <c r="C26" s="33">
        <v>1100</v>
      </c>
      <c r="D26" s="33">
        <f t="shared" si="0"/>
        <v>128278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Ex-Works'!G77</f>
        <v>130188</v>
      </c>
      <c r="C27" s="33">
        <v>1100</v>
      </c>
      <c r="D27" s="33">
        <f t="shared" si="0"/>
        <v>129088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Ex-Works'!I77</f>
        <v>127995</v>
      </c>
      <c r="C28" s="33">
        <v>1100</v>
      </c>
      <c r="D28" s="33">
        <f t="shared" si="0"/>
        <v>126895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Ex-Works'!Y77</f>
        <v>134075</v>
      </c>
      <c r="C29" s="33">
        <v>1100</v>
      </c>
      <c r="D29" s="33">
        <f t="shared" si="0"/>
        <v>132975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Ex-Works'!Z77</f>
        <v>132075</v>
      </c>
      <c r="C30" s="33">
        <v>1100</v>
      </c>
      <c r="D30" s="33">
        <f t="shared" si="0"/>
        <v>130975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Ex-Works'!AA77</f>
        <v>125217</v>
      </c>
      <c r="C31" s="33">
        <v>1100</v>
      </c>
      <c r="D31" s="33">
        <f t="shared" si="0"/>
        <v>124117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Ex-Works'!AB77</f>
        <v>136504</v>
      </c>
      <c r="C32" s="33">
        <v>1100</v>
      </c>
      <c r="D32" s="33">
        <f t="shared" si="0"/>
        <v>135404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Ex-Works'!AC77</f>
        <v>135347</v>
      </c>
      <c r="C33" s="33">
        <v>1100</v>
      </c>
      <c r="D33" s="33">
        <f t="shared" si="0"/>
        <v>134247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WORK'!G74</f>
        <v>150415</v>
      </c>
      <c r="C35" s="33">
        <v>1100</v>
      </c>
      <c r="D35" s="33">
        <f t="shared" ref="D35:D43" si="1">+B35-C35</f>
        <v>149315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WORK'!E74</f>
        <v>144225</v>
      </c>
      <c r="C36" s="33">
        <v>1100</v>
      </c>
      <c r="D36" s="33">
        <f t="shared" si="1"/>
        <v>143125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WORK'!B74</f>
        <v>145205</v>
      </c>
      <c r="C37" s="33">
        <v>1100</v>
      </c>
      <c r="D37" s="33">
        <f t="shared" si="1"/>
        <v>144105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WORK'!F74</f>
        <v>144725</v>
      </c>
      <c r="C38" s="33">
        <v>1100</v>
      </c>
      <c r="D38" s="33">
        <f t="shared" si="1"/>
        <v>143625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WORK'!X74</f>
        <v>141205</v>
      </c>
      <c r="C39" s="33">
        <v>1100</v>
      </c>
      <c r="D39" s="33">
        <f t="shared" si="1"/>
        <v>140105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WORK'!C74</f>
        <v>144705</v>
      </c>
      <c r="C40" s="33">
        <v>1100</v>
      </c>
      <c r="D40" s="33">
        <f t="shared" si="1"/>
        <v>143605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WORK'!D74</f>
        <v>143225</v>
      </c>
      <c r="C41" s="33">
        <v>1100</v>
      </c>
      <c r="D41" s="33">
        <f t="shared" si="1"/>
        <v>142125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WORK'!H74</f>
        <v>155515</v>
      </c>
      <c r="C42" s="33">
        <v>1100</v>
      </c>
      <c r="D42" s="33">
        <f t="shared" si="1"/>
        <v>154415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WORK'!AA74</f>
        <v>143205</v>
      </c>
      <c r="C43" s="33">
        <v>1100</v>
      </c>
      <c r="D43" s="33">
        <f t="shared" si="1"/>
        <v>142105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WORK'!R74</f>
        <v>155325</v>
      </c>
      <c r="C45" s="33">
        <v>1100</v>
      </c>
      <c r="D45" s="33">
        <f t="shared" ref="D45:D58" si="2">+B45-C45</f>
        <v>154225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WORK'!P74</f>
        <v>155187</v>
      </c>
      <c r="C46" s="33">
        <v>1100</v>
      </c>
      <c r="D46" s="33">
        <f>+B46-C46</f>
        <v>154087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WORK'!Z74</f>
        <v>145937</v>
      </c>
      <c r="C47" s="33">
        <v>1100</v>
      </c>
      <c r="D47" s="33">
        <f t="shared" si="2"/>
        <v>144837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WORK'!Q74</f>
        <v>153687</v>
      </c>
      <c r="C48" s="33">
        <v>1100</v>
      </c>
      <c r="D48" s="33">
        <f t="shared" si="2"/>
        <v>152587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WORK'!S74</f>
        <v>151937</v>
      </c>
      <c r="C49" s="33">
        <v>1100</v>
      </c>
      <c r="D49" s="33">
        <f t="shared" si="2"/>
        <v>150837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WORK'!T74</f>
        <v>152505</v>
      </c>
      <c r="C50" s="33">
        <v>1100</v>
      </c>
      <c r="D50" s="33">
        <f t="shared" si="2"/>
        <v>151405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WORK'!U74</f>
        <v>154355</v>
      </c>
      <c r="C51" s="33">
        <v>1100</v>
      </c>
      <c r="D51" s="33">
        <f t="shared" si="2"/>
        <v>153255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WORK'!V74</f>
        <v>153407</v>
      </c>
      <c r="C52" s="33">
        <v>1100</v>
      </c>
      <c r="D52" s="33">
        <f t="shared" si="2"/>
        <v>152307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WORK'!W74</f>
        <v>153437</v>
      </c>
      <c r="C53" s="33">
        <v>1100</v>
      </c>
      <c r="D53" s="33">
        <f t="shared" si="2"/>
        <v>152337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WORK'!N74</f>
        <v>151937</v>
      </c>
      <c r="C54" s="33">
        <v>1100</v>
      </c>
      <c r="D54" s="33">
        <f t="shared" si="2"/>
        <v>150837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WORK'!O74</f>
        <v>151437</v>
      </c>
      <c r="C55" s="33">
        <v>1100</v>
      </c>
      <c r="D55" s="33">
        <f t="shared" si="2"/>
        <v>150337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WORK'!K74</f>
        <v>162489</v>
      </c>
      <c r="C56" s="33">
        <v>1100</v>
      </c>
      <c r="D56" s="33">
        <f t="shared" si="2"/>
        <v>161389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WORK'!M74</f>
        <v>165489</v>
      </c>
      <c r="C57" s="33">
        <v>1100</v>
      </c>
      <c r="D57" s="33">
        <f t="shared" si="2"/>
        <v>164389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WORK'!L74</f>
        <v>164467</v>
      </c>
      <c r="C58" s="33">
        <v>1100</v>
      </c>
      <c r="D58" s="33">
        <f t="shared" si="2"/>
        <v>163367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STP'!C74</f>
        <v>135239</v>
      </c>
      <c r="C60" s="33">
        <v>1100</v>
      </c>
      <c r="D60" s="33">
        <f t="shared" ref="D60:D68" si="3">+B60-C60</f>
        <v>134139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STP'!B74</f>
        <v>134239</v>
      </c>
      <c r="C61" s="33">
        <v>1100</v>
      </c>
      <c r="D61" s="33">
        <f t="shared" si="3"/>
        <v>133139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STP'!B74</f>
        <v>134239</v>
      </c>
      <c r="C62" s="33">
        <v>1100</v>
      </c>
      <c r="D62" s="33">
        <f t="shared" si="3"/>
        <v>133139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STP'!D74</f>
        <v>143329</v>
      </c>
      <c r="C63" s="33">
        <v>1100</v>
      </c>
      <c r="D63" s="33">
        <f t="shared" si="3"/>
        <v>142229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STP'!E74</f>
        <v>145329</v>
      </c>
      <c r="C64" s="33">
        <v>1100</v>
      </c>
      <c r="D64" s="33">
        <f t="shared" si="3"/>
        <v>144229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STP'!F74</f>
        <v>147015</v>
      </c>
      <c r="C65" s="33">
        <v>1100</v>
      </c>
      <c r="D65" s="33">
        <f t="shared" si="3"/>
        <v>145915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STP'!B74-3000</f>
        <v>131239</v>
      </c>
      <c r="C66" s="33">
        <v>1100</v>
      </c>
      <c r="D66" s="33">
        <f t="shared" si="3"/>
        <v>130139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STP'!H74</f>
        <v>132239</v>
      </c>
      <c r="C67" s="33">
        <v>1100</v>
      </c>
      <c r="D67" s="33">
        <f t="shared" si="3"/>
        <v>131139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STP'!I74</f>
        <v>132239</v>
      </c>
      <c r="C68" s="33">
        <v>1100</v>
      </c>
      <c r="D68" s="33">
        <f t="shared" si="3"/>
        <v>131139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3" sqref="H13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3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231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Ex-Works'!R76</f>
        <v>129518</v>
      </c>
      <c r="C10" s="33">
        <v>1100</v>
      </c>
      <c r="D10" s="33">
        <f t="shared" ref="D10:D33" si="0">+B10-C10</f>
        <v>128418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Ex-Works'!S76</f>
        <v>131518</v>
      </c>
      <c r="C11" s="33">
        <v>1100</v>
      </c>
      <c r="D11" s="33">
        <f t="shared" si="0"/>
        <v>130418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Ex-Works'!T76</f>
        <v>138739</v>
      </c>
      <c r="C12" s="33">
        <v>1100</v>
      </c>
      <c r="D12" s="33">
        <f>+B12-C12</f>
        <v>137639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Ex-Works'!U76</f>
        <v>138739</v>
      </c>
      <c r="C13" s="33">
        <v>1100</v>
      </c>
      <c r="D13" s="33">
        <f t="shared" si="0"/>
        <v>137639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Ex-Works'!M76</f>
        <v>141239</v>
      </c>
      <c r="C14" s="33">
        <v>1100</v>
      </c>
      <c r="D14" s="33">
        <f>+B14-C14</f>
        <v>140139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Ex-Works'!N76</f>
        <v>141239</v>
      </c>
      <c r="C15" s="33">
        <v>1100</v>
      </c>
      <c r="D15" s="33">
        <f>+B15-C15</f>
        <v>140139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Ex-Works'!Q76</f>
        <v>130519</v>
      </c>
      <c r="C16" s="33">
        <v>1100</v>
      </c>
      <c r="D16" s="33">
        <f t="shared" si="0"/>
        <v>129419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Ex-Works'!C76</f>
        <v>139768</v>
      </c>
      <c r="C17" s="33">
        <v>1100</v>
      </c>
      <c r="D17" s="33">
        <f t="shared" si="0"/>
        <v>138668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Ex-Works'!D76</f>
        <v>138518</v>
      </c>
      <c r="C18" s="33">
        <v>1100</v>
      </c>
      <c r="D18" s="33">
        <f t="shared" si="0"/>
        <v>137418</v>
      </c>
      <c r="E18" s="57" t="s">
        <v>232</v>
      </c>
      <c r="F18" s="58">
        <f>+[1]FREIGHT!I160</f>
        <v>3574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Ex-Works'!B76</f>
        <v>138018</v>
      </c>
      <c r="C19" s="33">
        <v>1100</v>
      </c>
      <c r="D19" s="33">
        <f t="shared" si="0"/>
        <v>136918</v>
      </c>
      <c r="E19" s="57" t="s">
        <v>233</v>
      </c>
      <c r="F19" s="58">
        <f>+[1]FREIGHT!I161</f>
        <v>3574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Ex-Works'!E76</f>
        <v>139839</v>
      </c>
      <c r="C20" s="33">
        <v>1100</v>
      </c>
      <c r="D20" s="33">
        <f t="shared" si="0"/>
        <v>138739</v>
      </c>
      <c r="E20" s="57" t="s">
        <v>234</v>
      </c>
      <c r="F20" s="59">
        <f>+[1]FREIGHT!I163</f>
        <v>3562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Ex-Works'!F76</f>
        <v>140318</v>
      </c>
      <c r="C21" s="33">
        <v>1100</v>
      </c>
      <c r="D21" s="33">
        <f t="shared" si="0"/>
        <v>139218</v>
      </c>
      <c r="E21" s="57" t="s">
        <v>235</v>
      </c>
      <c r="F21" s="59">
        <f>+[1]FREIGHT!I167</f>
        <v>3856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Ex-Works'!W76-3000</f>
        <v>132813</v>
      </c>
      <c r="C22" s="33">
        <v>1100</v>
      </c>
      <c r="D22" s="33">
        <f t="shared" si="0"/>
        <v>131713</v>
      </c>
      <c r="E22" s="57" t="s">
        <v>236</v>
      </c>
      <c r="F22" s="59">
        <f>+[1]FREIGHT!I168</f>
        <v>3577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Ex-Works'!W76</f>
        <v>135813</v>
      </c>
      <c r="C23" s="33">
        <v>1100</v>
      </c>
      <c r="D23" s="33">
        <f t="shared" si="0"/>
        <v>134713</v>
      </c>
      <c r="E23" s="57" t="s">
        <v>237</v>
      </c>
      <c r="F23" s="59">
        <f>+[1]FREIGHT!I173</f>
        <v>3738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Ex-Works'!X76</f>
        <v>135813</v>
      </c>
      <c r="C24" s="33">
        <v>1100</v>
      </c>
      <c r="D24" s="33">
        <f t="shared" si="0"/>
        <v>134713</v>
      </c>
      <c r="E24" s="57" t="s">
        <v>238</v>
      </c>
      <c r="F24" s="59">
        <f>+[1]FREIGHT!I183</f>
        <v>3631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Ex-Works'!J76</f>
        <v>129848</v>
      </c>
      <c r="C25" s="33">
        <v>1100</v>
      </c>
      <c r="D25" s="33">
        <f t="shared" si="0"/>
        <v>128748</v>
      </c>
      <c r="E25" s="57" t="s">
        <v>239</v>
      </c>
      <c r="F25" s="58">
        <f>+[1]FREIGHT!I186</f>
        <v>3617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Ex-Works'!H76</f>
        <v>129228</v>
      </c>
      <c r="C26" s="33">
        <v>1100</v>
      </c>
      <c r="D26" s="33">
        <f t="shared" si="0"/>
        <v>128128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Ex-Works'!G76</f>
        <v>130028</v>
      </c>
      <c r="C27" s="33">
        <v>1100</v>
      </c>
      <c r="D27" s="33">
        <f t="shared" si="0"/>
        <v>128928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Ex-Works'!I76</f>
        <v>127848</v>
      </c>
      <c r="C28" s="33">
        <v>1100</v>
      </c>
      <c r="D28" s="33">
        <f t="shared" si="0"/>
        <v>126748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Ex-Works'!Y76</f>
        <v>133813</v>
      </c>
      <c r="C29" s="33">
        <v>1100</v>
      </c>
      <c r="D29" s="33">
        <f t="shared" si="0"/>
        <v>132713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Ex-Works'!Z76</f>
        <v>131813</v>
      </c>
      <c r="C30" s="33">
        <v>1100</v>
      </c>
      <c r="D30" s="33">
        <f t="shared" si="0"/>
        <v>130713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Ex-Works'!AA76</f>
        <v>125019</v>
      </c>
      <c r="C31" s="33">
        <v>1100</v>
      </c>
      <c r="D31" s="33">
        <f t="shared" si="0"/>
        <v>123919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Ex-Works'!AB76</f>
        <v>137318</v>
      </c>
      <c r="C32" s="33">
        <v>1100</v>
      </c>
      <c r="D32" s="33">
        <f t="shared" si="0"/>
        <v>136218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Ex-Works'!AC76</f>
        <v>135018</v>
      </c>
      <c r="C33" s="33">
        <v>1100</v>
      </c>
      <c r="D33" s="33">
        <f t="shared" si="0"/>
        <v>133918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WORK'!G73</f>
        <v>150334</v>
      </c>
      <c r="C35" s="33">
        <v>1100</v>
      </c>
      <c r="D35" s="33">
        <f t="shared" ref="D35:D43" si="1">+B35-C35</f>
        <v>149234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WORK'!E73</f>
        <v>144144</v>
      </c>
      <c r="C36" s="33">
        <v>1100</v>
      </c>
      <c r="D36" s="33">
        <f t="shared" si="1"/>
        <v>143044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WORK'!B73</f>
        <v>145124</v>
      </c>
      <c r="C37" s="33">
        <v>1100</v>
      </c>
      <c r="D37" s="33">
        <f t="shared" si="1"/>
        <v>144024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WORK'!F73</f>
        <v>144644</v>
      </c>
      <c r="C38" s="33">
        <v>1100</v>
      </c>
      <c r="D38" s="33">
        <f t="shared" si="1"/>
        <v>143544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WORK'!X73</f>
        <v>141124</v>
      </c>
      <c r="C39" s="33">
        <v>1100</v>
      </c>
      <c r="D39" s="33">
        <f t="shared" si="1"/>
        <v>140024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WORK'!C73</f>
        <v>144624</v>
      </c>
      <c r="C40" s="33">
        <v>1100</v>
      </c>
      <c r="D40" s="33">
        <f t="shared" si="1"/>
        <v>143524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WORK'!D73</f>
        <v>143144</v>
      </c>
      <c r="C41" s="33">
        <v>1100</v>
      </c>
      <c r="D41" s="33">
        <f t="shared" si="1"/>
        <v>142044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WORK'!H73</f>
        <v>155434</v>
      </c>
      <c r="C42" s="33">
        <v>1100</v>
      </c>
      <c r="D42" s="33">
        <f t="shared" si="1"/>
        <v>154334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WORK'!AA73</f>
        <v>143124</v>
      </c>
      <c r="C43" s="33">
        <v>1100</v>
      </c>
      <c r="D43" s="33">
        <f t="shared" si="1"/>
        <v>142024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WORK'!R73</f>
        <v>155151</v>
      </c>
      <c r="C45" s="33">
        <v>1100</v>
      </c>
      <c r="D45" s="33">
        <f t="shared" ref="D45:D58" si="2">+B45-C45</f>
        <v>154051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WORK'!P73</f>
        <v>155131</v>
      </c>
      <c r="C46" s="33">
        <v>1100</v>
      </c>
      <c r="D46" s="33">
        <f>+B46-C46</f>
        <v>154031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WORK'!Z73</f>
        <v>145881</v>
      </c>
      <c r="C47" s="33">
        <v>1100</v>
      </c>
      <c r="D47" s="33">
        <f t="shared" si="2"/>
        <v>144781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WORK'!Q73</f>
        <v>153621</v>
      </c>
      <c r="C48" s="33">
        <v>1100</v>
      </c>
      <c r="D48" s="33">
        <f t="shared" si="2"/>
        <v>152521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WORK'!S73</f>
        <v>151881</v>
      </c>
      <c r="C49" s="33">
        <v>1100</v>
      </c>
      <c r="D49" s="33">
        <f t="shared" si="2"/>
        <v>150781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WORK'!T73</f>
        <v>152424</v>
      </c>
      <c r="C50" s="33">
        <v>1100</v>
      </c>
      <c r="D50" s="33">
        <f t="shared" si="2"/>
        <v>151324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WORK'!U73</f>
        <v>154274</v>
      </c>
      <c r="C51" s="33">
        <v>1100</v>
      </c>
      <c r="D51" s="33">
        <f t="shared" si="2"/>
        <v>153174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WORK'!V73</f>
        <v>153351</v>
      </c>
      <c r="C52" s="33">
        <v>1100</v>
      </c>
      <c r="D52" s="33">
        <f t="shared" si="2"/>
        <v>152251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WORK'!W73</f>
        <v>153351</v>
      </c>
      <c r="C53" s="33">
        <v>1100</v>
      </c>
      <c r="D53" s="33">
        <f t="shared" si="2"/>
        <v>152251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WORK'!N73</f>
        <v>151831</v>
      </c>
      <c r="C54" s="33">
        <v>1100</v>
      </c>
      <c r="D54" s="33">
        <f t="shared" si="2"/>
        <v>150731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WORK'!O73</f>
        <v>151331</v>
      </c>
      <c r="C55" s="33">
        <v>1100</v>
      </c>
      <c r="D55" s="33">
        <f t="shared" si="2"/>
        <v>150231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WORK'!K73</f>
        <v>162399</v>
      </c>
      <c r="C56" s="33">
        <v>1100</v>
      </c>
      <c r="D56" s="33">
        <f t="shared" si="2"/>
        <v>161299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WORK'!M73</f>
        <v>165399</v>
      </c>
      <c r="C57" s="33">
        <v>1100</v>
      </c>
      <c r="D57" s="33">
        <f t="shared" si="2"/>
        <v>164299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WORK'!L73</f>
        <v>164351</v>
      </c>
      <c r="C58" s="33">
        <v>1100</v>
      </c>
      <c r="D58" s="33">
        <f t="shared" si="2"/>
        <v>163251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STP'!C73</f>
        <v>135143</v>
      </c>
      <c r="C60" s="33">
        <v>1100</v>
      </c>
      <c r="D60" s="33">
        <f t="shared" ref="D60:D68" si="3">+B60-C60</f>
        <v>134043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STP'!B73</f>
        <v>134143</v>
      </c>
      <c r="C61" s="33">
        <v>1100</v>
      </c>
      <c r="D61" s="33">
        <f t="shared" si="3"/>
        <v>133043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STP'!B73</f>
        <v>134143</v>
      </c>
      <c r="C62" s="33">
        <v>1100</v>
      </c>
      <c r="D62" s="33">
        <f t="shared" si="3"/>
        <v>133043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STP'!D73</f>
        <v>143223</v>
      </c>
      <c r="C63" s="33">
        <v>1100</v>
      </c>
      <c r="D63" s="33">
        <f t="shared" si="3"/>
        <v>142123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STP'!E73</f>
        <v>145223</v>
      </c>
      <c r="C64" s="33">
        <v>1100</v>
      </c>
      <c r="D64" s="33">
        <f t="shared" si="3"/>
        <v>144123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STP'!F73</f>
        <v>146913</v>
      </c>
      <c r="C65" s="33">
        <v>1100</v>
      </c>
      <c r="D65" s="33">
        <f t="shared" si="3"/>
        <v>145813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STP'!B73-3000</f>
        <v>131143</v>
      </c>
      <c r="C66" s="33">
        <v>1100</v>
      </c>
      <c r="D66" s="33">
        <f t="shared" si="3"/>
        <v>130043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132143</v>
      </c>
      <c r="C67" s="33">
        <v>1100</v>
      </c>
      <c r="D67" s="33">
        <f t="shared" si="3"/>
        <v>131043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STP'!I73</f>
        <v>132143</v>
      </c>
      <c r="C68" s="33">
        <v>1100</v>
      </c>
      <c r="D68" s="33">
        <f t="shared" si="3"/>
        <v>131043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Ex-Works'!R79</f>
        <v>129348</v>
      </c>
      <c r="C10" s="33">
        <v>1100</v>
      </c>
      <c r="D10" s="33">
        <f t="shared" ref="D10:D33" si="0">+B10-C10</f>
        <v>128248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Ex-Works'!S79</f>
        <v>131348</v>
      </c>
      <c r="C11" s="33">
        <v>1100</v>
      </c>
      <c r="D11" s="33">
        <f t="shared" si="0"/>
        <v>130248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Ex-Works'!T79</f>
        <v>138940</v>
      </c>
      <c r="C12" s="33">
        <v>1100</v>
      </c>
      <c r="D12" s="33">
        <f>+B12-C12</f>
        <v>137840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Ex-Works'!U79</f>
        <v>138940</v>
      </c>
      <c r="C13" s="33">
        <v>1100</v>
      </c>
      <c r="D13" s="33">
        <f t="shared" si="0"/>
        <v>137840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Ex-Works'!M79</f>
        <v>141440</v>
      </c>
      <c r="C14" s="33">
        <v>1100</v>
      </c>
      <c r="D14" s="33">
        <f>+B14-C14</f>
        <v>140340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Ex-Works'!N79</f>
        <v>141440</v>
      </c>
      <c r="C15" s="33">
        <v>1100</v>
      </c>
      <c r="D15" s="33">
        <f>+B15-C15</f>
        <v>140340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Ex-Works'!Q79</f>
        <v>130276</v>
      </c>
      <c r="C16" s="33">
        <v>1100</v>
      </c>
      <c r="D16" s="33">
        <f t="shared" si="0"/>
        <v>129176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Ex-Works'!C79</f>
        <v>139986</v>
      </c>
      <c r="C17" s="33">
        <v>1100</v>
      </c>
      <c r="D17" s="33">
        <f t="shared" si="0"/>
        <v>138886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Ex-Works'!D79</f>
        <v>138736</v>
      </c>
      <c r="C18" s="33">
        <v>1100</v>
      </c>
      <c r="D18" s="33">
        <f t="shared" si="0"/>
        <v>137636</v>
      </c>
      <c r="E18" s="57" t="s">
        <v>241</v>
      </c>
      <c r="F18" s="58">
        <f>+[1]FREIGHT!I169</f>
        <v>3878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Ex-Works'!B79</f>
        <v>138236</v>
      </c>
      <c r="C19" s="33">
        <v>1100</v>
      </c>
      <c r="D19" s="33">
        <f t="shared" si="0"/>
        <v>137136</v>
      </c>
      <c r="E19" s="57" t="s">
        <v>242</v>
      </c>
      <c r="F19" s="58">
        <f>+[1]FREIGHT!I172</f>
        <v>3650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Ex-Works'!E79</f>
        <v>140040</v>
      </c>
      <c r="C20" s="33">
        <v>1100</v>
      </c>
      <c r="D20" s="33">
        <f t="shared" si="0"/>
        <v>138940</v>
      </c>
      <c r="E20" s="57" t="s">
        <v>243</v>
      </c>
      <c r="F20" s="59">
        <f>+[1]FREIGHT!I174</f>
        <v>3748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Ex-Works'!F79</f>
        <v>140538</v>
      </c>
      <c r="C21" s="33">
        <v>1100</v>
      </c>
      <c r="D21" s="33">
        <f t="shared" si="0"/>
        <v>139438</v>
      </c>
      <c r="E21" s="57" t="s">
        <v>244</v>
      </c>
      <c r="F21" s="59">
        <f>+[1]FREIGHT!I179</f>
        <v>3748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Ex-Works'!W79-3000</f>
        <v>132736</v>
      </c>
      <c r="C22" s="33">
        <v>1100</v>
      </c>
      <c r="D22" s="33">
        <f t="shared" si="0"/>
        <v>131636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Ex-Works'!W79</f>
        <v>135736</v>
      </c>
      <c r="C23" s="33">
        <v>1100</v>
      </c>
      <c r="D23" s="33">
        <f t="shared" si="0"/>
        <v>134636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Ex-Works'!X79</f>
        <v>135736</v>
      </c>
      <c r="C24" s="33">
        <v>1100</v>
      </c>
      <c r="D24" s="33">
        <f t="shared" si="0"/>
        <v>134636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Ex-Works'!J79</f>
        <v>130101</v>
      </c>
      <c r="C25" s="33">
        <v>1100</v>
      </c>
      <c r="D25" s="33">
        <f t="shared" si="0"/>
        <v>129001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Ex-Works'!H79</f>
        <v>129448</v>
      </c>
      <c r="C26" s="33">
        <v>1100</v>
      </c>
      <c r="D26" s="33">
        <f t="shared" si="0"/>
        <v>128348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Ex-Works'!G79</f>
        <v>130298</v>
      </c>
      <c r="C27" s="33">
        <v>1100</v>
      </c>
      <c r="D27" s="33">
        <f t="shared" si="0"/>
        <v>129198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Ex-Works'!I79</f>
        <v>128101</v>
      </c>
      <c r="C28" s="33">
        <v>1100</v>
      </c>
      <c r="D28" s="33">
        <f t="shared" si="0"/>
        <v>127001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Ex-Works'!Y79</f>
        <v>133736</v>
      </c>
      <c r="C29" s="33">
        <v>1100</v>
      </c>
      <c r="D29" s="33">
        <f t="shared" si="0"/>
        <v>132636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Ex-Works'!Z79</f>
        <v>131736</v>
      </c>
      <c r="C30" s="33">
        <v>1100</v>
      </c>
      <c r="D30" s="33">
        <f t="shared" si="0"/>
        <v>130636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Ex-Works'!AA79</f>
        <v>124776</v>
      </c>
      <c r="C31" s="33">
        <v>1100</v>
      </c>
      <c r="D31" s="33">
        <f t="shared" si="0"/>
        <v>123676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Ex-Works'!AB79</f>
        <v>137538</v>
      </c>
      <c r="C32" s="33">
        <v>1100</v>
      </c>
      <c r="D32" s="33">
        <f t="shared" si="0"/>
        <v>136438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Ex-Works'!AC79</f>
        <v>135236</v>
      </c>
      <c r="C33" s="33">
        <v>1100</v>
      </c>
      <c r="D33" s="33">
        <f t="shared" si="0"/>
        <v>134136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WORK'!G76</f>
        <v>150526</v>
      </c>
      <c r="C35" s="33">
        <v>1100</v>
      </c>
      <c r="D35" s="33">
        <f t="shared" ref="D35:D43" si="1">+B35-C35</f>
        <v>149426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WORK'!E76</f>
        <v>144336</v>
      </c>
      <c r="C36" s="33">
        <v>1100</v>
      </c>
      <c r="D36" s="33">
        <f t="shared" si="1"/>
        <v>143236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WORK'!B76</f>
        <v>145316</v>
      </c>
      <c r="C37" s="33">
        <v>1100</v>
      </c>
      <c r="D37" s="33">
        <f t="shared" si="1"/>
        <v>144216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WORK'!F76</f>
        <v>144836</v>
      </c>
      <c r="C38" s="33">
        <v>1100</v>
      </c>
      <c r="D38" s="33">
        <f t="shared" si="1"/>
        <v>143736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WORK'!X76</f>
        <v>141316</v>
      </c>
      <c r="C39" s="33">
        <v>1100</v>
      </c>
      <c r="D39" s="33">
        <f t="shared" si="1"/>
        <v>140216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WORK'!C76</f>
        <v>144816</v>
      </c>
      <c r="C40" s="33">
        <v>1100</v>
      </c>
      <c r="D40" s="33">
        <f t="shared" si="1"/>
        <v>143716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WORK'!D76</f>
        <v>143336</v>
      </c>
      <c r="C41" s="33">
        <v>1100</v>
      </c>
      <c r="D41" s="33">
        <f t="shared" si="1"/>
        <v>142236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WORK'!H76</f>
        <v>155626</v>
      </c>
      <c r="C42" s="33">
        <v>1100</v>
      </c>
      <c r="D42" s="33">
        <f t="shared" si="1"/>
        <v>154526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WORK'!AA76</f>
        <v>143316</v>
      </c>
      <c r="C43" s="33">
        <v>1100</v>
      </c>
      <c r="D43" s="33">
        <f t="shared" si="1"/>
        <v>142216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WORK'!R76</f>
        <v>155021</v>
      </c>
      <c r="C45" s="33">
        <v>1100</v>
      </c>
      <c r="D45" s="33">
        <f t="shared" ref="D45:D58" si="2">+B45-C45</f>
        <v>153921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WORK'!P76</f>
        <v>154851</v>
      </c>
      <c r="C46" s="33">
        <v>1100</v>
      </c>
      <c r="D46" s="33">
        <f>+B46-C46</f>
        <v>153751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WORK'!Z76</f>
        <v>145601</v>
      </c>
      <c r="C47" s="33">
        <v>1100</v>
      </c>
      <c r="D47" s="33">
        <f t="shared" si="2"/>
        <v>144501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WORK'!Q76</f>
        <v>153421</v>
      </c>
      <c r="C48" s="33">
        <v>1100</v>
      </c>
      <c r="D48" s="33">
        <f t="shared" si="2"/>
        <v>152321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WORK'!S76</f>
        <v>151601</v>
      </c>
      <c r="C49" s="33">
        <v>1100</v>
      </c>
      <c r="D49" s="33">
        <f t="shared" si="2"/>
        <v>150501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WORK'!T76</f>
        <v>152616</v>
      </c>
      <c r="C50" s="33">
        <v>1100</v>
      </c>
      <c r="D50" s="33">
        <f t="shared" si="2"/>
        <v>151516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WORK'!U76</f>
        <v>154466</v>
      </c>
      <c r="C51" s="33">
        <v>1100</v>
      </c>
      <c r="D51" s="33">
        <f t="shared" si="2"/>
        <v>153366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WORK'!V76</f>
        <v>153271</v>
      </c>
      <c r="C52" s="33">
        <v>1100</v>
      </c>
      <c r="D52" s="33">
        <f t="shared" si="2"/>
        <v>152171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WORK'!W76</f>
        <v>153171</v>
      </c>
      <c r="C53" s="33">
        <v>1100</v>
      </c>
      <c r="D53" s="33">
        <f t="shared" si="2"/>
        <v>152071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WORK'!N76</f>
        <v>151601</v>
      </c>
      <c r="C54" s="33">
        <v>1100</v>
      </c>
      <c r="D54" s="33">
        <f t="shared" si="2"/>
        <v>150501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WORK'!O76</f>
        <v>151101</v>
      </c>
      <c r="C55" s="33">
        <v>1100</v>
      </c>
      <c r="D55" s="33">
        <f t="shared" si="2"/>
        <v>150001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WORK'!K76</f>
        <v>162600</v>
      </c>
      <c r="C56" s="33">
        <v>1100</v>
      </c>
      <c r="D56" s="33">
        <f t="shared" si="2"/>
        <v>161500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WORK'!M76</f>
        <v>165600</v>
      </c>
      <c r="C57" s="33">
        <v>1100</v>
      </c>
      <c r="D57" s="33">
        <f t="shared" si="2"/>
        <v>164500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WORK'!L76</f>
        <v>164071</v>
      </c>
      <c r="C58" s="33">
        <v>1100</v>
      </c>
      <c r="D58" s="33">
        <f t="shared" si="2"/>
        <v>162971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STP'!C76</f>
        <v>135093</v>
      </c>
      <c r="C60" s="33">
        <v>1100</v>
      </c>
      <c r="D60" s="33">
        <f t="shared" ref="D60:D68" si="3">+B60-C60</f>
        <v>133993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STP'!B76</f>
        <v>134093</v>
      </c>
      <c r="C61" s="33">
        <v>1100</v>
      </c>
      <c r="D61" s="33">
        <f t="shared" si="3"/>
        <v>132993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STP'!B76</f>
        <v>134093</v>
      </c>
      <c r="C62" s="33">
        <v>1100</v>
      </c>
      <c r="D62" s="33">
        <f t="shared" si="3"/>
        <v>132993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STP'!D76</f>
        <v>143183</v>
      </c>
      <c r="C63" s="33">
        <v>1100</v>
      </c>
      <c r="D63" s="33">
        <f t="shared" si="3"/>
        <v>142083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STP'!E76</f>
        <v>145183</v>
      </c>
      <c r="C64" s="33">
        <v>1100</v>
      </c>
      <c r="D64" s="33">
        <f t="shared" si="3"/>
        <v>144083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STP'!F76</f>
        <v>146780</v>
      </c>
      <c r="C65" s="33">
        <v>1100</v>
      </c>
      <c r="D65" s="33">
        <f t="shared" si="3"/>
        <v>145680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STP'!B76-3000</f>
        <v>131093</v>
      </c>
      <c r="C66" s="33">
        <v>1100</v>
      </c>
      <c r="D66" s="33">
        <f t="shared" si="3"/>
        <v>129993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132143</v>
      </c>
      <c r="C67" s="33">
        <v>1100</v>
      </c>
      <c r="D67" s="33">
        <f t="shared" si="3"/>
        <v>131043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STP'!I76</f>
        <v>132093</v>
      </c>
      <c r="C68" s="33">
        <v>1100</v>
      </c>
      <c r="D68" s="33">
        <f t="shared" si="3"/>
        <v>130993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3" sqref="H13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Ex-Works'!R81</f>
        <v>129459</v>
      </c>
      <c r="C10" s="33">
        <v>1100</v>
      </c>
      <c r="D10" s="33">
        <f t="shared" ref="D10:D33" si="0">+B10-C10</f>
        <v>128359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Ex-Works'!S81</f>
        <v>131459</v>
      </c>
      <c r="C11" s="33">
        <v>1100</v>
      </c>
      <c r="D11" s="33">
        <f t="shared" si="0"/>
        <v>130359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Ex-Works'!T81</f>
        <v>139074</v>
      </c>
      <c r="C12" s="33">
        <v>1100</v>
      </c>
      <c r="D12" s="33">
        <f>+B12-C12</f>
        <v>137974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Ex-Works'!U81</f>
        <v>139074</v>
      </c>
      <c r="C13" s="33">
        <v>1100</v>
      </c>
      <c r="D13" s="33">
        <f t="shared" si="0"/>
        <v>137974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Ex-Works'!M81</f>
        <v>141574</v>
      </c>
      <c r="C14" s="33">
        <v>1100</v>
      </c>
      <c r="D14" s="33">
        <f>+B14-C14</f>
        <v>140474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Ex-Works'!N81</f>
        <v>141574</v>
      </c>
      <c r="C15" s="33">
        <v>1100</v>
      </c>
      <c r="D15" s="33">
        <f>+B15-C15</f>
        <v>140474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Ex-Works'!Q81</f>
        <v>130258</v>
      </c>
      <c r="C16" s="33">
        <v>1100</v>
      </c>
      <c r="D16" s="33">
        <f t="shared" si="0"/>
        <v>129158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Ex-Works'!C81</f>
        <v>139459</v>
      </c>
      <c r="C17" s="33">
        <v>1100</v>
      </c>
      <c r="D17" s="33">
        <f t="shared" si="0"/>
        <v>138359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Ex-Works'!D81</f>
        <v>138209</v>
      </c>
      <c r="C18" s="33">
        <v>1100</v>
      </c>
      <c r="D18" s="33">
        <f t="shared" si="0"/>
        <v>137109</v>
      </c>
      <c r="E18" s="57" t="s">
        <v>246</v>
      </c>
      <c r="F18" s="58">
        <f>+[1]FREIGHT!I162</f>
        <v>3966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Ex-Works'!B81</f>
        <v>137709</v>
      </c>
      <c r="C19" s="33">
        <v>1100</v>
      </c>
      <c r="D19" s="33">
        <f t="shared" si="0"/>
        <v>136609</v>
      </c>
      <c r="E19" s="57" t="s">
        <v>247</v>
      </c>
      <c r="F19" s="58">
        <f>+[1]FREIGHT!I176</f>
        <v>4451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Ex-Works'!E81</f>
        <v>140174</v>
      </c>
      <c r="C20" s="33">
        <v>1100</v>
      </c>
      <c r="D20" s="33">
        <f t="shared" si="0"/>
        <v>139074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Ex-Works'!F81</f>
        <v>139930</v>
      </c>
      <c r="C21" s="33">
        <v>1100</v>
      </c>
      <c r="D21" s="33">
        <f t="shared" si="0"/>
        <v>138830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Ex-Works'!W81-3000</f>
        <v>132408</v>
      </c>
      <c r="C22" s="33">
        <v>1100</v>
      </c>
      <c r="D22" s="33">
        <f t="shared" si="0"/>
        <v>131308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Ex-Works'!W81</f>
        <v>135408</v>
      </c>
      <c r="C23" s="33">
        <v>1100</v>
      </c>
      <c r="D23" s="33">
        <f t="shared" si="0"/>
        <v>134308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Ex-Works'!X81</f>
        <v>135408</v>
      </c>
      <c r="C24" s="33">
        <v>1100</v>
      </c>
      <c r="D24" s="33">
        <f t="shared" si="0"/>
        <v>134308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Ex-Works'!J81</f>
        <v>129360</v>
      </c>
      <c r="C25" s="33">
        <v>1100</v>
      </c>
      <c r="D25" s="33">
        <f t="shared" si="0"/>
        <v>128260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Ex-Works'!H81</f>
        <v>128840</v>
      </c>
      <c r="C26" s="33">
        <v>1100</v>
      </c>
      <c r="D26" s="33">
        <f t="shared" si="0"/>
        <v>127740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Ex-Works'!G81</f>
        <v>129740</v>
      </c>
      <c r="C27" s="33">
        <v>1100</v>
      </c>
      <c r="D27" s="33">
        <f t="shared" si="0"/>
        <v>128640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Ex-Works'!I81</f>
        <v>127360</v>
      </c>
      <c r="C28" s="33">
        <v>1100</v>
      </c>
      <c r="D28" s="33">
        <f t="shared" si="0"/>
        <v>126260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Ex-Works'!Y81</f>
        <v>133408</v>
      </c>
      <c r="C29" s="33">
        <v>1100</v>
      </c>
      <c r="D29" s="33">
        <f t="shared" si="0"/>
        <v>132308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Ex-Works'!Z81</f>
        <v>131408</v>
      </c>
      <c r="C30" s="33">
        <v>1100</v>
      </c>
      <c r="D30" s="33">
        <f t="shared" si="0"/>
        <v>130308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Ex-Works'!AA81</f>
        <v>124758</v>
      </c>
      <c r="C31" s="33">
        <v>1100</v>
      </c>
      <c r="D31" s="33">
        <f t="shared" si="0"/>
        <v>123658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Ex-Works'!AB81</f>
        <v>136930</v>
      </c>
      <c r="C32" s="33">
        <v>1100</v>
      </c>
      <c r="D32" s="33">
        <f t="shared" si="0"/>
        <v>135830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Ex-Works'!AC81</f>
        <v>134709</v>
      </c>
      <c r="C33" s="33">
        <v>1100</v>
      </c>
      <c r="D33" s="33">
        <f t="shared" si="0"/>
        <v>133609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WORK'!G78</f>
        <v>150643</v>
      </c>
      <c r="C35" s="33">
        <v>1100</v>
      </c>
      <c r="D35" s="33">
        <f t="shared" ref="D35:D43" si="1">+B35-C35</f>
        <v>149543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WORK'!E78</f>
        <v>144453</v>
      </c>
      <c r="C36" s="33">
        <v>1100</v>
      </c>
      <c r="D36" s="33">
        <f t="shared" si="1"/>
        <v>143353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WORK'!B78</f>
        <v>145433</v>
      </c>
      <c r="C37" s="33">
        <v>1100</v>
      </c>
      <c r="D37" s="33">
        <f t="shared" si="1"/>
        <v>144333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WORK'!F78</f>
        <v>144953</v>
      </c>
      <c r="C38" s="33">
        <v>1100</v>
      </c>
      <c r="D38" s="33">
        <f t="shared" si="1"/>
        <v>143853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WORK'!X78</f>
        <v>141433</v>
      </c>
      <c r="C39" s="33">
        <v>1100</v>
      </c>
      <c r="D39" s="33">
        <f t="shared" si="1"/>
        <v>140333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WORK'!C78</f>
        <v>144933</v>
      </c>
      <c r="C40" s="33">
        <v>1100</v>
      </c>
      <c r="D40" s="33">
        <f t="shared" si="1"/>
        <v>143833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WORK'!D78</f>
        <v>143453</v>
      </c>
      <c r="C41" s="33">
        <v>1100</v>
      </c>
      <c r="D41" s="33">
        <f t="shared" si="1"/>
        <v>142353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WORK'!H78</f>
        <v>155743</v>
      </c>
      <c r="C42" s="33">
        <v>1100</v>
      </c>
      <c r="D42" s="33">
        <f t="shared" si="1"/>
        <v>154643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WORK'!AA78</f>
        <v>143433</v>
      </c>
      <c r="C43" s="33">
        <v>1100</v>
      </c>
      <c r="D43" s="33">
        <f t="shared" si="1"/>
        <v>142333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WORK'!R78</f>
        <v>154963</v>
      </c>
      <c r="C45" s="33">
        <v>1100</v>
      </c>
      <c r="D45" s="33">
        <f t="shared" ref="D45:D58" si="2">+B45-C45</f>
        <v>153863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WORK'!P78</f>
        <v>154793</v>
      </c>
      <c r="C46" s="33">
        <v>1100</v>
      </c>
      <c r="D46" s="33">
        <f>+B46-C46</f>
        <v>153693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WORK'!Z78</f>
        <v>145543</v>
      </c>
      <c r="C47" s="33">
        <v>1100</v>
      </c>
      <c r="D47" s="33">
        <f t="shared" si="2"/>
        <v>144443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WORK'!Q78</f>
        <v>153313</v>
      </c>
      <c r="C48" s="33">
        <v>1100</v>
      </c>
      <c r="D48" s="33">
        <f t="shared" si="2"/>
        <v>152213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WORK'!S78</f>
        <v>151543</v>
      </c>
      <c r="C49" s="33">
        <v>1100</v>
      </c>
      <c r="D49" s="33">
        <f t="shared" si="2"/>
        <v>150443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WORK'!T78</f>
        <v>152733</v>
      </c>
      <c r="C50" s="33">
        <v>1100</v>
      </c>
      <c r="D50" s="33">
        <f t="shared" si="2"/>
        <v>151633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WORK'!U78</f>
        <v>154583</v>
      </c>
      <c r="C51" s="33">
        <v>1100</v>
      </c>
      <c r="D51" s="33">
        <f t="shared" si="2"/>
        <v>153483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WORK'!V78</f>
        <v>153013</v>
      </c>
      <c r="C52" s="33">
        <v>1100</v>
      </c>
      <c r="D52" s="33">
        <f t="shared" si="2"/>
        <v>151913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WORK'!W78</f>
        <v>153013</v>
      </c>
      <c r="C53" s="33">
        <v>1100</v>
      </c>
      <c r="D53" s="33">
        <f t="shared" si="2"/>
        <v>151913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WORK'!N78</f>
        <v>151543</v>
      </c>
      <c r="C54" s="33">
        <v>1100</v>
      </c>
      <c r="D54" s="33">
        <f t="shared" si="2"/>
        <v>150443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WORK'!O78</f>
        <v>151043</v>
      </c>
      <c r="C55" s="33">
        <v>1100</v>
      </c>
      <c r="D55" s="33">
        <f t="shared" si="2"/>
        <v>149943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WORK'!K78</f>
        <v>162708</v>
      </c>
      <c r="C56" s="33">
        <v>1100</v>
      </c>
      <c r="D56" s="33">
        <f t="shared" si="2"/>
        <v>161608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WORK'!M78</f>
        <v>165708</v>
      </c>
      <c r="C57" s="33">
        <v>1100</v>
      </c>
      <c r="D57" s="33">
        <f t="shared" si="2"/>
        <v>164608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WORK'!L78</f>
        <v>164033</v>
      </c>
      <c r="C58" s="33">
        <v>1100</v>
      </c>
      <c r="D58" s="33">
        <f t="shared" si="2"/>
        <v>162933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STP'!C78</f>
        <v>135430</v>
      </c>
      <c r="C60" s="33">
        <v>1100</v>
      </c>
      <c r="D60" s="33">
        <f t="shared" ref="D60:D68" si="3">+B60-C60</f>
        <v>134330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STP'!B78</f>
        <v>134430</v>
      </c>
      <c r="C61" s="33">
        <v>1100</v>
      </c>
      <c r="D61" s="33">
        <f t="shared" si="3"/>
        <v>133330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STP'!B78</f>
        <v>134430</v>
      </c>
      <c r="C62" s="33">
        <v>1100</v>
      </c>
      <c r="D62" s="33">
        <f t="shared" si="3"/>
        <v>133330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STP'!D78</f>
        <v>143510</v>
      </c>
      <c r="C63" s="33">
        <v>1100</v>
      </c>
      <c r="D63" s="33">
        <f t="shared" si="3"/>
        <v>142410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STP'!E78</f>
        <v>145510</v>
      </c>
      <c r="C64" s="33">
        <v>1100</v>
      </c>
      <c r="D64" s="33">
        <f t="shared" si="3"/>
        <v>144410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STP'!F78</f>
        <v>147199</v>
      </c>
      <c r="C65" s="33">
        <v>1100</v>
      </c>
      <c r="D65" s="33">
        <f t="shared" si="3"/>
        <v>146099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STP'!B78-3000</f>
        <v>131430</v>
      </c>
      <c r="C66" s="33">
        <v>1100</v>
      </c>
      <c r="D66" s="33">
        <f t="shared" si="3"/>
        <v>130330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STP'!H78</f>
        <v>132430</v>
      </c>
      <c r="C67" s="33">
        <v>1100</v>
      </c>
      <c r="D67" s="33">
        <f t="shared" si="3"/>
        <v>131330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STP'!I78</f>
        <v>132430</v>
      </c>
      <c r="C68" s="33">
        <v>1100</v>
      </c>
      <c r="D68" s="33">
        <f t="shared" si="3"/>
        <v>131330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8" sqref="H1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248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Ex-Works'!R82</f>
        <v>128725</v>
      </c>
      <c r="C10" s="33">
        <v>1100</v>
      </c>
      <c r="D10" s="33">
        <f t="shared" ref="D10:D33" si="0">+B10-C10</f>
        <v>127625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Ex-Works'!S82</f>
        <v>130725</v>
      </c>
      <c r="C11" s="33">
        <v>1100</v>
      </c>
      <c r="D11" s="33">
        <f t="shared" si="0"/>
        <v>129625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Ex-Works'!T82</f>
        <v>137820</v>
      </c>
      <c r="C12" s="33">
        <v>1100</v>
      </c>
      <c r="D12" s="33">
        <f>+B12-C12</f>
        <v>136720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Ex-Works'!U82</f>
        <v>137820</v>
      </c>
      <c r="C13" s="33">
        <v>1100</v>
      </c>
      <c r="D13" s="33">
        <f t="shared" si="0"/>
        <v>136720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Ex-Works'!M82</f>
        <v>140320</v>
      </c>
      <c r="C14" s="33">
        <v>1100</v>
      </c>
      <c r="D14" s="33">
        <f>+B14-C14</f>
        <v>139220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Ex-Works'!N82</f>
        <v>140320</v>
      </c>
      <c r="C15" s="33">
        <v>1100</v>
      </c>
      <c r="D15" s="33">
        <f>+B15-C15</f>
        <v>139220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Ex-Works'!Q82</f>
        <v>129578</v>
      </c>
      <c r="C16" s="33">
        <v>1100</v>
      </c>
      <c r="D16" s="33">
        <f t="shared" si="0"/>
        <v>128478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Ex-Works'!C82</f>
        <v>139025</v>
      </c>
      <c r="C17" s="33">
        <v>1100</v>
      </c>
      <c r="D17" s="33">
        <f t="shared" si="0"/>
        <v>137925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Ex-Works'!D82</f>
        <v>137775</v>
      </c>
      <c r="C18" s="33">
        <v>1100</v>
      </c>
      <c r="D18" s="33">
        <f t="shared" si="0"/>
        <v>136675</v>
      </c>
      <c r="E18" s="57" t="s">
        <v>249</v>
      </c>
      <c r="F18" s="58">
        <f>+[1]FREIGHT!I165</f>
        <v>4324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Ex-Works'!B82</f>
        <v>137275</v>
      </c>
      <c r="C19" s="33">
        <v>1100</v>
      </c>
      <c r="D19" s="33">
        <f t="shared" si="0"/>
        <v>136175</v>
      </c>
      <c r="E19" s="57" t="s">
        <v>250</v>
      </c>
      <c r="F19" s="58">
        <f>+[1]FREIGHT!I177</f>
        <v>4588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Ex-Works'!E82</f>
        <v>138920</v>
      </c>
      <c r="C20" s="33">
        <v>1100</v>
      </c>
      <c r="D20" s="33">
        <f t="shared" si="0"/>
        <v>137820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Ex-Works'!F82</f>
        <v>139823</v>
      </c>
      <c r="C21" s="33">
        <v>1100</v>
      </c>
      <c r="D21" s="33">
        <f t="shared" si="0"/>
        <v>138723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Ex-Works'!W82-3000</f>
        <v>131993</v>
      </c>
      <c r="C22" s="33">
        <v>1100</v>
      </c>
      <c r="D22" s="33">
        <f t="shared" si="0"/>
        <v>130893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Ex-Works'!W82</f>
        <v>134993</v>
      </c>
      <c r="C23" s="33">
        <v>1100</v>
      </c>
      <c r="D23" s="33">
        <f t="shared" si="0"/>
        <v>133893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Ex-Works'!X82</f>
        <v>134993</v>
      </c>
      <c r="C24" s="33">
        <v>1100</v>
      </c>
      <c r="D24" s="33">
        <f t="shared" si="0"/>
        <v>133893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Ex-Works'!J82</f>
        <v>128984</v>
      </c>
      <c r="C25" s="33">
        <v>1100</v>
      </c>
      <c r="D25" s="33">
        <f t="shared" si="0"/>
        <v>127884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Ex-Works'!H82</f>
        <v>128333</v>
      </c>
      <c r="C26" s="33">
        <v>1100</v>
      </c>
      <c r="D26" s="33">
        <f t="shared" si="0"/>
        <v>127233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Ex-Works'!G82</f>
        <v>129180</v>
      </c>
      <c r="C27" s="33">
        <v>1100</v>
      </c>
      <c r="D27" s="33">
        <f t="shared" si="0"/>
        <v>128080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Ex-Works'!I82</f>
        <v>126984</v>
      </c>
      <c r="C28" s="33">
        <v>1100</v>
      </c>
      <c r="D28" s="33">
        <f t="shared" si="0"/>
        <v>125884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Ex-Works'!Y82</f>
        <v>132993</v>
      </c>
      <c r="C29" s="33">
        <v>1100</v>
      </c>
      <c r="D29" s="33">
        <f t="shared" si="0"/>
        <v>131893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Ex-Works'!Z82</f>
        <v>130993</v>
      </c>
      <c r="C30" s="33">
        <v>1100</v>
      </c>
      <c r="D30" s="33">
        <f t="shared" si="0"/>
        <v>129893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Ex-Works'!AA82</f>
        <v>124078</v>
      </c>
      <c r="C31" s="33">
        <v>1100</v>
      </c>
      <c r="D31" s="33">
        <f t="shared" si="0"/>
        <v>122978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Ex-Works'!AB82</f>
        <v>136823</v>
      </c>
      <c r="C32" s="33">
        <v>1100</v>
      </c>
      <c r="D32" s="33">
        <f t="shared" si="0"/>
        <v>135723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Ex-Works'!AC82</f>
        <v>134275</v>
      </c>
      <c r="C33" s="33">
        <v>1100</v>
      </c>
      <c r="D33" s="33">
        <f t="shared" si="0"/>
        <v>133175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WORK'!G79</f>
        <v>149407</v>
      </c>
      <c r="C35" s="33">
        <v>1100</v>
      </c>
      <c r="D35" s="33">
        <f t="shared" ref="D35:D43" si="1">+B35-C35</f>
        <v>148307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WORK'!E79</f>
        <v>143217</v>
      </c>
      <c r="C36" s="33">
        <v>1100</v>
      </c>
      <c r="D36" s="33">
        <f t="shared" si="1"/>
        <v>142117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WORK'!B79</f>
        <v>144197</v>
      </c>
      <c r="C37" s="33">
        <v>1100</v>
      </c>
      <c r="D37" s="33">
        <f t="shared" si="1"/>
        <v>143097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WORK'!F79</f>
        <v>143717</v>
      </c>
      <c r="C38" s="33">
        <v>1100</v>
      </c>
      <c r="D38" s="33">
        <f t="shared" si="1"/>
        <v>142617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WORK'!X79</f>
        <v>140197</v>
      </c>
      <c r="C39" s="33">
        <v>1100</v>
      </c>
      <c r="D39" s="33">
        <f t="shared" si="1"/>
        <v>139097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WORK'!C79</f>
        <v>143697</v>
      </c>
      <c r="C40" s="33">
        <v>1100</v>
      </c>
      <c r="D40" s="33">
        <f t="shared" si="1"/>
        <v>142597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WORK'!D79</f>
        <v>142217</v>
      </c>
      <c r="C41" s="33">
        <v>1100</v>
      </c>
      <c r="D41" s="33">
        <f t="shared" si="1"/>
        <v>141117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WORK'!H79</f>
        <v>154507</v>
      </c>
      <c r="C42" s="33">
        <v>1100</v>
      </c>
      <c r="D42" s="33">
        <f t="shared" si="1"/>
        <v>153407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WORK'!AA79</f>
        <v>142197</v>
      </c>
      <c r="C43" s="33">
        <v>1100</v>
      </c>
      <c r="D43" s="33">
        <f t="shared" si="1"/>
        <v>141097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WORK'!R79</f>
        <v>154206</v>
      </c>
      <c r="C45" s="33">
        <v>1100</v>
      </c>
      <c r="D45" s="33">
        <f t="shared" ref="D45:D58" si="2">+B45-C45</f>
        <v>153106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WORK'!P79</f>
        <v>154106</v>
      </c>
      <c r="C46" s="33">
        <v>1100</v>
      </c>
      <c r="D46" s="33">
        <f>+B46-C46</f>
        <v>153006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WORK'!Z79</f>
        <v>144856</v>
      </c>
      <c r="C47" s="33">
        <v>1100</v>
      </c>
      <c r="D47" s="33">
        <f t="shared" si="2"/>
        <v>143756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WORK'!Q79</f>
        <v>152556</v>
      </c>
      <c r="C48" s="33">
        <v>1100</v>
      </c>
      <c r="D48" s="33">
        <f t="shared" si="2"/>
        <v>151456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WORK'!S79</f>
        <v>150856</v>
      </c>
      <c r="C49" s="33">
        <v>1100</v>
      </c>
      <c r="D49" s="33">
        <f t="shared" si="2"/>
        <v>149756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WORK'!T79</f>
        <v>151497</v>
      </c>
      <c r="C50" s="33">
        <v>1100</v>
      </c>
      <c r="D50" s="33">
        <f t="shared" si="2"/>
        <v>150397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WORK'!U79</f>
        <v>153347</v>
      </c>
      <c r="C51" s="33">
        <v>1100</v>
      </c>
      <c r="D51" s="33">
        <f t="shared" si="2"/>
        <v>152247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WORK'!V79</f>
        <v>152256</v>
      </c>
      <c r="C52" s="33">
        <v>1100</v>
      </c>
      <c r="D52" s="33">
        <f t="shared" si="2"/>
        <v>151156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WORK'!W79</f>
        <v>152477</v>
      </c>
      <c r="C53" s="33">
        <v>1100</v>
      </c>
      <c r="D53" s="33">
        <f t="shared" si="2"/>
        <v>151377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WORK'!N79</f>
        <v>150856</v>
      </c>
      <c r="C54" s="33">
        <v>1100</v>
      </c>
      <c r="D54" s="33">
        <f t="shared" si="2"/>
        <v>149756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WORK'!O79</f>
        <v>150356</v>
      </c>
      <c r="C55" s="33">
        <v>1100</v>
      </c>
      <c r="D55" s="33">
        <f t="shared" si="2"/>
        <v>149256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WORK'!K79</f>
        <v>161475</v>
      </c>
      <c r="C56" s="33">
        <v>1100</v>
      </c>
      <c r="D56" s="33">
        <f t="shared" si="2"/>
        <v>160375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WORK'!M79</f>
        <v>164475</v>
      </c>
      <c r="C57" s="33">
        <v>1100</v>
      </c>
      <c r="D57" s="33">
        <f t="shared" si="2"/>
        <v>163375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WORK'!L79</f>
        <v>163306</v>
      </c>
      <c r="C58" s="33">
        <v>1100</v>
      </c>
      <c r="D58" s="33">
        <f t="shared" si="2"/>
        <v>162206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STP'!C79</f>
        <v>134223</v>
      </c>
      <c r="C60" s="33">
        <v>1100</v>
      </c>
      <c r="D60" s="33">
        <f t="shared" ref="D60:D68" si="3">+B60-C60</f>
        <v>133123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STP'!B79</f>
        <v>133223</v>
      </c>
      <c r="C61" s="33">
        <v>1100</v>
      </c>
      <c r="D61" s="33">
        <f t="shared" si="3"/>
        <v>132123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STP'!B79</f>
        <v>133223</v>
      </c>
      <c r="C62" s="33">
        <v>1100</v>
      </c>
      <c r="D62" s="33">
        <f t="shared" si="3"/>
        <v>132123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STP'!D79</f>
        <v>142303</v>
      </c>
      <c r="C63" s="33">
        <v>1100</v>
      </c>
      <c r="D63" s="33">
        <f t="shared" si="3"/>
        <v>141203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STP'!E79</f>
        <v>144303</v>
      </c>
      <c r="C64" s="33">
        <v>1100</v>
      </c>
      <c r="D64" s="33">
        <f t="shared" si="3"/>
        <v>143203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STP'!F79</f>
        <v>146003</v>
      </c>
      <c r="C65" s="33">
        <v>1100</v>
      </c>
      <c r="D65" s="33">
        <f t="shared" si="3"/>
        <v>144903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STP'!B79-3000</f>
        <v>130223</v>
      </c>
      <c r="C66" s="33">
        <v>1100</v>
      </c>
      <c r="D66" s="33">
        <f t="shared" si="3"/>
        <v>129123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STP'!H79</f>
        <v>131223</v>
      </c>
      <c r="C67" s="33">
        <v>1100</v>
      </c>
      <c r="D67" s="33">
        <f t="shared" si="3"/>
        <v>130123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STP'!I79</f>
        <v>131223</v>
      </c>
      <c r="C68" s="33">
        <v>1100</v>
      </c>
      <c r="D68" s="33">
        <f t="shared" si="3"/>
        <v>130123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8" sqref="H1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251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Ex-Works'!R78</f>
        <v>129542</v>
      </c>
      <c r="C10" s="33">
        <v>1100</v>
      </c>
      <c r="D10" s="33">
        <f t="shared" ref="D10:D33" si="0">+B10-C10</f>
        <v>128442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Ex-Works'!S78</f>
        <v>131542</v>
      </c>
      <c r="C11" s="33">
        <v>1100</v>
      </c>
      <c r="D11" s="33">
        <f t="shared" si="0"/>
        <v>130442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Ex-Works'!T78</f>
        <v>138716</v>
      </c>
      <c r="C12" s="33">
        <v>1100</v>
      </c>
      <c r="D12" s="33">
        <f>+B12-C12</f>
        <v>137616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Ex-Works'!U78</f>
        <v>138716</v>
      </c>
      <c r="C13" s="33">
        <v>1100</v>
      </c>
      <c r="D13" s="33">
        <f t="shared" si="0"/>
        <v>137616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Ex-Works'!M78</f>
        <v>141216</v>
      </c>
      <c r="C14" s="33">
        <v>1100</v>
      </c>
      <c r="D14" s="33">
        <f>+B14-C14</f>
        <v>140116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Ex-Works'!N78</f>
        <v>141216</v>
      </c>
      <c r="C15" s="33">
        <v>1100</v>
      </c>
      <c r="D15" s="33">
        <f>+B15-C15</f>
        <v>140116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Ex-Works'!Q78</f>
        <v>130676</v>
      </c>
      <c r="C16" s="33">
        <v>1100</v>
      </c>
      <c r="D16" s="33">
        <f t="shared" si="0"/>
        <v>129576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Ex-Works'!C78</f>
        <v>139784</v>
      </c>
      <c r="C17" s="33">
        <v>1100</v>
      </c>
      <c r="D17" s="33">
        <f t="shared" si="0"/>
        <v>138684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Ex-Works'!D78</f>
        <v>138534</v>
      </c>
      <c r="C18" s="33">
        <v>1100</v>
      </c>
      <c r="D18" s="33">
        <f t="shared" si="0"/>
        <v>137434</v>
      </c>
      <c r="E18" s="57" t="s">
        <v>252</v>
      </c>
      <c r="F18" s="58">
        <f>+[1]FREIGHT!I159</f>
        <v>3545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Ex-Works'!B78</f>
        <v>138034</v>
      </c>
      <c r="C19" s="33">
        <v>1100</v>
      </c>
      <c r="D19" s="33">
        <f t="shared" si="0"/>
        <v>136934</v>
      </c>
      <c r="E19" s="57" t="s">
        <v>253</v>
      </c>
      <c r="F19" s="58">
        <f>+[1]FREIGHT!I164</f>
        <v>3991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Ex-Works'!E78</f>
        <v>139816</v>
      </c>
      <c r="C20" s="33">
        <v>1100</v>
      </c>
      <c r="D20" s="33">
        <f t="shared" si="0"/>
        <v>138716</v>
      </c>
      <c r="E20" s="57" t="s">
        <v>254</v>
      </c>
      <c r="F20" s="59">
        <f>+[1]FREIGHT!I166</f>
        <v>3782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Ex-Works'!F78</f>
        <v>140232</v>
      </c>
      <c r="C21" s="33">
        <v>1100</v>
      </c>
      <c r="D21" s="33">
        <f t="shared" si="0"/>
        <v>139132</v>
      </c>
      <c r="E21" s="57" t="s">
        <v>255</v>
      </c>
      <c r="F21" s="59">
        <f>+[1]FREIGHT!I175</f>
        <v>3841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Ex-Works'!W78-3000</f>
        <v>132696</v>
      </c>
      <c r="C22" s="33">
        <v>1100</v>
      </c>
      <c r="D22" s="33">
        <f t="shared" si="0"/>
        <v>131596</v>
      </c>
      <c r="E22" s="57" t="s">
        <v>256</v>
      </c>
      <c r="F22" s="59">
        <f>+[1]FREIGHT!I182</f>
        <v>3747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Ex-Works'!W78</f>
        <v>135696</v>
      </c>
      <c r="C23" s="33">
        <v>1100</v>
      </c>
      <c r="D23" s="33">
        <f t="shared" si="0"/>
        <v>134596</v>
      </c>
      <c r="E23" s="57" t="s">
        <v>257</v>
      </c>
      <c r="F23" s="59">
        <f>+[1]FREIGHT!I185</f>
        <v>3959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Ex-Works'!X78</f>
        <v>135696</v>
      </c>
      <c r="C24" s="33">
        <v>1100</v>
      </c>
      <c r="D24" s="33">
        <f t="shared" si="0"/>
        <v>134596</v>
      </c>
      <c r="E24" s="57" t="s">
        <v>258</v>
      </c>
      <c r="F24" s="59">
        <f>+[1]FREIGHT!I187</f>
        <v>3831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Ex-Works'!J78</f>
        <v>129762</v>
      </c>
      <c r="C25" s="33">
        <v>1100</v>
      </c>
      <c r="D25" s="33">
        <f t="shared" si="0"/>
        <v>128662</v>
      </c>
      <c r="E25" s="57" t="s">
        <v>259</v>
      </c>
      <c r="F25" s="58">
        <f>+[1]FREIGHT!I189</f>
        <v>3756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Ex-Works'!H78</f>
        <v>129266</v>
      </c>
      <c r="C26" s="33">
        <v>1100</v>
      </c>
      <c r="D26" s="33">
        <f t="shared" si="0"/>
        <v>128166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Ex-Works'!G78</f>
        <v>130076</v>
      </c>
      <c r="C27" s="33">
        <v>1100</v>
      </c>
      <c r="D27" s="33">
        <f t="shared" si="0"/>
        <v>128976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Ex-Works'!I78</f>
        <v>127762</v>
      </c>
      <c r="C28" s="33">
        <v>1100</v>
      </c>
      <c r="D28" s="33">
        <f t="shared" si="0"/>
        <v>126662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Ex-Works'!Y78</f>
        <v>133696</v>
      </c>
      <c r="C29" s="33">
        <v>1100</v>
      </c>
      <c r="D29" s="33">
        <f t="shared" si="0"/>
        <v>132596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Ex-Works'!Z78</f>
        <v>131696</v>
      </c>
      <c r="C30" s="33">
        <v>1100</v>
      </c>
      <c r="D30" s="33">
        <f t="shared" si="0"/>
        <v>130596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Ex-Works'!AA78</f>
        <v>125176</v>
      </c>
      <c r="C31" s="33">
        <v>1100</v>
      </c>
      <c r="D31" s="33">
        <f t="shared" si="0"/>
        <v>124076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Ex-Works'!AB78</f>
        <v>137232</v>
      </c>
      <c r="C32" s="33">
        <v>1100</v>
      </c>
      <c r="D32" s="33">
        <f t="shared" si="0"/>
        <v>136132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Ex-Works'!AC78</f>
        <v>135034</v>
      </c>
      <c r="C33" s="33">
        <v>1100</v>
      </c>
      <c r="D33" s="33">
        <f t="shared" si="0"/>
        <v>133934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WORK'!G75</f>
        <v>150293</v>
      </c>
      <c r="C35" s="33">
        <v>1100</v>
      </c>
      <c r="D35" s="33">
        <f t="shared" ref="D35:D43" si="1">+B35-C35</f>
        <v>149193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WORK'!E75</f>
        <v>144103</v>
      </c>
      <c r="C36" s="33">
        <v>1100</v>
      </c>
      <c r="D36" s="33">
        <f t="shared" si="1"/>
        <v>143003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WORK'!B75</f>
        <v>145083</v>
      </c>
      <c r="C37" s="33">
        <v>1100</v>
      </c>
      <c r="D37" s="33">
        <f t="shared" si="1"/>
        <v>143983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WORK'!F75</f>
        <v>144603</v>
      </c>
      <c r="C38" s="33">
        <v>1100</v>
      </c>
      <c r="D38" s="33">
        <f t="shared" si="1"/>
        <v>143503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WORK'!X75</f>
        <v>141083</v>
      </c>
      <c r="C39" s="33">
        <v>1100</v>
      </c>
      <c r="D39" s="33">
        <f t="shared" si="1"/>
        <v>139983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WORK'!C75</f>
        <v>144583</v>
      </c>
      <c r="C40" s="33">
        <v>1100</v>
      </c>
      <c r="D40" s="33">
        <f t="shared" si="1"/>
        <v>143483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WORK'!D75</f>
        <v>143103</v>
      </c>
      <c r="C41" s="33">
        <v>1100</v>
      </c>
      <c r="D41" s="33">
        <f t="shared" si="1"/>
        <v>142003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WORK'!H75</f>
        <v>155393</v>
      </c>
      <c r="C42" s="33">
        <v>1100</v>
      </c>
      <c r="D42" s="33">
        <f t="shared" si="1"/>
        <v>154293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WORK'!AA75</f>
        <v>143083</v>
      </c>
      <c r="C43" s="33">
        <v>1100</v>
      </c>
      <c r="D43" s="33">
        <f t="shared" si="1"/>
        <v>141983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WORK'!R75</f>
        <v>155203</v>
      </c>
      <c r="C45" s="33">
        <v>1100</v>
      </c>
      <c r="D45" s="33">
        <f t="shared" ref="D45:D58" si="2">+B45-C45</f>
        <v>154103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WORK'!P75</f>
        <v>155095</v>
      </c>
      <c r="C46" s="33">
        <v>1100</v>
      </c>
      <c r="D46" s="33">
        <f>+B46-C46</f>
        <v>153995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WORK'!Z75</f>
        <v>145845</v>
      </c>
      <c r="C47" s="33">
        <v>1100</v>
      </c>
      <c r="D47" s="33">
        <f t="shared" si="2"/>
        <v>144745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WORK'!Q75</f>
        <v>153615</v>
      </c>
      <c r="C48" s="33">
        <v>1100</v>
      </c>
      <c r="D48" s="33">
        <f t="shared" si="2"/>
        <v>152515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WORK'!S75</f>
        <v>151845</v>
      </c>
      <c r="C49" s="33">
        <v>1100</v>
      </c>
      <c r="D49" s="33">
        <f t="shared" si="2"/>
        <v>150745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WORK'!T75</f>
        <v>152383</v>
      </c>
      <c r="C50" s="33">
        <v>1100</v>
      </c>
      <c r="D50" s="33">
        <f t="shared" si="2"/>
        <v>151283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WORK'!U75</f>
        <v>154233</v>
      </c>
      <c r="C51" s="33">
        <v>1100</v>
      </c>
      <c r="D51" s="33">
        <f t="shared" si="2"/>
        <v>153133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WORK'!V75</f>
        <v>153363</v>
      </c>
      <c r="C52" s="33">
        <v>1100</v>
      </c>
      <c r="D52" s="33">
        <f t="shared" si="2"/>
        <v>152263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WORK'!W75</f>
        <v>153265</v>
      </c>
      <c r="C53" s="33">
        <v>1100</v>
      </c>
      <c r="D53" s="33">
        <f t="shared" si="2"/>
        <v>152165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WORK'!N75</f>
        <v>151795</v>
      </c>
      <c r="C54" s="33">
        <v>1100</v>
      </c>
      <c r="D54" s="33">
        <f t="shared" si="2"/>
        <v>150695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WORK'!O75</f>
        <v>151295</v>
      </c>
      <c r="C55" s="33">
        <v>1100</v>
      </c>
      <c r="D55" s="33">
        <f t="shared" si="2"/>
        <v>150195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WORK'!K75</f>
        <v>162357</v>
      </c>
      <c r="C56" s="33">
        <v>1100</v>
      </c>
      <c r="D56" s="33">
        <f t="shared" si="2"/>
        <v>161257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WORK'!M75</f>
        <v>165357</v>
      </c>
      <c r="C57" s="33">
        <v>1100</v>
      </c>
      <c r="D57" s="33">
        <f t="shared" si="2"/>
        <v>164257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WORK'!L75</f>
        <v>164315</v>
      </c>
      <c r="C58" s="33">
        <v>1100</v>
      </c>
      <c r="D58" s="33">
        <f t="shared" si="2"/>
        <v>163215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STP'!C75</f>
        <v>135140</v>
      </c>
      <c r="C60" s="33">
        <v>1100</v>
      </c>
      <c r="D60" s="33">
        <f t="shared" ref="D60:D68" si="3">+B60-C60</f>
        <v>134040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STP'!B75</f>
        <v>134140</v>
      </c>
      <c r="C61" s="33">
        <v>1100</v>
      </c>
      <c r="D61" s="33">
        <f t="shared" si="3"/>
        <v>133040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STP'!B75</f>
        <v>134140</v>
      </c>
      <c r="C62" s="33">
        <v>1100</v>
      </c>
      <c r="D62" s="33">
        <f t="shared" si="3"/>
        <v>133040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STP'!D75</f>
        <v>143230</v>
      </c>
      <c r="C63" s="33">
        <v>1100</v>
      </c>
      <c r="D63" s="33">
        <f t="shared" si="3"/>
        <v>142130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STP'!E75</f>
        <v>145230</v>
      </c>
      <c r="C64" s="33">
        <v>1100</v>
      </c>
      <c r="D64" s="33">
        <f t="shared" si="3"/>
        <v>144130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STP'!F75</f>
        <v>146908</v>
      </c>
      <c r="C65" s="33">
        <v>1100</v>
      </c>
      <c r="D65" s="33">
        <f t="shared" si="3"/>
        <v>145808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STP'!B75-3000</f>
        <v>131140</v>
      </c>
      <c r="C66" s="33">
        <v>1100</v>
      </c>
      <c r="D66" s="33">
        <f t="shared" si="3"/>
        <v>130040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STP'!H75</f>
        <v>132140</v>
      </c>
      <c r="C67" s="33">
        <v>1100</v>
      </c>
      <c r="D67" s="33">
        <f t="shared" si="3"/>
        <v>131040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STP'!I75</f>
        <v>132140</v>
      </c>
      <c r="C68" s="33">
        <v>1100</v>
      </c>
      <c r="D68" s="33">
        <f t="shared" si="3"/>
        <v>131040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3" sqref="H13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260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Ex-Works'!R80</f>
        <v>129284</v>
      </c>
      <c r="C10" s="33">
        <v>1100</v>
      </c>
      <c r="D10" s="33">
        <f t="shared" ref="D10:D33" si="0">+B10-C10</f>
        <v>128184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Ex-Works'!S80</f>
        <v>131284</v>
      </c>
      <c r="C11" s="33">
        <v>1100</v>
      </c>
      <c r="D11" s="33">
        <f t="shared" si="0"/>
        <v>130184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Ex-Works'!T80</f>
        <v>138547</v>
      </c>
      <c r="C12" s="33">
        <v>1100</v>
      </c>
      <c r="D12" s="33">
        <f>+B12-C12</f>
        <v>137447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Ex-Works'!U80</f>
        <v>138547</v>
      </c>
      <c r="C13" s="33">
        <v>1100</v>
      </c>
      <c r="D13" s="33">
        <f t="shared" si="0"/>
        <v>137447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Ex-Works'!M80</f>
        <v>141047</v>
      </c>
      <c r="C14" s="33">
        <v>1100</v>
      </c>
      <c r="D14" s="33">
        <f>+B14-C14</f>
        <v>139947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Ex-Works'!N80</f>
        <v>141047</v>
      </c>
      <c r="C15" s="33">
        <v>1100</v>
      </c>
      <c r="D15" s="33">
        <f>+B15-C15</f>
        <v>139947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Ex-Works'!Q80</f>
        <v>130228</v>
      </c>
      <c r="C16" s="33">
        <v>1100</v>
      </c>
      <c r="D16" s="33">
        <f t="shared" si="0"/>
        <v>129128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Ex-Works'!C80</f>
        <v>139284</v>
      </c>
      <c r="C17" s="33">
        <v>1100</v>
      </c>
      <c r="D17" s="33">
        <f t="shared" si="0"/>
        <v>138184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Ex-Works'!D80</f>
        <v>138034</v>
      </c>
      <c r="C18" s="33">
        <v>1100</v>
      </c>
      <c r="D18" s="33">
        <f t="shared" si="0"/>
        <v>136934</v>
      </c>
      <c r="E18" s="57" t="s">
        <v>261</v>
      </c>
      <c r="F18" s="58">
        <f>+[1]FREIGHT!I170</f>
        <v>4477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Ex-Works'!B80</f>
        <v>137534</v>
      </c>
      <c r="C19" s="33">
        <v>1100</v>
      </c>
      <c r="D19" s="33">
        <f t="shared" si="0"/>
        <v>136434</v>
      </c>
      <c r="E19" s="57" t="s">
        <v>262</v>
      </c>
      <c r="F19" s="58">
        <f>+[1]FREIGHT!I171</f>
        <v>4479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Ex-Works'!E80</f>
        <v>139647</v>
      </c>
      <c r="C20" s="33">
        <v>1100</v>
      </c>
      <c r="D20" s="33">
        <f t="shared" si="0"/>
        <v>138547</v>
      </c>
      <c r="E20" s="57" t="s">
        <v>263</v>
      </c>
      <c r="F20" s="59">
        <f>+[1]FREIGHT!I180</f>
        <v>4687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Ex-Works'!F80</f>
        <v>139755</v>
      </c>
      <c r="C21" s="33">
        <v>1100</v>
      </c>
      <c r="D21" s="33">
        <f t="shared" si="0"/>
        <v>138655</v>
      </c>
      <c r="E21" s="57" t="s">
        <v>264</v>
      </c>
      <c r="F21" s="59">
        <f>+[1]FREIGHT!I181</f>
        <v>4141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Ex-Works'!W80-3000</f>
        <v>132378</v>
      </c>
      <c r="C22" s="33">
        <v>1100</v>
      </c>
      <c r="D22" s="33">
        <f t="shared" si="0"/>
        <v>131278</v>
      </c>
      <c r="E22" s="57" t="s">
        <v>265</v>
      </c>
      <c r="F22" s="59">
        <f>+[1]FREIGHT!I184</f>
        <v>4561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Ex-Works'!W80</f>
        <v>135378</v>
      </c>
      <c r="C23" s="33">
        <v>1100</v>
      </c>
      <c r="D23" s="33">
        <f t="shared" si="0"/>
        <v>134278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Ex-Works'!X80</f>
        <v>135378</v>
      </c>
      <c r="C24" s="33">
        <v>1100</v>
      </c>
      <c r="D24" s="33">
        <f t="shared" si="0"/>
        <v>134278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Ex-Works'!J80</f>
        <v>129185</v>
      </c>
      <c r="C25" s="33">
        <v>1100</v>
      </c>
      <c r="D25" s="33">
        <f t="shared" si="0"/>
        <v>128085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Ex-Works'!H80</f>
        <v>128665</v>
      </c>
      <c r="C26" s="33">
        <v>1100</v>
      </c>
      <c r="D26" s="33">
        <f t="shared" si="0"/>
        <v>127565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Ex-Works'!G80</f>
        <v>129528</v>
      </c>
      <c r="C27" s="33">
        <v>1100</v>
      </c>
      <c r="D27" s="33">
        <f t="shared" si="0"/>
        <v>128428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Ex-Works'!I80</f>
        <v>127185</v>
      </c>
      <c r="C28" s="33">
        <v>1100</v>
      </c>
      <c r="D28" s="33">
        <f t="shared" si="0"/>
        <v>126085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Ex-Works'!Y80</f>
        <v>133378</v>
      </c>
      <c r="C29" s="33">
        <v>1100</v>
      </c>
      <c r="D29" s="33">
        <f t="shared" si="0"/>
        <v>132278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Ex-Works'!Z80</f>
        <v>131378</v>
      </c>
      <c r="C30" s="33">
        <v>1100</v>
      </c>
      <c r="D30" s="33">
        <f t="shared" si="0"/>
        <v>130278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Ex-Works'!AA80</f>
        <v>124728</v>
      </c>
      <c r="C31" s="33">
        <v>1100</v>
      </c>
      <c r="D31" s="33">
        <f t="shared" si="0"/>
        <v>123628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Ex-Works'!AB80</f>
        <v>136755</v>
      </c>
      <c r="C32" s="33">
        <v>1100</v>
      </c>
      <c r="D32" s="33">
        <f t="shared" si="0"/>
        <v>135655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Ex-Works'!AC80</f>
        <v>134534</v>
      </c>
      <c r="C33" s="33">
        <v>1100</v>
      </c>
      <c r="D33" s="33">
        <f t="shared" si="0"/>
        <v>133434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WORK'!G77</f>
        <v>150133</v>
      </c>
      <c r="C35" s="33">
        <v>1100</v>
      </c>
      <c r="D35" s="33">
        <f t="shared" ref="D35:D43" si="1">+B35-C35</f>
        <v>149033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WORK'!E77</f>
        <v>143943</v>
      </c>
      <c r="C36" s="33">
        <v>1100</v>
      </c>
      <c r="D36" s="33">
        <f t="shared" si="1"/>
        <v>142843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WORK'!B77</f>
        <v>144923</v>
      </c>
      <c r="C37" s="33">
        <v>1100</v>
      </c>
      <c r="D37" s="33">
        <f t="shared" si="1"/>
        <v>143823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WORK'!F77</f>
        <v>144443</v>
      </c>
      <c r="C38" s="33">
        <v>1100</v>
      </c>
      <c r="D38" s="33">
        <f t="shared" si="1"/>
        <v>143343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WORK'!X77</f>
        <v>140923</v>
      </c>
      <c r="C39" s="33">
        <v>1100</v>
      </c>
      <c r="D39" s="33">
        <f t="shared" si="1"/>
        <v>139823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WORK'!C77</f>
        <v>144423</v>
      </c>
      <c r="C40" s="33">
        <v>1100</v>
      </c>
      <c r="D40" s="33">
        <f t="shared" si="1"/>
        <v>143323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WORK'!D77</f>
        <v>142943</v>
      </c>
      <c r="C41" s="33">
        <v>1100</v>
      </c>
      <c r="D41" s="33">
        <f t="shared" si="1"/>
        <v>141843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WORK'!H77</f>
        <v>155233</v>
      </c>
      <c r="C42" s="33">
        <v>1100</v>
      </c>
      <c r="D42" s="33">
        <f t="shared" si="1"/>
        <v>154133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WORK'!AA77</f>
        <v>142923</v>
      </c>
      <c r="C43" s="33">
        <v>1100</v>
      </c>
      <c r="D43" s="33">
        <f t="shared" si="1"/>
        <v>141823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WORK'!R77</f>
        <v>154788</v>
      </c>
      <c r="C45" s="33">
        <v>1100</v>
      </c>
      <c r="D45" s="33">
        <f t="shared" ref="D45:D58" si="2">+B45-C45</f>
        <v>153688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WORK'!P77</f>
        <v>154618</v>
      </c>
      <c r="C46" s="33">
        <v>1100</v>
      </c>
      <c r="D46" s="33">
        <f>+B46-C46</f>
        <v>153518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WORK'!Z77</f>
        <v>145368</v>
      </c>
      <c r="C47" s="33">
        <v>1100</v>
      </c>
      <c r="D47" s="33">
        <f t="shared" si="2"/>
        <v>144268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WORK'!Q77</f>
        <v>153138</v>
      </c>
      <c r="C48" s="33">
        <v>1100</v>
      </c>
      <c r="D48" s="33">
        <f t="shared" si="2"/>
        <v>152038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WORK'!S77</f>
        <v>151368</v>
      </c>
      <c r="C49" s="33">
        <v>1100</v>
      </c>
      <c r="D49" s="33">
        <f t="shared" si="2"/>
        <v>150268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WORK'!T77</f>
        <v>152223</v>
      </c>
      <c r="C50" s="33">
        <v>1100</v>
      </c>
      <c r="D50" s="33">
        <f t="shared" si="2"/>
        <v>151123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WORK'!U77</f>
        <v>154073</v>
      </c>
      <c r="C51" s="33">
        <v>1100</v>
      </c>
      <c r="D51" s="33">
        <f t="shared" si="2"/>
        <v>152973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WORK'!V77</f>
        <v>152838</v>
      </c>
      <c r="C52" s="33">
        <v>1100</v>
      </c>
      <c r="D52" s="33">
        <f t="shared" si="2"/>
        <v>151738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WORK'!W77</f>
        <v>152838</v>
      </c>
      <c r="C53" s="33">
        <v>1100</v>
      </c>
      <c r="D53" s="33">
        <f t="shared" si="2"/>
        <v>151738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WORK'!N77</f>
        <v>151368</v>
      </c>
      <c r="C54" s="33">
        <v>1100</v>
      </c>
      <c r="D54" s="33">
        <f t="shared" si="2"/>
        <v>150268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WORK'!O77</f>
        <v>150868</v>
      </c>
      <c r="C55" s="33">
        <v>1100</v>
      </c>
      <c r="D55" s="33">
        <f t="shared" si="2"/>
        <v>149768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WORK'!K77</f>
        <v>162207</v>
      </c>
      <c r="C56" s="33">
        <v>1100</v>
      </c>
      <c r="D56" s="33">
        <f t="shared" si="2"/>
        <v>161107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WORK'!M77</f>
        <v>165207</v>
      </c>
      <c r="C57" s="33">
        <v>1100</v>
      </c>
      <c r="D57" s="33">
        <f t="shared" si="2"/>
        <v>164107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WORK'!L77</f>
        <v>163858</v>
      </c>
      <c r="C58" s="33">
        <v>1100</v>
      </c>
      <c r="D58" s="33">
        <f t="shared" si="2"/>
        <v>162758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STP'!C77</f>
        <v>134788</v>
      </c>
      <c r="C60" s="33">
        <v>1100</v>
      </c>
      <c r="D60" s="33">
        <f t="shared" ref="D60:D68" si="3">+B60-C60</f>
        <v>133688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STP'!B77</f>
        <v>133788</v>
      </c>
      <c r="C61" s="33">
        <v>1100</v>
      </c>
      <c r="D61" s="33">
        <f t="shared" si="3"/>
        <v>132688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STP'!B77</f>
        <v>133788</v>
      </c>
      <c r="C62" s="33">
        <v>1100</v>
      </c>
      <c r="D62" s="33">
        <f t="shared" si="3"/>
        <v>132688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STP'!D77</f>
        <v>142878</v>
      </c>
      <c r="C63" s="33">
        <v>1100</v>
      </c>
      <c r="D63" s="33">
        <f t="shared" si="3"/>
        <v>141778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STP'!E77</f>
        <v>144878</v>
      </c>
      <c r="C64" s="33">
        <v>1100</v>
      </c>
      <c r="D64" s="33">
        <f t="shared" si="3"/>
        <v>143778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STP'!F77</f>
        <v>146568</v>
      </c>
      <c r="C65" s="33">
        <v>1100</v>
      </c>
      <c r="D65" s="33">
        <f t="shared" si="3"/>
        <v>145468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STP'!B77-3000</f>
        <v>130788</v>
      </c>
      <c r="C66" s="33">
        <v>1100</v>
      </c>
      <c r="D66" s="33">
        <f t="shared" si="3"/>
        <v>129688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STP'!H77</f>
        <v>131788</v>
      </c>
      <c r="C67" s="33">
        <v>1100</v>
      </c>
      <c r="D67" s="33">
        <f t="shared" si="3"/>
        <v>130688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STP'!I77</f>
        <v>131788</v>
      </c>
      <c r="C68" s="33">
        <v>1100</v>
      </c>
      <c r="D68" s="33">
        <f t="shared" si="3"/>
        <v>130688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8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75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Ex-Works'!R87</f>
        <v>129309</v>
      </c>
      <c r="C10" s="33">
        <v>1100</v>
      </c>
      <c r="D10" s="33">
        <f>+[1]FREIGHT!I413</f>
        <v>3569</v>
      </c>
      <c r="E10" s="33">
        <f>+B10-C10+D10</f>
        <v>131778</v>
      </c>
      <c r="F10" s="33">
        <f t="shared" ref="F10:F33" si="0">+E10*0.18</f>
        <v>23720.04</v>
      </c>
      <c r="G10" s="34">
        <f>SUM(E10:F10)</f>
        <v>155498.04</v>
      </c>
      <c r="H10" s="35"/>
      <c r="I10" s="13"/>
    </row>
    <row r="11" spans="1:9" x14ac:dyDescent="0.25">
      <c r="A11" s="12" t="s">
        <v>15</v>
      </c>
      <c r="B11" s="32">
        <f>+'[1]HD Ex-Works'!S87</f>
        <v>131309</v>
      </c>
      <c r="C11" s="33">
        <v>1100</v>
      </c>
      <c r="D11" s="33">
        <f>+D10</f>
        <v>3569</v>
      </c>
      <c r="E11" s="33">
        <f t="shared" ref="E11:E33" si="1">+B11-C11+D11</f>
        <v>133778</v>
      </c>
      <c r="F11" s="33">
        <f t="shared" si="0"/>
        <v>24080.04</v>
      </c>
      <c r="G11" s="34">
        <f t="shared" ref="G11:G68" si="2">SUM(E11:F11)</f>
        <v>157858.04</v>
      </c>
      <c r="H11" s="35"/>
      <c r="I11" s="13"/>
    </row>
    <row r="12" spans="1:9" x14ac:dyDescent="0.25">
      <c r="A12" s="12" t="s">
        <v>88</v>
      </c>
      <c r="B12" s="32">
        <f>+'[1]HD Ex-Works'!T87</f>
        <v>138258</v>
      </c>
      <c r="C12" s="33">
        <v>1100</v>
      </c>
      <c r="D12" s="33">
        <f t="shared" ref="D12:D33" si="3">+D11</f>
        <v>3569</v>
      </c>
      <c r="E12" s="33">
        <f>+B12-C12+D12</f>
        <v>140727</v>
      </c>
      <c r="F12" s="33">
        <f>+E12*0.18</f>
        <v>25330.86</v>
      </c>
      <c r="G12" s="34">
        <f>SUM(E12:F12)</f>
        <v>166057.85999999999</v>
      </c>
      <c r="H12" s="35"/>
      <c r="I12" s="13"/>
    </row>
    <row r="13" spans="1:9" x14ac:dyDescent="0.25">
      <c r="A13" s="12" t="s">
        <v>89</v>
      </c>
      <c r="B13" s="32">
        <f>+'[1]HD Ex-Works'!U87</f>
        <v>138258</v>
      </c>
      <c r="C13" s="33">
        <v>1100</v>
      </c>
      <c r="D13" s="33">
        <f t="shared" si="3"/>
        <v>3569</v>
      </c>
      <c r="E13" s="33">
        <f t="shared" si="1"/>
        <v>140727</v>
      </c>
      <c r="F13" s="33">
        <f t="shared" si="0"/>
        <v>25330.86</v>
      </c>
      <c r="G13" s="34">
        <f t="shared" si="2"/>
        <v>166057.85999999999</v>
      </c>
      <c r="H13" s="35"/>
      <c r="I13" s="13"/>
    </row>
    <row r="14" spans="1:9" x14ac:dyDescent="0.25">
      <c r="A14" s="12" t="s">
        <v>19</v>
      </c>
      <c r="B14" s="32">
        <f>+'[1]HD Ex-Works'!M87</f>
        <v>140758</v>
      </c>
      <c r="C14" s="33">
        <v>1100</v>
      </c>
      <c r="D14" s="33">
        <f t="shared" si="3"/>
        <v>3569</v>
      </c>
      <c r="E14" s="33">
        <f>+B14-C14+D14</f>
        <v>143227</v>
      </c>
      <c r="F14" s="33">
        <f>+E14*0.18</f>
        <v>25780.86</v>
      </c>
      <c r="G14" s="34">
        <f>SUM(E14:F14)</f>
        <v>169007.86</v>
      </c>
      <c r="H14" s="35"/>
      <c r="I14" s="13"/>
    </row>
    <row r="15" spans="1:9" x14ac:dyDescent="0.25">
      <c r="A15" s="12" t="s">
        <v>20</v>
      </c>
      <c r="B15" s="32">
        <f>+'[1]HD Ex-Works'!N87</f>
        <v>140758</v>
      </c>
      <c r="C15" s="33">
        <v>1100</v>
      </c>
      <c r="D15" s="33">
        <f t="shared" si="3"/>
        <v>3569</v>
      </c>
      <c r="E15" s="33">
        <f>+B15-C15+D15</f>
        <v>143227</v>
      </c>
      <c r="F15" s="33">
        <f>+E15*0.18</f>
        <v>25780.86</v>
      </c>
      <c r="G15" s="34">
        <f>SUM(E15:F15)</f>
        <v>169007.86</v>
      </c>
      <c r="H15" s="35"/>
      <c r="I15" s="13"/>
    </row>
    <row r="16" spans="1:9" x14ac:dyDescent="0.25">
      <c r="A16" s="12" t="s">
        <v>90</v>
      </c>
      <c r="B16" s="32">
        <f>+'[1]HD Ex-Works'!Q87</f>
        <v>130573</v>
      </c>
      <c r="C16" s="33">
        <v>1100</v>
      </c>
      <c r="D16" s="33">
        <f t="shared" si="3"/>
        <v>3569</v>
      </c>
      <c r="E16" s="33">
        <f t="shared" si="1"/>
        <v>133042</v>
      </c>
      <c r="F16" s="33">
        <f t="shared" si="0"/>
        <v>23947.559999999998</v>
      </c>
      <c r="G16" s="34">
        <f t="shared" si="2"/>
        <v>156989.56</v>
      </c>
      <c r="H16" s="35"/>
      <c r="I16" s="16"/>
    </row>
    <row r="17" spans="1:9" x14ac:dyDescent="0.25">
      <c r="A17" s="12" t="s">
        <v>91</v>
      </c>
      <c r="B17" s="32">
        <f>+'[1]HD Ex-Works'!C87</f>
        <v>139289</v>
      </c>
      <c r="C17" s="33">
        <v>1100</v>
      </c>
      <c r="D17" s="33">
        <f t="shared" si="3"/>
        <v>3569</v>
      </c>
      <c r="E17" s="33">
        <f t="shared" si="1"/>
        <v>141758</v>
      </c>
      <c r="F17" s="33">
        <f t="shared" si="0"/>
        <v>25516.44</v>
      </c>
      <c r="G17" s="34">
        <f t="shared" si="2"/>
        <v>167274.44</v>
      </c>
      <c r="H17" s="35"/>
      <c r="I17" s="13"/>
    </row>
    <row r="18" spans="1:9" x14ac:dyDescent="0.25">
      <c r="A18" s="12" t="s">
        <v>92</v>
      </c>
      <c r="B18" s="32">
        <f>+'[1]HD Ex-Works'!D87</f>
        <v>138039</v>
      </c>
      <c r="C18" s="33">
        <v>1100</v>
      </c>
      <c r="D18" s="33">
        <f t="shared" si="3"/>
        <v>3569</v>
      </c>
      <c r="E18" s="33">
        <f t="shared" si="1"/>
        <v>140508</v>
      </c>
      <c r="F18" s="33">
        <f t="shared" si="0"/>
        <v>25291.439999999999</v>
      </c>
      <c r="G18" s="34">
        <f t="shared" si="2"/>
        <v>165799.44</v>
      </c>
      <c r="H18" s="35"/>
      <c r="I18" s="13"/>
    </row>
    <row r="19" spans="1:9" x14ac:dyDescent="0.25">
      <c r="A19" s="12" t="s">
        <v>93</v>
      </c>
      <c r="B19" s="32">
        <f>+'[1]HD Ex-Works'!B87</f>
        <v>137539</v>
      </c>
      <c r="C19" s="33">
        <v>1100</v>
      </c>
      <c r="D19" s="33">
        <f t="shared" si="3"/>
        <v>3569</v>
      </c>
      <c r="E19" s="33">
        <f t="shared" si="1"/>
        <v>140008</v>
      </c>
      <c r="F19" s="33">
        <f t="shared" si="0"/>
        <v>25201.439999999999</v>
      </c>
      <c r="G19" s="34">
        <f t="shared" si="2"/>
        <v>165209.44</v>
      </c>
      <c r="H19" s="35"/>
      <c r="I19" s="13"/>
    </row>
    <row r="20" spans="1:9" x14ac:dyDescent="0.25">
      <c r="A20" s="12" t="s">
        <v>94</v>
      </c>
      <c r="B20" s="33">
        <f>+'[1]HD Ex-Works'!E87</f>
        <v>139358</v>
      </c>
      <c r="C20" s="33">
        <v>1100</v>
      </c>
      <c r="D20" s="33">
        <f t="shared" si="3"/>
        <v>3569</v>
      </c>
      <c r="E20" s="33">
        <f t="shared" si="1"/>
        <v>141827</v>
      </c>
      <c r="F20" s="33">
        <f t="shared" si="0"/>
        <v>25528.86</v>
      </c>
      <c r="G20" s="34">
        <f t="shared" si="2"/>
        <v>167355.85999999999</v>
      </c>
      <c r="H20" s="35"/>
      <c r="I20" s="13"/>
    </row>
    <row r="21" spans="1:9" x14ac:dyDescent="0.25">
      <c r="A21" s="12" t="s">
        <v>25</v>
      </c>
      <c r="B21" s="33">
        <f>+'[1]HD Ex-Works'!F87</f>
        <v>139199</v>
      </c>
      <c r="C21" s="33">
        <v>1100</v>
      </c>
      <c r="D21" s="33">
        <f t="shared" si="3"/>
        <v>3569</v>
      </c>
      <c r="E21" s="33">
        <f t="shared" si="1"/>
        <v>141668</v>
      </c>
      <c r="F21" s="33">
        <f t="shared" si="0"/>
        <v>25500.239999999998</v>
      </c>
      <c r="G21" s="34">
        <f t="shared" si="2"/>
        <v>167168.24</v>
      </c>
      <c r="H21" s="35"/>
      <c r="I21" s="13"/>
    </row>
    <row r="22" spans="1:9" x14ac:dyDescent="0.25">
      <c r="A22" s="12" t="s">
        <v>95</v>
      </c>
      <c r="B22" s="33">
        <f>+'[1]HD Ex-Works'!W87-3000</f>
        <v>132778</v>
      </c>
      <c r="C22" s="33">
        <v>1100</v>
      </c>
      <c r="D22" s="33">
        <f t="shared" si="3"/>
        <v>3569</v>
      </c>
      <c r="E22" s="33">
        <f t="shared" si="1"/>
        <v>135247</v>
      </c>
      <c r="F22" s="33">
        <f t="shared" si="0"/>
        <v>24344.46</v>
      </c>
      <c r="G22" s="34">
        <f t="shared" si="2"/>
        <v>159591.46</v>
      </c>
      <c r="H22" s="35"/>
      <c r="I22" s="36"/>
    </row>
    <row r="23" spans="1:9" x14ac:dyDescent="0.25">
      <c r="A23" s="12" t="s">
        <v>96</v>
      </c>
      <c r="B23" s="33">
        <f>+'[1]HD Ex-Works'!W87</f>
        <v>135778</v>
      </c>
      <c r="C23" s="33">
        <v>1100</v>
      </c>
      <c r="D23" s="33">
        <f t="shared" si="3"/>
        <v>3569</v>
      </c>
      <c r="E23" s="33">
        <f t="shared" si="1"/>
        <v>138247</v>
      </c>
      <c r="F23" s="33">
        <f t="shared" si="0"/>
        <v>24884.46</v>
      </c>
      <c r="G23" s="34">
        <f t="shared" si="2"/>
        <v>163131.46</v>
      </c>
      <c r="H23" s="35"/>
      <c r="I23" s="13"/>
    </row>
    <row r="24" spans="1:9" x14ac:dyDescent="0.25">
      <c r="A24" s="12" t="s">
        <v>97</v>
      </c>
      <c r="B24" s="33">
        <f>+'[1]HD Ex-Works'!X87</f>
        <v>135778</v>
      </c>
      <c r="C24" s="33">
        <v>1100</v>
      </c>
      <c r="D24" s="33">
        <f t="shared" si="3"/>
        <v>3569</v>
      </c>
      <c r="E24" s="33">
        <f t="shared" si="1"/>
        <v>138247</v>
      </c>
      <c r="F24" s="33">
        <f t="shared" si="0"/>
        <v>24884.46</v>
      </c>
      <c r="G24" s="34">
        <f t="shared" si="2"/>
        <v>163131.46</v>
      </c>
      <c r="H24" s="35"/>
      <c r="I24" s="36"/>
    </row>
    <row r="25" spans="1:9" x14ac:dyDescent="0.25">
      <c r="A25" s="12" t="s">
        <v>98</v>
      </c>
      <c r="B25" s="33">
        <f>+'[1]HD Ex-Works'!J87</f>
        <v>129420</v>
      </c>
      <c r="C25" s="33">
        <v>1100</v>
      </c>
      <c r="D25" s="33">
        <f t="shared" si="3"/>
        <v>3569</v>
      </c>
      <c r="E25" s="33">
        <f t="shared" si="1"/>
        <v>131889</v>
      </c>
      <c r="F25" s="33">
        <f t="shared" si="0"/>
        <v>23740.02</v>
      </c>
      <c r="G25" s="34">
        <f t="shared" si="2"/>
        <v>155629.01999999999</v>
      </c>
      <c r="H25" s="35"/>
      <c r="I25" s="16"/>
    </row>
    <row r="26" spans="1:9" x14ac:dyDescent="0.25">
      <c r="A26" s="12" t="s">
        <v>29</v>
      </c>
      <c r="B26" s="32">
        <f>+'[1]HD Ex-Works'!H87</f>
        <v>128808</v>
      </c>
      <c r="C26" s="33">
        <v>1100</v>
      </c>
      <c r="D26" s="33">
        <f t="shared" si="3"/>
        <v>3569</v>
      </c>
      <c r="E26" s="33">
        <f t="shared" si="1"/>
        <v>131277</v>
      </c>
      <c r="F26" s="33">
        <f t="shared" si="0"/>
        <v>23629.86</v>
      </c>
      <c r="G26" s="34">
        <f t="shared" si="2"/>
        <v>154906.85999999999</v>
      </c>
      <c r="H26" s="35"/>
      <c r="I26" s="13"/>
    </row>
    <row r="27" spans="1:9" x14ac:dyDescent="0.25">
      <c r="A27" s="12" t="s">
        <v>31</v>
      </c>
      <c r="B27" s="33">
        <f>+'[1]HD Ex-Works'!G87</f>
        <v>129618</v>
      </c>
      <c r="C27" s="33">
        <v>1100</v>
      </c>
      <c r="D27" s="33">
        <f t="shared" si="3"/>
        <v>3569</v>
      </c>
      <c r="E27" s="33">
        <f t="shared" si="1"/>
        <v>132087</v>
      </c>
      <c r="F27" s="33">
        <f t="shared" si="0"/>
        <v>23775.66</v>
      </c>
      <c r="G27" s="34">
        <f t="shared" si="2"/>
        <v>155862.66</v>
      </c>
      <c r="H27" s="35"/>
      <c r="I27" s="13"/>
    </row>
    <row r="28" spans="1:9" x14ac:dyDescent="0.25">
      <c r="A28" s="12" t="s">
        <v>99</v>
      </c>
      <c r="B28" s="33">
        <f>+'[1]HD Ex-Works'!I87</f>
        <v>127420</v>
      </c>
      <c r="C28" s="33">
        <v>1100</v>
      </c>
      <c r="D28" s="33">
        <f t="shared" si="3"/>
        <v>3569</v>
      </c>
      <c r="E28" s="33">
        <f t="shared" si="1"/>
        <v>129889</v>
      </c>
      <c r="F28" s="33">
        <f t="shared" si="0"/>
        <v>23380.02</v>
      </c>
      <c r="G28" s="34">
        <f t="shared" si="2"/>
        <v>153269.01999999999</v>
      </c>
      <c r="H28" s="35"/>
      <c r="I28" s="13"/>
    </row>
    <row r="29" spans="1:9" x14ac:dyDescent="0.25">
      <c r="A29" s="12" t="s">
        <v>27</v>
      </c>
      <c r="B29" s="33">
        <f>+'[1]HD Ex-Works'!Y87</f>
        <v>133778</v>
      </c>
      <c r="C29" s="33">
        <v>1100</v>
      </c>
      <c r="D29" s="33">
        <f t="shared" si="3"/>
        <v>3569</v>
      </c>
      <c r="E29" s="33">
        <f t="shared" si="1"/>
        <v>136247</v>
      </c>
      <c r="F29" s="33">
        <f t="shared" si="0"/>
        <v>24524.46</v>
      </c>
      <c r="G29" s="34">
        <f t="shared" si="2"/>
        <v>160771.46</v>
      </c>
      <c r="H29" s="35"/>
      <c r="I29" s="13"/>
    </row>
    <row r="30" spans="1:9" x14ac:dyDescent="0.25">
      <c r="A30" s="12" t="s">
        <v>100</v>
      </c>
      <c r="B30" s="33">
        <f>+'[1]HD Ex-Works'!Z87</f>
        <v>131778</v>
      </c>
      <c r="C30" s="33">
        <v>1100</v>
      </c>
      <c r="D30" s="33">
        <f t="shared" si="3"/>
        <v>3569</v>
      </c>
      <c r="E30" s="33">
        <f t="shared" si="1"/>
        <v>134247</v>
      </c>
      <c r="F30" s="33">
        <f t="shared" si="0"/>
        <v>24164.46</v>
      </c>
      <c r="G30" s="34">
        <f t="shared" si="2"/>
        <v>158411.46</v>
      </c>
      <c r="H30" s="35"/>
      <c r="I30" s="13"/>
    </row>
    <row r="31" spans="1:9" x14ac:dyDescent="0.25">
      <c r="A31" s="12" t="s">
        <v>101</v>
      </c>
      <c r="B31" s="33">
        <f>+'[1]HD Ex-Works'!AA87</f>
        <v>125073</v>
      </c>
      <c r="C31" s="33">
        <v>1100</v>
      </c>
      <c r="D31" s="33">
        <f t="shared" si="3"/>
        <v>3569</v>
      </c>
      <c r="E31" s="33">
        <f t="shared" si="1"/>
        <v>127542</v>
      </c>
      <c r="F31" s="33">
        <f t="shared" si="0"/>
        <v>22957.559999999998</v>
      </c>
      <c r="G31" s="34">
        <f t="shared" si="2"/>
        <v>150499.56</v>
      </c>
      <c r="H31" s="35"/>
      <c r="I31" s="13"/>
    </row>
    <row r="32" spans="1:9" x14ac:dyDescent="0.25">
      <c r="A32" s="12" t="s">
        <v>102</v>
      </c>
      <c r="B32" s="33">
        <f>+'[1]HD Ex-Works'!AB87</f>
        <v>136199</v>
      </c>
      <c r="C32" s="33">
        <v>1100</v>
      </c>
      <c r="D32" s="33">
        <f t="shared" si="3"/>
        <v>3569</v>
      </c>
      <c r="E32" s="33">
        <f t="shared" si="1"/>
        <v>138668</v>
      </c>
      <c r="F32" s="33">
        <f t="shared" si="0"/>
        <v>24960.239999999998</v>
      </c>
      <c r="G32" s="34">
        <f t="shared" si="2"/>
        <v>163628.24</v>
      </c>
      <c r="H32" s="35"/>
      <c r="I32" s="13"/>
    </row>
    <row r="33" spans="1:9" x14ac:dyDescent="0.25">
      <c r="A33" s="12" t="s">
        <v>103</v>
      </c>
      <c r="B33" s="33">
        <f>+'[1]HD Ex-Works'!AC87</f>
        <v>134539</v>
      </c>
      <c r="C33" s="33">
        <v>1100</v>
      </c>
      <c r="D33" s="33">
        <f t="shared" si="3"/>
        <v>3569</v>
      </c>
      <c r="E33" s="33">
        <f t="shared" si="1"/>
        <v>137008</v>
      </c>
      <c r="F33" s="33">
        <f t="shared" si="0"/>
        <v>24661.439999999999</v>
      </c>
      <c r="G33" s="34">
        <f t="shared" si="2"/>
        <v>161669.44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WORK'!G84</f>
        <v>149853</v>
      </c>
      <c r="C35" s="33">
        <v>1100</v>
      </c>
      <c r="D35" s="33">
        <f>+D33</f>
        <v>3569</v>
      </c>
      <c r="E35" s="33">
        <f t="shared" ref="E35:E43" si="4">+B35-C35+D35</f>
        <v>152322</v>
      </c>
      <c r="F35" s="33">
        <f t="shared" ref="F35:F68" si="5">+E35*0.18</f>
        <v>27417.96</v>
      </c>
      <c r="G35" s="34">
        <f t="shared" si="2"/>
        <v>179739.96</v>
      </c>
      <c r="H35" s="35"/>
      <c r="I35" s="39"/>
    </row>
    <row r="36" spans="1:9" x14ac:dyDescent="0.25">
      <c r="A36" s="12" t="s">
        <v>104</v>
      </c>
      <c r="B36" s="33">
        <f>+'[1]PP EX- WORK'!E84</f>
        <v>143663</v>
      </c>
      <c r="C36" s="33">
        <v>1100</v>
      </c>
      <c r="D36" s="33">
        <f>+D35</f>
        <v>3569</v>
      </c>
      <c r="E36" s="33">
        <f t="shared" si="4"/>
        <v>146132</v>
      </c>
      <c r="F36" s="33">
        <f t="shared" si="5"/>
        <v>26303.759999999998</v>
      </c>
      <c r="G36" s="34">
        <f t="shared" si="2"/>
        <v>172435.76</v>
      </c>
      <c r="H36" s="35"/>
      <c r="I36" s="13"/>
    </row>
    <row r="37" spans="1:9" x14ac:dyDescent="0.25">
      <c r="A37" s="12" t="s">
        <v>105</v>
      </c>
      <c r="B37" s="33">
        <f>+'[1]PP EX- WORK'!B84</f>
        <v>144643</v>
      </c>
      <c r="C37" s="33">
        <v>1100</v>
      </c>
      <c r="D37" s="33">
        <f t="shared" ref="D37:D43" si="6">+D36</f>
        <v>3569</v>
      </c>
      <c r="E37" s="33">
        <f t="shared" si="4"/>
        <v>147112</v>
      </c>
      <c r="F37" s="33">
        <f t="shared" si="5"/>
        <v>26480.16</v>
      </c>
      <c r="G37" s="34">
        <f t="shared" si="2"/>
        <v>173592.16</v>
      </c>
      <c r="H37" s="35"/>
      <c r="I37" s="13"/>
    </row>
    <row r="38" spans="1:9" x14ac:dyDescent="0.25">
      <c r="A38" s="12" t="s">
        <v>37</v>
      </c>
      <c r="B38" s="33">
        <f>+'[1]PP EX- WORK'!F84</f>
        <v>144163</v>
      </c>
      <c r="C38" s="33">
        <v>1100</v>
      </c>
      <c r="D38" s="33">
        <f t="shared" si="6"/>
        <v>3569</v>
      </c>
      <c r="E38" s="33">
        <f t="shared" si="4"/>
        <v>146632</v>
      </c>
      <c r="F38" s="33">
        <f t="shared" si="5"/>
        <v>26393.759999999998</v>
      </c>
      <c r="G38" s="34">
        <f t="shared" si="2"/>
        <v>173025.76</v>
      </c>
      <c r="H38" s="35"/>
      <c r="I38" s="13"/>
    </row>
    <row r="39" spans="1:9" x14ac:dyDescent="0.25">
      <c r="A39" s="12" t="s">
        <v>106</v>
      </c>
      <c r="B39" s="33">
        <f>+'[1]PP EX- WORK'!X84</f>
        <v>140643</v>
      </c>
      <c r="C39" s="33">
        <v>1100</v>
      </c>
      <c r="D39" s="33">
        <f t="shared" si="6"/>
        <v>3569</v>
      </c>
      <c r="E39" s="33">
        <f t="shared" si="4"/>
        <v>143112</v>
      </c>
      <c r="F39" s="33">
        <f t="shared" si="5"/>
        <v>25760.16</v>
      </c>
      <c r="G39" s="34">
        <f t="shared" si="2"/>
        <v>168872.16</v>
      </c>
      <c r="H39" s="35"/>
      <c r="I39" s="13"/>
    </row>
    <row r="40" spans="1:9" x14ac:dyDescent="0.25">
      <c r="A40" s="12" t="s">
        <v>107</v>
      </c>
      <c r="B40" s="33">
        <f>+'[1]PP EX- WORK'!C84</f>
        <v>144143</v>
      </c>
      <c r="C40" s="33">
        <v>1100</v>
      </c>
      <c r="D40" s="33">
        <f t="shared" si="6"/>
        <v>3569</v>
      </c>
      <c r="E40" s="33">
        <f t="shared" si="4"/>
        <v>146612</v>
      </c>
      <c r="F40" s="33">
        <f t="shared" si="5"/>
        <v>26390.16</v>
      </c>
      <c r="G40" s="34">
        <f t="shared" si="2"/>
        <v>173002.16</v>
      </c>
      <c r="H40" s="35"/>
      <c r="I40" s="13"/>
    </row>
    <row r="41" spans="1:9" x14ac:dyDescent="0.25">
      <c r="A41" s="12" t="s">
        <v>108</v>
      </c>
      <c r="B41" s="33">
        <f>+'[1]PP EX- WORK'!D84</f>
        <v>142663</v>
      </c>
      <c r="C41" s="33">
        <v>1100</v>
      </c>
      <c r="D41" s="33">
        <f t="shared" si="6"/>
        <v>3569</v>
      </c>
      <c r="E41" s="33">
        <f t="shared" si="4"/>
        <v>145132</v>
      </c>
      <c r="F41" s="33">
        <f t="shared" si="5"/>
        <v>26123.759999999998</v>
      </c>
      <c r="G41" s="34">
        <f t="shared" si="2"/>
        <v>171255.76</v>
      </c>
      <c r="H41" s="35"/>
      <c r="I41" s="13"/>
    </row>
    <row r="42" spans="1:9" x14ac:dyDescent="0.25">
      <c r="A42" s="12" t="s">
        <v>109</v>
      </c>
      <c r="B42" s="33">
        <f>+'[1]PP EX- WORK'!H84</f>
        <v>154953</v>
      </c>
      <c r="C42" s="33">
        <v>1100</v>
      </c>
      <c r="D42" s="33">
        <f t="shared" si="6"/>
        <v>3569</v>
      </c>
      <c r="E42" s="33">
        <f t="shared" si="4"/>
        <v>157422</v>
      </c>
      <c r="F42" s="33">
        <f t="shared" si="5"/>
        <v>28335.96</v>
      </c>
      <c r="G42" s="34">
        <f t="shared" si="2"/>
        <v>185757.96</v>
      </c>
      <c r="H42" s="35"/>
      <c r="I42" s="13"/>
    </row>
    <row r="43" spans="1:9" x14ac:dyDescent="0.25">
      <c r="A43" s="12" t="s">
        <v>110</v>
      </c>
      <c r="B43" s="33">
        <f>+'[1]PP EX- WORK'!AA84</f>
        <v>142643</v>
      </c>
      <c r="C43" s="33">
        <v>1100</v>
      </c>
      <c r="D43" s="33">
        <f t="shared" si="6"/>
        <v>3569</v>
      </c>
      <c r="E43" s="33">
        <f t="shared" si="4"/>
        <v>145112</v>
      </c>
      <c r="F43" s="33">
        <f t="shared" si="5"/>
        <v>26120.16</v>
      </c>
      <c r="G43" s="34">
        <f t="shared" si="2"/>
        <v>171232.16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WORK'!R84</f>
        <v>154763</v>
      </c>
      <c r="C45" s="33">
        <v>1100</v>
      </c>
      <c r="D45" s="33">
        <f>+D43</f>
        <v>3569</v>
      </c>
      <c r="E45" s="33">
        <f t="shared" ref="E45:E58" si="7">+B45-C45+D45</f>
        <v>157232</v>
      </c>
      <c r="F45" s="33">
        <f t="shared" si="5"/>
        <v>28301.759999999998</v>
      </c>
      <c r="G45" s="34">
        <f t="shared" si="2"/>
        <v>185533.76</v>
      </c>
      <c r="H45" s="35"/>
      <c r="I45" s="13"/>
    </row>
    <row r="46" spans="1:9" x14ac:dyDescent="0.25">
      <c r="A46" s="12" t="s">
        <v>112</v>
      </c>
      <c r="B46" s="33">
        <f>+'[1]PP EX- WORK'!P84</f>
        <v>154703</v>
      </c>
      <c r="C46" s="33">
        <v>1100</v>
      </c>
      <c r="D46" s="33">
        <f>+D45</f>
        <v>3569</v>
      </c>
      <c r="E46" s="33">
        <f>+B46-C46+D46</f>
        <v>157172</v>
      </c>
      <c r="F46" s="33">
        <f>+E46*0.18</f>
        <v>28290.959999999999</v>
      </c>
      <c r="G46" s="34">
        <f>SUM(E46:F46)</f>
        <v>185462.96</v>
      </c>
      <c r="H46" s="35"/>
      <c r="I46" s="13"/>
    </row>
    <row r="47" spans="1:9" x14ac:dyDescent="0.25">
      <c r="A47" s="12" t="s">
        <v>113</v>
      </c>
      <c r="B47" s="33">
        <f>+'[1]PP EX- WORK'!Z84</f>
        <v>145453</v>
      </c>
      <c r="C47" s="33">
        <v>1100</v>
      </c>
      <c r="D47" s="33">
        <f t="shared" ref="D47:D58" si="8">+D46</f>
        <v>3569</v>
      </c>
      <c r="E47" s="33">
        <f t="shared" si="7"/>
        <v>147922</v>
      </c>
      <c r="F47" s="33">
        <f t="shared" si="5"/>
        <v>26625.96</v>
      </c>
      <c r="G47" s="34">
        <f t="shared" si="2"/>
        <v>174547.96</v>
      </c>
      <c r="H47" s="35"/>
      <c r="I47" s="13"/>
    </row>
    <row r="48" spans="1:9" x14ac:dyDescent="0.25">
      <c r="A48" s="12" t="s">
        <v>51</v>
      </c>
      <c r="B48" s="33">
        <f>+'[1]PP EX- WORK'!Q84</f>
        <v>153213</v>
      </c>
      <c r="C48" s="33">
        <v>1100</v>
      </c>
      <c r="D48" s="33">
        <f t="shared" si="8"/>
        <v>3569</v>
      </c>
      <c r="E48" s="33">
        <f t="shared" si="7"/>
        <v>155682</v>
      </c>
      <c r="F48" s="33">
        <f t="shared" si="5"/>
        <v>28022.76</v>
      </c>
      <c r="G48" s="34">
        <f t="shared" si="2"/>
        <v>183704.76</v>
      </c>
      <c r="H48" s="35"/>
      <c r="I48" s="13"/>
    </row>
    <row r="49" spans="1:9" x14ac:dyDescent="0.25">
      <c r="A49" s="12" t="s">
        <v>114</v>
      </c>
      <c r="B49" s="33">
        <f>+'[1]PP EX- WORK'!S84</f>
        <v>151453</v>
      </c>
      <c r="C49" s="33">
        <v>1100</v>
      </c>
      <c r="D49" s="33">
        <f t="shared" si="8"/>
        <v>3569</v>
      </c>
      <c r="E49" s="33">
        <f t="shared" si="7"/>
        <v>153922</v>
      </c>
      <c r="F49" s="33">
        <f t="shared" si="5"/>
        <v>27705.96</v>
      </c>
      <c r="G49" s="34">
        <f t="shared" si="2"/>
        <v>181627.96</v>
      </c>
      <c r="H49" s="35"/>
      <c r="I49" s="13"/>
    </row>
    <row r="50" spans="1:9" x14ac:dyDescent="0.25">
      <c r="A50" s="12" t="s">
        <v>43</v>
      </c>
      <c r="B50" s="33">
        <f>+'[1]PP EX- WORK'!T84</f>
        <v>151943</v>
      </c>
      <c r="C50" s="33">
        <v>1100</v>
      </c>
      <c r="D50" s="33">
        <f t="shared" si="8"/>
        <v>3569</v>
      </c>
      <c r="E50" s="33">
        <f>+B50-C50+D50</f>
        <v>154412</v>
      </c>
      <c r="F50" s="33">
        <f>+E50*0.18</f>
        <v>27794.16</v>
      </c>
      <c r="G50" s="34">
        <f>SUM(E50:F50)</f>
        <v>182206.16</v>
      </c>
      <c r="H50" s="35"/>
      <c r="I50" s="13"/>
    </row>
    <row r="51" spans="1:9" x14ac:dyDescent="0.25">
      <c r="A51" s="12" t="s">
        <v>44</v>
      </c>
      <c r="B51" s="33">
        <f>+'[1]PP EX- WORK'!U84</f>
        <v>153793</v>
      </c>
      <c r="C51" s="33">
        <v>1100</v>
      </c>
      <c r="D51" s="33">
        <f t="shared" si="8"/>
        <v>3569</v>
      </c>
      <c r="E51" s="33">
        <f>+B51-C51+D51</f>
        <v>156262</v>
      </c>
      <c r="F51" s="33">
        <f>+E51*0.18</f>
        <v>28127.16</v>
      </c>
      <c r="G51" s="34">
        <f>SUM(E51:F51)</f>
        <v>184389.16</v>
      </c>
      <c r="H51" s="35"/>
      <c r="I51" s="13"/>
    </row>
    <row r="52" spans="1:9" x14ac:dyDescent="0.25">
      <c r="A52" s="12" t="s">
        <v>45</v>
      </c>
      <c r="B52" s="33">
        <f>+'[1]PP EX- WORK'!V84</f>
        <v>152923</v>
      </c>
      <c r="C52" s="33">
        <v>1100</v>
      </c>
      <c r="D52" s="33">
        <f t="shared" si="8"/>
        <v>3569</v>
      </c>
      <c r="E52" s="33">
        <f>+B52-C52+D52</f>
        <v>155392</v>
      </c>
      <c r="F52" s="33">
        <f>+E52*0.18</f>
        <v>27970.559999999998</v>
      </c>
      <c r="G52" s="34">
        <f>SUM(E52:F52)</f>
        <v>183362.56</v>
      </c>
      <c r="H52" s="35"/>
      <c r="I52" s="13"/>
    </row>
    <row r="53" spans="1:9" x14ac:dyDescent="0.25">
      <c r="A53" s="12" t="s">
        <v>46</v>
      </c>
      <c r="B53" s="33">
        <f>+'[1]PP EX- WORK'!W84</f>
        <v>152923</v>
      </c>
      <c r="C53" s="33">
        <v>1100</v>
      </c>
      <c r="D53" s="33">
        <f t="shared" si="8"/>
        <v>3569</v>
      </c>
      <c r="E53" s="33">
        <f>+B53-C53+D53</f>
        <v>155392</v>
      </c>
      <c r="F53" s="33">
        <f>+E53*0.18</f>
        <v>27970.559999999998</v>
      </c>
      <c r="G53" s="34">
        <f>SUM(E53:F53)</f>
        <v>183362.56</v>
      </c>
      <c r="H53" s="35"/>
      <c r="I53" s="13"/>
    </row>
    <row r="54" spans="1:9" x14ac:dyDescent="0.25">
      <c r="A54" s="12" t="s">
        <v>115</v>
      </c>
      <c r="B54" s="33">
        <f>+'[1]PP EX- WORK'!N84</f>
        <v>151453</v>
      </c>
      <c r="C54" s="33">
        <v>1100</v>
      </c>
      <c r="D54" s="33">
        <f t="shared" si="8"/>
        <v>3569</v>
      </c>
      <c r="E54" s="33">
        <f t="shared" si="7"/>
        <v>153922</v>
      </c>
      <c r="F54" s="33">
        <f t="shared" si="5"/>
        <v>27705.96</v>
      </c>
      <c r="G54" s="34">
        <f t="shared" si="2"/>
        <v>181627.96</v>
      </c>
      <c r="H54" s="35"/>
      <c r="I54" s="13"/>
    </row>
    <row r="55" spans="1:9" x14ac:dyDescent="0.25">
      <c r="A55" s="12" t="s">
        <v>116</v>
      </c>
      <c r="B55" s="33">
        <f>+'[1]PP EX- WORK'!O84</f>
        <v>150953</v>
      </c>
      <c r="C55" s="33">
        <v>1100</v>
      </c>
      <c r="D55" s="33">
        <f t="shared" si="8"/>
        <v>3569</v>
      </c>
      <c r="E55" s="33">
        <f t="shared" si="7"/>
        <v>153422</v>
      </c>
      <c r="F55" s="33">
        <f t="shared" si="5"/>
        <v>27615.96</v>
      </c>
      <c r="G55" s="34">
        <f t="shared" si="2"/>
        <v>181037.96</v>
      </c>
      <c r="H55" s="35"/>
      <c r="I55" s="13"/>
    </row>
    <row r="56" spans="1:9" x14ac:dyDescent="0.25">
      <c r="A56" s="12" t="s">
        <v>117</v>
      </c>
      <c r="B56" s="33">
        <f>+'[1]PP EX- WORK'!K84</f>
        <v>161777</v>
      </c>
      <c r="C56" s="33">
        <v>1100</v>
      </c>
      <c r="D56" s="33">
        <f t="shared" si="8"/>
        <v>3569</v>
      </c>
      <c r="E56" s="33">
        <f t="shared" si="7"/>
        <v>164246</v>
      </c>
      <c r="F56" s="33">
        <f t="shared" si="5"/>
        <v>29564.28</v>
      </c>
      <c r="G56" s="34">
        <f t="shared" si="2"/>
        <v>193810.28</v>
      </c>
      <c r="H56" s="35"/>
      <c r="I56" s="13"/>
    </row>
    <row r="57" spans="1:9" x14ac:dyDescent="0.25">
      <c r="A57" s="12" t="s">
        <v>118</v>
      </c>
      <c r="B57" s="33">
        <f>+'[1]PP EX- WORK'!M84</f>
        <v>164777</v>
      </c>
      <c r="C57" s="33">
        <v>1100</v>
      </c>
      <c r="D57" s="33">
        <f t="shared" si="8"/>
        <v>3569</v>
      </c>
      <c r="E57" s="33">
        <f t="shared" si="7"/>
        <v>167246</v>
      </c>
      <c r="F57" s="33">
        <f t="shared" si="5"/>
        <v>30104.28</v>
      </c>
      <c r="G57" s="34">
        <f t="shared" si="2"/>
        <v>197350.28</v>
      </c>
      <c r="H57" s="35"/>
      <c r="I57" s="13"/>
    </row>
    <row r="58" spans="1:9" x14ac:dyDescent="0.25">
      <c r="A58" s="41" t="s">
        <v>119</v>
      </c>
      <c r="B58" s="33">
        <f>+'[1]PP EX- WORK'!L84</f>
        <v>163800</v>
      </c>
      <c r="C58" s="33">
        <v>1100</v>
      </c>
      <c r="D58" s="33">
        <f t="shared" si="8"/>
        <v>3569</v>
      </c>
      <c r="E58" s="33">
        <f t="shared" si="7"/>
        <v>166269</v>
      </c>
      <c r="F58" s="33">
        <f t="shared" si="5"/>
        <v>29928.42</v>
      </c>
      <c r="G58" s="34">
        <f t="shared" si="2"/>
        <v>196197.41999999998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STP'!C84</f>
        <v>135038</v>
      </c>
      <c r="C60" s="33">
        <v>1100</v>
      </c>
      <c r="D60" s="33">
        <f>+D58</f>
        <v>3569</v>
      </c>
      <c r="E60" s="33">
        <f t="shared" ref="E60:E68" si="9">+B60-C60+D60</f>
        <v>137507</v>
      </c>
      <c r="F60" s="33">
        <f t="shared" si="5"/>
        <v>24751.26</v>
      </c>
      <c r="G60" s="34">
        <f t="shared" si="2"/>
        <v>162258.26</v>
      </c>
      <c r="H60" s="35"/>
      <c r="I60" s="13"/>
    </row>
    <row r="61" spans="1:9" x14ac:dyDescent="0.25">
      <c r="A61" s="12" t="s">
        <v>121</v>
      </c>
      <c r="B61" s="33">
        <f>+'[1]LL Ex-Works &amp; STP'!B84</f>
        <v>134038</v>
      </c>
      <c r="C61" s="33">
        <v>1100</v>
      </c>
      <c r="D61" s="33">
        <f>+D60</f>
        <v>3569</v>
      </c>
      <c r="E61" s="33">
        <f t="shared" si="9"/>
        <v>136507</v>
      </c>
      <c r="F61" s="33">
        <f t="shared" si="5"/>
        <v>24571.26</v>
      </c>
      <c r="G61" s="34">
        <f t="shared" si="2"/>
        <v>161078.26</v>
      </c>
      <c r="H61" s="35"/>
      <c r="I61" s="13"/>
    </row>
    <row r="62" spans="1:9" x14ac:dyDescent="0.25">
      <c r="A62" s="12" t="s">
        <v>122</v>
      </c>
      <c r="B62" s="33">
        <f>'[2]LL PRICELIST'!B58</f>
        <v>154729</v>
      </c>
      <c r="C62" s="33">
        <v>1100</v>
      </c>
      <c r="D62" s="33">
        <f t="shared" ref="D62:D68" si="10">+D61</f>
        <v>3569</v>
      </c>
      <c r="E62" s="33">
        <f t="shared" si="9"/>
        <v>157198</v>
      </c>
      <c r="F62" s="33">
        <f t="shared" si="5"/>
        <v>28295.64</v>
      </c>
      <c r="G62" s="34">
        <f t="shared" si="2"/>
        <v>185493.64</v>
      </c>
      <c r="H62" s="35"/>
      <c r="I62" s="13"/>
    </row>
    <row r="63" spans="1:9" x14ac:dyDescent="0.25">
      <c r="A63" s="12" t="s">
        <v>123</v>
      </c>
      <c r="B63" s="33">
        <f>+'[1]LL Ex-Works &amp; STP'!D84</f>
        <v>143118</v>
      </c>
      <c r="C63" s="33">
        <v>1100</v>
      </c>
      <c r="D63" s="33">
        <f t="shared" si="10"/>
        <v>3569</v>
      </c>
      <c r="E63" s="33">
        <f t="shared" si="9"/>
        <v>145587</v>
      </c>
      <c r="F63" s="33">
        <f t="shared" si="5"/>
        <v>26205.66</v>
      </c>
      <c r="G63" s="34">
        <f t="shared" si="2"/>
        <v>171792.66</v>
      </c>
      <c r="H63" s="35"/>
      <c r="I63" s="13"/>
    </row>
    <row r="64" spans="1:9" x14ac:dyDescent="0.25">
      <c r="A64" s="12" t="s">
        <v>124</v>
      </c>
      <c r="B64" s="33">
        <f>+'[1]LL Ex-Works &amp; STP'!E84</f>
        <v>145118</v>
      </c>
      <c r="C64" s="33">
        <v>1100</v>
      </c>
      <c r="D64" s="33">
        <f t="shared" si="10"/>
        <v>3569</v>
      </c>
      <c r="E64" s="33">
        <f t="shared" si="9"/>
        <v>147587</v>
      </c>
      <c r="F64" s="33">
        <f t="shared" si="5"/>
        <v>26565.66</v>
      </c>
      <c r="G64" s="34">
        <f t="shared" si="2"/>
        <v>174152.66</v>
      </c>
      <c r="H64" s="35"/>
      <c r="I64" s="13"/>
    </row>
    <row r="65" spans="1:9" x14ac:dyDescent="0.25">
      <c r="A65" s="12" t="s">
        <v>125</v>
      </c>
      <c r="B65" s="33">
        <f>+'[1]LL Ex-Works &amp; STP'!F84</f>
        <v>146029</v>
      </c>
      <c r="C65" s="33">
        <v>1100</v>
      </c>
      <c r="D65" s="33">
        <f t="shared" si="10"/>
        <v>3569</v>
      </c>
      <c r="E65" s="33">
        <f t="shared" si="9"/>
        <v>148498</v>
      </c>
      <c r="F65" s="33">
        <f t="shared" si="5"/>
        <v>26729.64</v>
      </c>
      <c r="G65" s="34">
        <f t="shared" si="2"/>
        <v>175227.64</v>
      </c>
      <c r="H65" s="35"/>
      <c r="I65" s="13"/>
    </row>
    <row r="66" spans="1:9" x14ac:dyDescent="0.25">
      <c r="A66" s="12" t="s">
        <v>126</v>
      </c>
      <c r="B66" s="33">
        <f>+'[1]LL Ex-Works &amp; STP'!B84-3000</f>
        <v>131038</v>
      </c>
      <c r="C66" s="33">
        <v>1100</v>
      </c>
      <c r="D66" s="33">
        <f t="shared" si="10"/>
        <v>3569</v>
      </c>
      <c r="E66" s="33">
        <f t="shared" si="9"/>
        <v>133507</v>
      </c>
      <c r="F66" s="33">
        <f t="shared" si="5"/>
        <v>24031.26</v>
      </c>
      <c r="G66" s="34">
        <f t="shared" si="2"/>
        <v>157538.26</v>
      </c>
      <c r="H66" s="35"/>
      <c r="I66" s="13"/>
    </row>
    <row r="67" spans="1:9" x14ac:dyDescent="0.25">
      <c r="A67" s="12" t="s">
        <v>127</v>
      </c>
      <c r="B67" s="33">
        <f>+'[1]LL Ex-Works &amp; STP'!H84</f>
        <v>132038</v>
      </c>
      <c r="C67" s="33">
        <v>1100</v>
      </c>
      <c r="D67" s="33">
        <f t="shared" si="10"/>
        <v>3569</v>
      </c>
      <c r="E67" s="33">
        <f t="shared" si="9"/>
        <v>134507</v>
      </c>
      <c r="F67" s="33">
        <f t="shared" si="5"/>
        <v>24211.26</v>
      </c>
      <c r="G67" s="34">
        <f t="shared" si="2"/>
        <v>158718.26</v>
      </c>
      <c r="H67" s="35"/>
      <c r="I67" s="13"/>
    </row>
    <row r="68" spans="1:9" x14ac:dyDescent="0.25">
      <c r="A68" s="12" t="s">
        <v>128</v>
      </c>
      <c r="B68" s="33">
        <f>+'[1]LL Ex-Works &amp; STP'!I84</f>
        <v>132038</v>
      </c>
      <c r="C68" s="33">
        <v>1100</v>
      </c>
      <c r="D68" s="33">
        <f t="shared" si="10"/>
        <v>3569</v>
      </c>
      <c r="E68" s="33">
        <f t="shared" si="9"/>
        <v>134507</v>
      </c>
      <c r="F68" s="33">
        <f t="shared" si="5"/>
        <v>24211.26</v>
      </c>
      <c r="G68" s="34">
        <f t="shared" si="2"/>
        <v>158718.26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H20" sqref="H20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167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129404</v>
      </c>
      <c r="C10" s="33">
        <v>1100</v>
      </c>
      <c r="D10" s="33">
        <f>+[1]FREIGHT!I412</f>
        <v>3474</v>
      </c>
      <c r="E10" s="33">
        <f>+B10-C10+D10</f>
        <v>131778</v>
      </c>
      <c r="F10" s="33">
        <f t="shared" ref="F10:F33" si="0">+E10*0.18</f>
        <v>23720.04</v>
      </c>
      <c r="G10" s="34">
        <f>SUM(E10:F10)</f>
        <v>155498.04</v>
      </c>
      <c r="H10" s="35"/>
      <c r="I10" s="13"/>
    </row>
    <row r="11" spans="1:9" x14ac:dyDescent="0.25">
      <c r="A11" s="12" t="s">
        <v>15</v>
      </c>
      <c r="B11" s="32">
        <f>+'[1]HD Ex-Works'!S86</f>
        <v>131404</v>
      </c>
      <c r="C11" s="33">
        <v>1100</v>
      </c>
      <c r="D11" s="33">
        <f>+D10</f>
        <v>3474</v>
      </c>
      <c r="E11" s="33">
        <f t="shared" ref="E11:E33" si="1">+B11-C11+D11</f>
        <v>133778</v>
      </c>
      <c r="F11" s="33">
        <f t="shared" si="0"/>
        <v>24080.04</v>
      </c>
      <c r="G11" s="34">
        <f t="shared" ref="G11:G68" si="2">SUM(E11:F11)</f>
        <v>157858.04</v>
      </c>
      <c r="H11" s="35"/>
      <c r="I11" s="13"/>
    </row>
    <row r="12" spans="1:9" x14ac:dyDescent="0.25">
      <c r="A12" s="12" t="s">
        <v>88</v>
      </c>
      <c r="B12" s="32">
        <f>+'[1]HD Ex-Works'!T86</f>
        <v>138353</v>
      </c>
      <c r="C12" s="33">
        <v>1100</v>
      </c>
      <c r="D12" s="33">
        <f t="shared" ref="D12:D33" si="3">+D11</f>
        <v>3474</v>
      </c>
      <c r="E12" s="33">
        <f>+B12-C12+D12</f>
        <v>140727</v>
      </c>
      <c r="F12" s="33">
        <f>+E12*0.18</f>
        <v>25330.86</v>
      </c>
      <c r="G12" s="34">
        <f>SUM(E12:F12)</f>
        <v>166057.85999999999</v>
      </c>
      <c r="H12" s="35"/>
      <c r="I12" s="13"/>
    </row>
    <row r="13" spans="1:9" x14ac:dyDescent="0.25">
      <c r="A13" s="12" t="s">
        <v>89</v>
      </c>
      <c r="B13" s="32">
        <f>+'[1]HD Ex-Works'!U86</f>
        <v>138353</v>
      </c>
      <c r="C13" s="33">
        <v>1100</v>
      </c>
      <c r="D13" s="33">
        <f t="shared" si="3"/>
        <v>3474</v>
      </c>
      <c r="E13" s="33">
        <f t="shared" si="1"/>
        <v>140727</v>
      </c>
      <c r="F13" s="33">
        <f t="shared" si="0"/>
        <v>25330.86</v>
      </c>
      <c r="G13" s="34">
        <f t="shared" si="2"/>
        <v>166057.85999999999</v>
      </c>
      <c r="H13" s="35"/>
      <c r="I13" s="13"/>
    </row>
    <row r="14" spans="1:9" x14ac:dyDescent="0.25">
      <c r="A14" s="12" t="s">
        <v>19</v>
      </c>
      <c r="B14" s="32">
        <f>+'[1]HD Ex-Works'!M86</f>
        <v>140853</v>
      </c>
      <c r="C14" s="33">
        <v>1100</v>
      </c>
      <c r="D14" s="33">
        <f t="shared" si="3"/>
        <v>3474</v>
      </c>
      <c r="E14" s="33">
        <f>+B14-C14+D14</f>
        <v>143227</v>
      </c>
      <c r="F14" s="33">
        <f>+E14*0.18</f>
        <v>25780.86</v>
      </c>
      <c r="G14" s="34">
        <f>SUM(E14:F14)</f>
        <v>169007.86</v>
      </c>
      <c r="H14" s="35"/>
      <c r="I14" s="13"/>
    </row>
    <row r="15" spans="1:9" x14ac:dyDescent="0.25">
      <c r="A15" s="12" t="s">
        <v>20</v>
      </c>
      <c r="B15" s="32">
        <f>+'[1]HD Ex-Works'!N86</f>
        <v>140853</v>
      </c>
      <c r="C15" s="33">
        <v>1100</v>
      </c>
      <c r="D15" s="33">
        <f t="shared" si="3"/>
        <v>3474</v>
      </c>
      <c r="E15" s="33">
        <f>+B15-C15+D15</f>
        <v>143227</v>
      </c>
      <c r="F15" s="33">
        <f>+E15*0.18</f>
        <v>25780.86</v>
      </c>
      <c r="G15" s="34">
        <f>SUM(E15:F15)</f>
        <v>169007.86</v>
      </c>
      <c r="H15" s="35"/>
      <c r="I15" s="13"/>
    </row>
    <row r="16" spans="1:9" x14ac:dyDescent="0.25">
      <c r="A16" s="12" t="s">
        <v>90</v>
      </c>
      <c r="B16" s="32">
        <f>+'[1]HD Ex-Works'!Q86</f>
        <v>130672</v>
      </c>
      <c r="C16" s="33">
        <v>1100</v>
      </c>
      <c r="D16" s="33">
        <f t="shared" si="3"/>
        <v>3474</v>
      </c>
      <c r="E16" s="33">
        <f t="shared" si="1"/>
        <v>133046</v>
      </c>
      <c r="F16" s="33">
        <f t="shared" si="0"/>
        <v>23948.28</v>
      </c>
      <c r="G16" s="34">
        <f t="shared" si="2"/>
        <v>156994.28</v>
      </c>
      <c r="H16" s="35"/>
      <c r="I16" s="16"/>
    </row>
    <row r="17" spans="1:9" x14ac:dyDescent="0.25">
      <c r="A17" s="12" t="s">
        <v>91</v>
      </c>
      <c r="B17" s="32">
        <f>+'[1]HD Ex-Works'!C86</f>
        <v>139384</v>
      </c>
      <c r="C17" s="33">
        <v>1100</v>
      </c>
      <c r="D17" s="33">
        <f t="shared" si="3"/>
        <v>3474</v>
      </c>
      <c r="E17" s="33">
        <f t="shared" si="1"/>
        <v>141758</v>
      </c>
      <c r="F17" s="33">
        <f t="shared" si="0"/>
        <v>25516.44</v>
      </c>
      <c r="G17" s="34">
        <f t="shared" si="2"/>
        <v>167274.44</v>
      </c>
      <c r="H17" s="35"/>
      <c r="I17" s="13"/>
    </row>
    <row r="18" spans="1:9" x14ac:dyDescent="0.25">
      <c r="A18" s="12" t="s">
        <v>92</v>
      </c>
      <c r="B18" s="32">
        <f>+'[1]HD Ex-Works'!D86</f>
        <v>138134</v>
      </c>
      <c r="C18" s="33">
        <v>1100</v>
      </c>
      <c r="D18" s="33">
        <f t="shared" si="3"/>
        <v>3474</v>
      </c>
      <c r="E18" s="33">
        <f t="shared" si="1"/>
        <v>140508</v>
      </c>
      <c r="F18" s="33">
        <f t="shared" si="0"/>
        <v>25291.439999999999</v>
      </c>
      <c r="G18" s="34">
        <f t="shared" si="2"/>
        <v>165799.44</v>
      </c>
      <c r="H18" s="35"/>
      <c r="I18" s="13"/>
    </row>
    <row r="19" spans="1:9" x14ac:dyDescent="0.25">
      <c r="A19" s="12" t="s">
        <v>93</v>
      </c>
      <c r="B19" s="32">
        <f>+'[1]HD Ex-Works'!B86</f>
        <v>137634</v>
      </c>
      <c r="C19" s="33">
        <v>1100</v>
      </c>
      <c r="D19" s="33">
        <f t="shared" si="3"/>
        <v>3474</v>
      </c>
      <c r="E19" s="33">
        <f t="shared" si="1"/>
        <v>140008</v>
      </c>
      <c r="F19" s="33">
        <f t="shared" si="0"/>
        <v>25201.439999999999</v>
      </c>
      <c r="G19" s="34">
        <f t="shared" si="2"/>
        <v>165209.44</v>
      </c>
      <c r="H19" s="35"/>
      <c r="I19" s="13"/>
    </row>
    <row r="20" spans="1:9" x14ac:dyDescent="0.25">
      <c r="A20" s="12" t="s">
        <v>94</v>
      </c>
      <c r="B20" s="33">
        <f>+'[1]HD Ex-Works'!E86</f>
        <v>139453</v>
      </c>
      <c r="C20" s="33">
        <v>1100</v>
      </c>
      <c r="D20" s="33">
        <f t="shared" si="3"/>
        <v>3474</v>
      </c>
      <c r="E20" s="33">
        <f t="shared" si="1"/>
        <v>141827</v>
      </c>
      <c r="F20" s="33">
        <f t="shared" si="0"/>
        <v>25528.86</v>
      </c>
      <c r="G20" s="34">
        <f t="shared" si="2"/>
        <v>167355.85999999999</v>
      </c>
      <c r="H20" s="35"/>
      <c r="I20" s="13"/>
    </row>
    <row r="21" spans="1:9" x14ac:dyDescent="0.25">
      <c r="A21" s="12" t="s">
        <v>25</v>
      </c>
      <c r="B21" s="33">
        <f>+'[1]HD Ex-Works'!F86</f>
        <v>139294</v>
      </c>
      <c r="C21" s="33">
        <v>1100</v>
      </c>
      <c r="D21" s="33">
        <f t="shared" si="3"/>
        <v>3474</v>
      </c>
      <c r="E21" s="33">
        <f t="shared" si="1"/>
        <v>141668</v>
      </c>
      <c r="F21" s="33">
        <f t="shared" si="0"/>
        <v>25500.239999999998</v>
      </c>
      <c r="G21" s="34">
        <f t="shared" si="2"/>
        <v>167168.24</v>
      </c>
      <c r="H21" s="35"/>
      <c r="I21" s="13"/>
    </row>
    <row r="22" spans="1:9" x14ac:dyDescent="0.25">
      <c r="A22" s="12" t="s">
        <v>95</v>
      </c>
      <c r="B22" s="33">
        <f>+'[1]HD Ex-Works'!W86-3000</f>
        <v>132899</v>
      </c>
      <c r="C22" s="33">
        <v>1100</v>
      </c>
      <c r="D22" s="33">
        <f t="shared" si="3"/>
        <v>3474</v>
      </c>
      <c r="E22" s="33">
        <f t="shared" si="1"/>
        <v>135273</v>
      </c>
      <c r="F22" s="33">
        <f t="shared" si="0"/>
        <v>24349.14</v>
      </c>
      <c r="G22" s="34">
        <f t="shared" si="2"/>
        <v>159622.14000000001</v>
      </c>
      <c r="H22" s="35"/>
      <c r="I22" s="36"/>
    </row>
    <row r="23" spans="1:9" x14ac:dyDescent="0.25">
      <c r="A23" s="12" t="s">
        <v>96</v>
      </c>
      <c r="B23" s="33">
        <f>+'[1]HD Ex-Works'!W86</f>
        <v>135899</v>
      </c>
      <c r="C23" s="33">
        <v>1100</v>
      </c>
      <c r="D23" s="33">
        <f t="shared" si="3"/>
        <v>3474</v>
      </c>
      <c r="E23" s="33">
        <f t="shared" si="1"/>
        <v>138273</v>
      </c>
      <c r="F23" s="33">
        <f t="shared" si="0"/>
        <v>24889.14</v>
      </c>
      <c r="G23" s="34">
        <f t="shared" si="2"/>
        <v>163162.14000000001</v>
      </c>
      <c r="H23" s="35"/>
      <c r="I23" s="13"/>
    </row>
    <row r="24" spans="1:9" x14ac:dyDescent="0.25">
      <c r="A24" s="12" t="s">
        <v>97</v>
      </c>
      <c r="B24" s="33">
        <f>+'[1]HD Ex-Works'!X86</f>
        <v>135899</v>
      </c>
      <c r="C24" s="33">
        <v>1100</v>
      </c>
      <c r="D24" s="33">
        <f t="shared" si="3"/>
        <v>3474</v>
      </c>
      <c r="E24" s="33">
        <f t="shared" si="1"/>
        <v>138273</v>
      </c>
      <c r="F24" s="33">
        <f t="shared" si="0"/>
        <v>24889.14</v>
      </c>
      <c r="G24" s="34">
        <f t="shared" si="2"/>
        <v>163162.14000000001</v>
      </c>
      <c r="H24" s="35"/>
      <c r="I24" s="36"/>
    </row>
    <row r="25" spans="1:9" x14ac:dyDescent="0.25">
      <c r="A25" s="12" t="s">
        <v>98</v>
      </c>
      <c r="B25" s="33">
        <f>+'[1]HD Ex-Works'!J86</f>
        <v>129515</v>
      </c>
      <c r="C25" s="33">
        <v>1100</v>
      </c>
      <c r="D25" s="33">
        <f t="shared" si="3"/>
        <v>3474</v>
      </c>
      <c r="E25" s="33">
        <f t="shared" si="1"/>
        <v>131889</v>
      </c>
      <c r="F25" s="33">
        <f t="shared" si="0"/>
        <v>23740.02</v>
      </c>
      <c r="G25" s="34">
        <f t="shared" si="2"/>
        <v>155629.01999999999</v>
      </c>
      <c r="H25" s="35"/>
      <c r="I25" s="16"/>
    </row>
    <row r="26" spans="1:9" x14ac:dyDescent="0.25">
      <c r="A26" s="12" t="s">
        <v>29</v>
      </c>
      <c r="B26" s="32">
        <f>+'[1]HD Ex-Works'!H86</f>
        <v>128903</v>
      </c>
      <c r="C26" s="33">
        <v>1100</v>
      </c>
      <c r="D26" s="33">
        <f t="shared" si="3"/>
        <v>3474</v>
      </c>
      <c r="E26" s="33">
        <f t="shared" si="1"/>
        <v>131277</v>
      </c>
      <c r="F26" s="33">
        <f t="shared" si="0"/>
        <v>23629.86</v>
      </c>
      <c r="G26" s="34">
        <f t="shared" si="2"/>
        <v>154906.85999999999</v>
      </c>
      <c r="H26" s="35"/>
      <c r="I26" s="13"/>
    </row>
    <row r="27" spans="1:9" x14ac:dyDescent="0.25">
      <c r="A27" s="12" t="s">
        <v>31</v>
      </c>
      <c r="B27" s="33">
        <f>+'[1]HD Ex-Works'!G86</f>
        <v>129713</v>
      </c>
      <c r="C27" s="33">
        <v>1100</v>
      </c>
      <c r="D27" s="33">
        <f t="shared" si="3"/>
        <v>3474</v>
      </c>
      <c r="E27" s="33">
        <f t="shared" si="1"/>
        <v>132087</v>
      </c>
      <c r="F27" s="33">
        <f t="shared" si="0"/>
        <v>23775.66</v>
      </c>
      <c r="G27" s="34">
        <f t="shared" si="2"/>
        <v>155862.66</v>
      </c>
      <c r="H27" s="35"/>
      <c r="I27" s="13"/>
    </row>
    <row r="28" spans="1:9" x14ac:dyDescent="0.25">
      <c r="A28" s="12" t="s">
        <v>99</v>
      </c>
      <c r="B28" s="33">
        <f>+'[1]HD Ex-Works'!I86</f>
        <v>127515</v>
      </c>
      <c r="C28" s="33">
        <v>1100</v>
      </c>
      <c r="D28" s="33">
        <f t="shared" si="3"/>
        <v>3474</v>
      </c>
      <c r="E28" s="33">
        <f t="shared" si="1"/>
        <v>129889</v>
      </c>
      <c r="F28" s="33">
        <f t="shared" si="0"/>
        <v>23380.02</v>
      </c>
      <c r="G28" s="34">
        <f t="shared" si="2"/>
        <v>153269.01999999999</v>
      </c>
      <c r="H28" s="35"/>
      <c r="I28" s="13"/>
    </row>
    <row r="29" spans="1:9" x14ac:dyDescent="0.25">
      <c r="A29" s="12" t="s">
        <v>27</v>
      </c>
      <c r="B29" s="33">
        <f>+'[1]HD Ex-Works'!Y86</f>
        <v>133899</v>
      </c>
      <c r="C29" s="33">
        <v>1100</v>
      </c>
      <c r="D29" s="33">
        <f t="shared" si="3"/>
        <v>3474</v>
      </c>
      <c r="E29" s="33">
        <f t="shared" si="1"/>
        <v>136273</v>
      </c>
      <c r="F29" s="33">
        <f t="shared" si="0"/>
        <v>24529.14</v>
      </c>
      <c r="G29" s="34">
        <f t="shared" si="2"/>
        <v>160802.14000000001</v>
      </c>
      <c r="H29" s="35"/>
      <c r="I29" s="13"/>
    </row>
    <row r="30" spans="1:9" x14ac:dyDescent="0.25">
      <c r="A30" s="12" t="s">
        <v>100</v>
      </c>
      <c r="B30" s="33">
        <f>+'[1]HD Ex-Works'!Z86</f>
        <v>131899</v>
      </c>
      <c r="C30" s="33">
        <v>1100</v>
      </c>
      <c r="D30" s="33">
        <f t="shared" si="3"/>
        <v>3474</v>
      </c>
      <c r="E30" s="33">
        <f t="shared" si="1"/>
        <v>134273</v>
      </c>
      <c r="F30" s="33">
        <f t="shared" si="0"/>
        <v>24169.14</v>
      </c>
      <c r="G30" s="34">
        <f t="shared" si="2"/>
        <v>158442.14000000001</v>
      </c>
      <c r="H30" s="35"/>
      <c r="I30" s="13"/>
    </row>
    <row r="31" spans="1:9" x14ac:dyDescent="0.25">
      <c r="A31" s="12" t="s">
        <v>101</v>
      </c>
      <c r="B31" s="33">
        <f>+'[1]HD Ex-Works'!AA86</f>
        <v>125172</v>
      </c>
      <c r="C31" s="33">
        <v>1100</v>
      </c>
      <c r="D31" s="33">
        <f t="shared" si="3"/>
        <v>3474</v>
      </c>
      <c r="E31" s="33">
        <f t="shared" si="1"/>
        <v>127546</v>
      </c>
      <c r="F31" s="33">
        <f t="shared" si="0"/>
        <v>22958.28</v>
      </c>
      <c r="G31" s="34">
        <f t="shared" si="2"/>
        <v>150504.28</v>
      </c>
      <c r="H31" s="35"/>
      <c r="I31" s="13"/>
    </row>
    <row r="32" spans="1:9" x14ac:dyDescent="0.25">
      <c r="A32" s="12" t="s">
        <v>102</v>
      </c>
      <c r="B32" s="33">
        <f>+'[1]HD Ex-Works'!AB86</f>
        <v>136294</v>
      </c>
      <c r="C32" s="33">
        <v>1100</v>
      </c>
      <c r="D32" s="33">
        <f t="shared" si="3"/>
        <v>3474</v>
      </c>
      <c r="E32" s="33">
        <f t="shared" si="1"/>
        <v>138668</v>
      </c>
      <c r="F32" s="33">
        <f t="shared" si="0"/>
        <v>24960.239999999998</v>
      </c>
      <c r="G32" s="34">
        <f t="shared" si="2"/>
        <v>163628.24</v>
      </c>
      <c r="H32" s="35"/>
      <c r="I32" s="13"/>
    </row>
    <row r="33" spans="1:9" x14ac:dyDescent="0.25">
      <c r="A33" s="12" t="s">
        <v>103</v>
      </c>
      <c r="B33" s="33">
        <f>+'[1]HD Ex-Works'!AC86</f>
        <v>134634</v>
      </c>
      <c r="C33" s="33">
        <v>1100</v>
      </c>
      <c r="D33" s="33">
        <f t="shared" si="3"/>
        <v>3474</v>
      </c>
      <c r="E33" s="33">
        <f t="shared" si="1"/>
        <v>137008</v>
      </c>
      <c r="F33" s="33">
        <f t="shared" si="0"/>
        <v>24661.439999999999</v>
      </c>
      <c r="G33" s="34">
        <f t="shared" si="2"/>
        <v>161669.44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149948</v>
      </c>
      <c r="C35" s="33">
        <v>1100</v>
      </c>
      <c r="D35" s="33">
        <f>+D33</f>
        <v>3474</v>
      </c>
      <c r="E35" s="33">
        <f t="shared" ref="E35:E43" si="4">+B35-C35+D35</f>
        <v>152322</v>
      </c>
      <c r="F35" s="33">
        <f t="shared" ref="F35:F68" si="5">+E35*0.18</f>
        <v>27417.96</v>
      </c>
      <c r="G35" s="34">
        <f t="shared" si="2"/>
        <v>179739.96</v>
      </c>
      <c r="H35" s="35"/>
      <c r="I35" s="13"/>
    </row>
    <row r="36" spans="1:9" x14ac:dyDescent="0.25">
      <c r="A36" s="12" t="s">
        <v>104</v>
      </c>
      <c r="B36" s="33">
        <f>+'[1]PP EX- WORK'!E83</f>
        <v>143758</v>
      </c>
      <c r="C36" s="33">
        <v>1100</v>
      </c>
      <c r="D36" s="33">
        <f>+D35</f>
        <v>3474</v>
      </c>
      <c r="E36" s="33">
        <f t="shared" si="4"/>
        <v>146132</v>
      </c>
      <c r="F36" s="33">
        <f t="shared" si="5"/>
        <v>26303.759999999998</v>
      </c>
      <c r="G36" s="34">
        <f t="shared" si="2"/>
        <v>172435.76</v>
      </c>
      <c r="H36" s="35"/>
      <c r="I36" s="13"/>
    </row>
    <row r="37" spans="1:9" x14ac:dyDescent="0.25">
      <c r="A37" s="12" t="s">
        <v>105</v>
      </c>
      <c r="B37" s="33">
        <f>+'[1]PP EX- WORK'!B83</f>
        <v>144738</v>
      </c>
      <c r="C37" s="33">
        <v>1100</v>
      </c>
      <c r="D37" s="33">
        <f t="shared" ref="D37:D43" si="6">+D36</f>
        <v>3474</v>
      </c>
      <c r="E37" s="33">
        <f t="shared" si="4"/>
        <v>147112</v>
      </c>
      <c r="F37" s="33">
        <f t="shared" si="5"/>
        <v>26480.16</v>
      </c>
      <c r="G37" s="34">
        <f t="shared" si="2"/>
        <v>173592.16</v>
      </c>
      <c r="H37" s="35"/>
      <c r="I37" s="13"/>
    </row>
    <row r="38" spans="1:9" x14ac:dyDescent="0.25">
      <c r="A38" s="12" t="s">
        <v>37</v>
      </c>
      <c r="B38" s="33">
        <f>+'[1]PP EX- WORK'!F83</f>
        <v>144258</v>
      </c>
      <c r="C38" s="33">
        <v>1100</v>
      </c>
      <c r="D38" s="33">
        <f t="shared" si="6"/>
        <v>3474</v>
      </c>
      <c r="E38" s="33">
        <f t="shared" si="4"/>
        <v>146632</v>
      </c>
      <c r="F38" s="33">
        <f t="shared" si="5"/>
        <v>26393.759999999998</v>
      </c>
      <c r="G38" s="34">
        <f t="shared" si="2"/>
        <v>173025.76</v>
      </c>
      <c r="H38" s="35"/>
      <c r="I38" s="13"/>
    </row>
    <row r="39" spans="1:9" x14ac:dyDescent="0.25">
      <c r="A39" s="12" t="s">
        <v>106</v>
      </c>
      <c r="B39" s="33">
        <f>+'[1]PP EX- WORK'!X83</f>
        <v>140738</v>
      </c>
      <c r="C39" s="33">
        <v>1100</v>
      </c>
      <c r="D39" s="33">
        <f t="shared" si="6"/>
        <v>3474</v>
      </c>
      <c r="E39" s="33">
        <f t="shared" si="4"/>
        <v>143112</v>
      </c>
      <c r="F39" s="33">
        <f t="shared" si="5"/>
        <v>25760.16</v>
      </c>
      <c r="G39" s="34">
        <f t="shared" si="2"/>
        <v>168872.16</v>
      </c>
      <c r="H39" s="35"/>
      <c r="I39" s="13"/>
    </row>
    <row r="40" spans="1:9" x14ac:dyDescent="0.25">
      <c r="A40" s="12" t="s">
        <v>107</v>
      </c>
      <c r="B40" s="33">
        <f>+'[1]PP EX- WORK'!C83</f>
        <v>144238</v>
      </c>
      <c r="C40" s="33">
        <v>1100</v>
      </c>
      <c r="D40" s="33">
        <f t="shared" si="6"/>
        <v>3474</v>
      </c>
      <c r="E40" s="33">
        <f t="shared" si="4"/>
        <v>146612</v>
      </c>
      <c r="F40" s="33">
        <f t="shared" si="5"/>
        <v>26390.16</v>
      </c>
      <c r="G40" s="34">
        <f t="shared" si="2"/>
        <v>173002.16</v>
      </c>
      <c r="H40" s="35"/>
      <c r="I40" s="13"/>
    </row>
    <row r="41" spans="1:9" x14ac:dyDescent="0.25">
      <c r="A41" s="12" t="s">
        <v>108</v>
      </c>
      <c r="B41" s="33">
        <f>+'[1]PP EX- WORK'!D83</f>
        <v>142758</v>
      </c>
      <c r="C41" s="33">
        <v>1100</v>
      </c>
      <c r="D41" s="33">
        <f t="shared" si="6"/>
        <v>3474</v>
      </c>
      <c r="E41" s="33">
        <f t="shared" si="4"/>
        <v>145132</v>
      </c>
      <c r="F41" s="33">
        <f t="shared" si="5"/>
        <v>26123.759999999998</v>
      </c>
      <c r="G41" s="34">
        <f t="shared" si="2"/>
        <v>171255.76</v>
      </c>
      <c r="H41" s="35"/>
      <c r="I41" s="13"/>
    </row>
    <row r="42" spans="1:9" x14ac:dyDescent="0.25">
      <c r="A42" s="12" t="s">
        <v>109</v>
      </c>
      <c r="B42" s="33">
        <f>+'[1]PP EX- WORK'!H83</f>
        <v>155048</v>
      </c>
      <c r="C42" s="33">
        <v>1100</v>
      </c>
      <c r="D42" s="33">
        <f t="shared" si="6"/>
        <v>3474</v>
      </c>
      <c r="E42" s="33">
        <f t="shared" si="4"/>
        <v>157422</v>
      </c>
      <c r="F42" s="33">
        <f t="shared" si="5"/>
        <v>28335.96</v>
      </c>
      <c r="G42" s="34">
        <f t="shared" si="2"/>
        <v>185757.96</v>
      </c>
      <c r="H42" s="35"/>
      <c r="I42" s="13"/>
    </row>
    <row r="43" spans="1:9" x14ac:dyDescent="0.25">
      <c r="A43" s="12" t="s">
        <v>110</v>
      </c>
      <c r="B43" s="33">
        <f>+'[1]PP EX- WORK'!AA83</f>
        <v>142738</v>
      </c>
      <c r="C43" s="33">
        <v>1100</v>
      </c>
      <c r="D43" s="33">
        <f t="shared" si="6"/>
        <v>3474</v>
      </c>
      <c r="E43" s="33">
        <f t="shared" si="4"/>
        <v>145112</v>
      </c>
      <c r="F43" s="33">
        <f t="shared" si="5"/>
        <v>26120.16</v>
      </c>
      <c r="G43" s="34">
        <f t="shared" si="2"/>
        <v>171232.16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154858</v>
      </c>
      <c r="C45" s="33">
        <v>1100</v>
      </c>
      <c r="D45" s="33">
        <f>+D43</f>
        <v>3474</v>
      </c>
      <c r="E45" s="33">
        <f t="shared" ref="E45:E58" si="7">+B45-C45+D45</f>
        <v>157232</v>
      </c>
      <c r="F45" s="33">
        <f t="shared" si="5"/>
        <v>28301.759999999998</v>
      </c>
      <c r="G45" s="34">
        <f t="shared" si="2"/>
        <v>185533.76</v>
      </c>
      <c r="H45" s="35"/>
      <c r="I45" s="13"/>
    </row>
    <row r="46" spans="1:9" x14ac:dyDescent="0.25">
      <c r="A46" s="12" t="s">
        <v>112</v>
      </c>
      <c r="B46" s="33">
        <f>+'[1]PP EX- WORK'!P83</f>
        <v>154798</v>
      </c>
      <c r="C46" s="33">
        <v>1100</v>
      </c>
      <c r="D46" s="33">
        <f>+D45</f>
        <v>3474</v>
      </c>
      <c r="E46" s="33">
        <f>+B46-C46+D46</f>
        <v>157172</v>
      </c>
      <c r="F46" s="33">
        <f>+E46*0.18</f>
        <v>28290.959999999999</v>
      </c>
      <c r="G46" s="34">
        <f>SUM(E46:F46)</f>
        <v>185462.96</v>
      </c>
      <c r="H46" s="35"/>
      <c r="I46" s="13"/>
    </row>
    <row r="47" spans="1:9" x14ac:dyDescent="0.25">
      <c r="A47" s="12" t="s">
        <v>113</v>
      </c>
      <c r="B47" s="33">
        <f>+'[1]PP EX- WORK'!Z83</f>
        <v>145548</v>
      </c>
      <c r="C47" s="33">
        <v>1100</v>
      </c>
      <c r="D47" s="33">
        <f t="shared" ref="D47:D58" si="8">+D46</f>
        <v>3474</v>
      </c>
      <c r="E47" s="33">
        <f t="shared" si="7"/>
        <v>147922</v>
      </c>
      <c r="F47" s="33">
        <f t="shared" si="5"/>
        <v>26625.96</v>
      </c>
      <c r="G47" s="34">
        <f t="shared" si="2"/>
        <v>174547.96</v>
      </c>
      <c r="H47" s="35"/>
      <c r="I47" s="13"/>
    </row>
    <row r="48" spans="1:9" x14ac:dyDescent="0.25">
      <c r="A48" s="12" t="s">
        <v>51</v>
      </c>
      <c r="B48" s="33">
        <f>+'[1]PP EX- WORK'!Q83</f>
        <v>153308</v>
      </c>
      <c r="C48" s="33">
        <v>1100</v>
      </c>
      <c r="D48" s="33">
        <f t="shared" si="8"/>
        <v>3474</v>
      </c>
      <c r="E48" s="33">
        <f t="shared" si="7"/>
        <v>155682</v>
      </c>
      <c r="F48" s="33">
        <f t="shared" si="5"/>
        <v>28022.76</v>
      </c>
      <c r="G48" s="34">
        <f t="shared" si="2"/>
        <v>183704.76</v>
      </c>
      <c r="H48" s="35"/>
      <c r="I48" s="13"/>
    </row>
    <row r="49" spans="1:9" x14ac:dyDescent="0.25">
      <c r="A49" s="12" t="s">
        <v>114</v>
      </c>
      <c r="B49" s="33">
        <f>+'[1]PP EX- WORK'!S83</f>
        <v>151548</v>
      </c>
      <c r="C49" s="33">
        <v>1100</v>
      </c>
      <c r="D49" s="33">
        <f t="shared" si="8"/>
        <v>3474</v>
      </c>
      <c r="E49" s="33">
        <f t="shared" si="7"/>
        <v>153922</v>
      </c>
      <c r="F49" s="33">
        <f t="shared" si="5"/>
        <v>27705.96</v>
      </c>
      <c r="G49" s="34">
        <f t="shared" si="2"/>
        <v>181627.96</v>
      </c>
      <c r="H49" s="35"/>
      <c r="I49" s="13"/>
    </row>
    <row r="50" spans="1:9" x14ac:dyDescent="0.25">
      <c r="A50" s="12" t="s">
        <v>43</v>
      </c>
      <c r="B50" s="33">
        <f>+'[1]PP EX- WORK'!T83</f>
        <v>152038</v>
      </c>
      <c r="C50" s="33">
        <v>1100</v>
      </c>
      <c r="D50" s="33">
        <f t="shared" si="8"/>
        <v>3474</v>
      </c>
      <c r="E50" s="33">
        <f>+B50-C50+D50</f>
        <v>154412</v>
      </c>
      <c r="F50" s="33">
        <f>+E50*0.18</f>
        <v>27794.16</v>
      </c>
      <c r="G50" s="34">
        <f>SUM(E50:F50)</f>
        <v>182206.16</v>
      </c>
      <c r="H50" s="35"/>
      <c r="I50" s="13"/>
    </row>
    <row r="51" spans="1:9" x14ac:dyDescent="0.25">
      <c r="A51" s="12" t="s">
        <v>44</v>
      </c>
      <c r="B51" s="33">
        <f>+'[1]PP EX- WORK'!U83</f>
        <v>153888</v>
      </c>
      <c r="C51" s="33">
        <v>1100</v>
      </c>
      <c r="D51" s="33">
        <f t="shared" si="8"/>
        <v>3474</v>
      </c>
      <c r="E51" s="33">
        <f>+B51-C51+D51</f>
        <v>156262</v>
      </c>
      <c r="F51" s="33">
        <f>+E51*0.18</f>
        <v>28127.16</v>
      </c>
      <c r="G51" s="34">
        <f>SUM(E51:F51)</f>
        <v>184389.16</v>
      </c>
      <c r="H51" s="35"/>
      <c r="I51" s="13"/>
    </row>
    <row r="52" spans="1:9" x14ac:dyDescent="0.25">
      <c r="A52" s="12" t="s">
        <v>45</v>
      </c>
      <c r="B52" s="33">
        <f>+'[1]PP EX- WORK'!V83</f>
        <v>153018</v>
      </c>
      <c r="C52" s="33">
        <v>1100</v>
      </c>
      <c r="D52" s="33">
        <f t="shared" si="8"/>
        <v>3474</v>
      </c>
      <c r="E52" s="33">
        <f>+B52-C52+D52</f>
        <v>155392</v>
      </c>
      <c r="F52" s="33">
        <f>+E52*0.18</f>
        <v>27970.559999999998</v>
      </c>
      <c r="G52" s="34">
        <f>SUM(E52:F52)</f>
        <v>183362.56</v>
      </c>
      <c r="H52" s="35"/>
      <c r="I52" s="13"/>
    </row>
    <row r="53" spans="1:9" x14ac:dyDescent="0.25">
      <c r="A53" s="12" t="s">
        <v>46</v>
      </c>
      <c r="B53" s="33">
        <f>+'[1]PP EX- WORK'!W83</f>
        <v>153018</v>
      </c>
      <c r="C53" s="33">
        <v>1100</v>
      </c>
      <c r="D53" s="33">
        <f t="shared" si="8"/>
        <v>3474</v>
      </c>
      <c r="E53" s="33">
        <f>+B53-C53+D53</f>
        <v>155392</v>
      </c>
      <c r="F53" s="33">
        <f>+E53*0.18</f>
        <v>27970.559999999998</v>
      </c>
      <c r="G53" s="34">
        <f>SUM(E53:F53)</f>
        <v>183362.56</v>
      </c>
      <c r="H53" s="35"/>
      <c r="I53" s="13"/>
    </row>
    <row r="54" spans="1:9" x14ac:dyDescent="0.25">
      <c r="A54" s="12" t="s">
        <v>115</v>
      </c>
      <c r="B54" s="33">
        <f>+'[1]PP EX- WORK'!N83</f>
        <v>151548</v>
      </c>
      <c r="C54" s="33">
        <v>1100</v>
      </c>
      <c r="D54" s="33">
        <f t="shared" si="8"/>
        <v>3474</v>
      </c>
      <c r="E54" s="33">
        <f t="shared" si="7"/>
        <v>153922</v>
      </c>
      <c r="F54" s="33">
        <f t="shared" si="5"/>
        <v>27705.96</v>
      </c>
      <c r="G54" s="34">
        <f t="shared" si="2"/>
        <v>181627.96</v>
      </c>
      <c r="H54" s="35"/>
      <c r="I54" s="13"/>
    </row>
    <row r="55" spans="1:9" x14ac:dyDescent="0.25">
      <c r="A55" s="12" t="s">
        <v>116</v>
      </c>
      <c r="B55" s="33">
        <f>+'[1]PP EX- WORK'!O83</f>
        <v>151048</v>
      </c>
      <c r="C55" s="33">
        <v>1100</v>
      </c>
      <c r="D55" s="33">
        <f t="shared" si="8"/>
        <v>3474</v>
      </c>
      <c r="E55" s="33">
        <f t="shared" si="7"/>
        <v>153422</v>
      </c>
      <c r="F55" s="33">
        <f t="shared" si="5"/>
        <v>27615.96</v>
      </c>
      <c r="G55" s="34">
        <f t="shared" si="2"/>
        <v>181037.96</v>
      </c>
      <c r="H55" s="35"/>
      <c r="I55" s="13"/>
    </row>
    <row r="56" spans="1:9" x14ac:dyDescent="0.25">
      <c r="A56" s="12" t="s">
        <v>117</v>
      </c>
      <c r="B56" s="33">
        <f>+'[1]PP EX- WORK'!K83</f>
        <v>161872</v>
      </c>
      <c r="C56" s="33">
        <v>1100</v>
      </c>
      <c r="D56" s="33">
        <f t="shared" si="8"/>
        <v>3474</v>
      </c>
      <c r="E56" s="33">
        <f t="shared" si="7"/>
        <v>164246</v>
      </c>
      <c r="F56" s="33">
        <f t="shared" si="5"/>
        <v>29564.28</v>
      </c>
      <c r="G56" s="34">
        <f t="shared" si="2"/>
        <v>193810.28</v>
      </c>
      <c r="H56" s="35"/>
      <c r="I56" s="13"/>
    </row>
    <row r="57" spans="1:9" x14ac:dyDescent="0.25">
      <c r="A57" s="12" t="s">
        <v>118</v>
      </c>
      <c r="B57" s="33">
        <f>+'[1]PP EX- WORK'!M83</f>
        <v>164872</v>
      </c>
      <c r="C57" s="33">
        <v>1100</v>
      </c>
      <c r="D57" s="33">
        <f t="shared" si="8"/>
        <v>3474</v>
      </c>
      <c r="E57" s="33">
        <f t="shared" si="7"/>
        <v>167246</v>
      </c>
      <c r="F57" s="33">
        <f t="shared" si="5"/>
        <v>30104.28</v>
      </c>
      <c r="G57" s="34">
        <f t="shared" si="2"/>
        <v>197350.28</v>
      </c>
      <c r="H57" s="35"/>
      <c r="I57" s="13"/>
    </row>
    <row r="58" spans="1:9" x14ac:dyDescent="0.25">
      <c r="A58" s="41" t="s">
        <v>119</v>
      </c>
      <c r="B58" s="33">
        <f>+'[1]PP EX- WORK'!L83</f>
        <v>163895</v>
      </c>
      <c r="C58" s="33">
        <v>1100</v>
      </c>
      <c r="D58" s="33">
        <f t="shared" si="8"/>
        <v>3474</v>
      </c>
      <c r="E58" s="33">
        <f t="shared" si="7"/>
        <v>166269</v>
      </c>
      <c r="F58" s="33">
        <f t="shared" si="5"/>
        <v>29928.42</v>
      </c>
      <c r="G58" s="34">
        <f t="shared" si="2"/>
        <v>196197.41999999998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135139</v>
      </c>
      <c r="C60" s="33">
        <v>1100</v>
      </c>
      <c r="D60" s="33">
        <f>+D58</f>
        <v>3474</v>
      </c>
      <c r="E60" s="33">
        <f t="shared" ref="E60:E68" si="9">+B60-C60+D60</f>
        <v>137513</v>
      </c>
      <c r="F60" s="33">
        <f t="shared" si="5"/>
        <v>24752.34</v>
      </c>
      <c r="G60" s="34">
        <f t="shared" si="2"/>
        <v>162265.34</v>
      </c>
      <c r="H60" s="35"/>
      <c r="I60" s="13"/>
    </row>
    <row r="61" spans="1:9" x14ac:dyDescent="0.25">
      <c r="A61" s="12" t="s">
        <v>121</v>
      </c>
      <c r="B61" s="33">
        <f>+'[1]LL Ex-Works &amp; STP'!B83-3000</f>
        <v>131139</v>
      </c>
      <c r="C61" s="33">
        <v>1100</v>
      </c>
      <c r="D61" s="33">
        <f>+D60</f>
        <v>3474</v>
      </c>
      <c r="E61" s="33">
        <f t="shared" si="9"/>
        <v>133513</v>
      </c>
      <c r="F61" s="33">
        <f t="shared" si="5"/>
        <v>24032.34</v>
      </c>
      <c r="G61" s="34">
        <f t="shared" si="2"/>
        <v>157545.34</v>
      </c>
      <c r="H61" s="35"/>
      <c r="I61" s="13"/>
    </row>
    <row r="62" spans="1:9" x14ac:dyDescent="0.25">
      <c r="A62" s="12" t="s">
        <v>122</v>
      </c>
      <c r="B62" s="33">
        <f>+'[1]LL Ex-Works &amp; STP'!B83</f>
        <v>134139</v>
      </c>
      <c r="C62" s="33">
        <v>1100</v>
      </c>
      <c r="D62" s="33">
        <f t="shared" ref="D62:D68" si="10">+D61</f>
        <v>3474</v>
      </c>
      <c r="E62" s="33">
        <f t="shared" si="9"/>
        <v>136513</v>
      </c>
      <c r="F62" s="33">
        <f t="shared" si="5"/>
        <v>24572.34</v>
      </c>
      <c r="G62" s="34">
        <f t="shared" si="2"/>
        <v>161085.34</v>
      </c>
      <c r="H62" s="35"/>
      <c r="I62" s="13"/>
    </row>
    <row r="63" spans="1:9" x14ac:dyDescent="0.25">
      <c r="A63" s="12" t="s">
        <v>123</v>
      </c>
      <c r="B63" s="33">
        <f>+'[1]LL Ex-Works &amp; STP'!D83</f>
        <v>143229</v>
      </c>
      <c r="C63" s="33">
        <v>1100</v>
      </c>
      <c r="D63" s="33">
        <f t="shared" si="10"/>
        <v>3474</v>
      </c>
      <c r="E63" s="33">
        <f t="shared" si="9"/>
        <v>145603</v>
      </c>
      <c r="F63" s="33">
        <f t="shared" si="5"/>
        <v>26208.539999999997</v>
      </c>
      <c r="G63" s="34">
        <f t="shared" si="2"/>
        <v>171811.54</v>
      </c>
      <c r="H63" s="35"/>
      <c r="I63" s="13"/>
    </row>
    <row r="64" spans="1:9" x14ac:dyDescent="0.25">
      <c r="A64" s="12" t="s">
        <v>124</v>
      </c>
      <c r="B64" s="33">
        <f>+'[1]LL Ex-Works &amp; STP'!E83</f>
        <v>145229</v>
      </c>
      <c r="C64" s="33">
        <v>1100</v>
      </c>
      <c r="D64" s="33">
        <f t="shared" si="10"/>
        <v>3474</v>
      </c>
      <c r="E64" s="33">
        <f t="shared" si="9"/>
        <v>147603</v>
      </c>
      <c r="F64" s="33">
        <f t="shared" si="5"/>
        <v>26568.539999999997</v>
      </c>
      <c r="G64" s="34">
        <f t="shared" si="2"/>
        <v>174171.54</v>
      </c>
      <c r="H64" s="35"/>
      <c r="I64" s="13"/>
    </row>
    <row r="65" spans="1:9" x14ac:dyDescent="0.25">
      <c r="A65" s="12" t="s">
        <v>125</v>
      </c>
      <c r="B65" s="33">
        <f>+'[1]LL Ex-Works &amp; STP'!F83</f>
        <v>146124</v>
      </c>
      <c r="C65" s="33">
        <v>1100</v>
      </c>
      <c r="D65" s="33">
        <f t="shared" si="10"/>
        <v>3474</v>
      </c>
      <c r="E65" s="33">
        <f t="shared" si="9"/>
        <v>148498</v>
      </c>
      <c r="F65" s="33">
        <f t="shared" si="5"/>
        <v>26729.64</v>
      </c>
      <c r="G65" s="34">
        <f t="shared" si="2"/>
        <v>175227.64</v>
      </c>
      <c r="H65" s="35"/>
      <c r="I65" s="13"/>
    </row>
    <row r="66" spans="1:9" x14ac:dyDescent="0.25">
      <c r="A66" s="12" t="s">
        <v>126</v>
      </c>
      <c r="B66" s="33">
        <f>+'[1]LL Ex-Works &amp; STP'!B83-5500</f>
        <v>128639</v>
      </c>
      <c r="C66" s="33">
        <v>1100</v>
      </c>
      <c r="D66" s="33">
        <f t="shared" si="10"/>
        <v>3474</v>
      </c>
      <c r="E66" s="33">
        <f t="shared" si="9"/>
        <v>131013</v>
      </c>
      <c r="F66" s="33">
        <f t="shared" si="5"/>
        <v>23582.34</v>
      </c>
      <c r="G66" s="34">
        <f t="shared" si="2"/>
        <v>154595.34</v>
      </c>
      <c r="H66" s="35"/>
      <c r="I66" s="13"/>
    </row>
    <row r="67" spans="1:9" x14ac:dyDescent="0.25">
      <c r="A67" s="12" t="s">
        <v>127</v>
      </c>
      <c r="B67" s="33">
        <f>+'[1]LL Ex-Works &amp; STP'!H83</f>
        <v>132139</v>
      </c>
      <c r="C67" s="33">
        <v>1100</v>
      </c>
      <c r="D67" s="33">
        <f t="shared" si="10"/>
        <v>3474</v>
      </c>
      <c r="E67" s="33">
        <f t="shared" si="9"/>
        <v>134513</v>
      </c>
      <c r="F67" s="33">
        <f t="shared" si="5"/>
        <v>24212.34</v>
      </c>
      <c r="G67" s="34">
        <f t="shared" si="2"/>
        <v>158725.34</v>
      </c>
      <c r="H67" s="35"/>
      <c r="I67" s="13"/>
    </row>
    <row r="68" spans="1:9" x14ac:dyDescent="0.25">
      <c r="A68" s="12" t="s">
        <v>128</v>
      </c>
      <c r="B68" s="33">
        <f>+'[1]LL Ex-Works &amp; STP'!I83</f>
        <v>132139</v>
      </c>
      <c r="C68" s="33">
        <v>1100</v>
      </c>
      <c r="D68" s="33">
        <f t="shared" si="10"/>
        <v>3474</v>
      </c>
      <c r="E68" s="33">
        <f t="shared" si="9"/>
        <v>134513</v>
      </c>
      <c r="F68" s="33">
        <f t="shared" si="5"/>
        <v>24212.34</v>
      </c>
      <c r="G68" s="34">
        <f t="shared" si="2"/>
        <v>158725.34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8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168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129404</v>
      </c>
      <c r="C10" s="33">
        <v>1100</v>
      </c>
      <c r="D10" s="33">
        <f>+[1]FREIGHT!I414</f>
        <v>3564</v>
      </c>
      <c r="E10" s="33">
        <f>+B10-C10+D10</f>
        <v>131868</v>
      </c>
      <c r="F10" s="33">
        <f t="shared" ref="F10:F33" si="0">+E10*0.18</f>
        <v>23736.239999999998</v>
      </c>
      <c r="G10" s="34">
        <f>SUM(E10:F10)</f>
        <v>155604.24</v>
      </c>
      <c r="H10" s="35"/>
      <c r="I10" s="13"/>
    </row>
    <row r="11" spans="1:9" x14ac:dyDescent="0.25">
      <c r="A11" s="12" t="s">
        <v>15</v>
      </c>
      <c r="B11" s="32">
        <f>+'[1]HD Ex-Works'!S86</f>
        <v>131404</v>
      </c>
      <c r="C11" s="33">
        <v>1100</v>
      </c>
      <c r="D11" s="33">
        <f>+D10</f>
        <v>3564</v>
      </c>
      <c r="E11" s="33">
        <f t="shared" ref="E11:E33" si="1">+B11-C11+D11</f>
        <v>133868</v>
      </c>
      <c r="F11" s="33">
        <f t="shared" si="0"/>
        <v>24096.239999999998</v>
      </c>
      <c r="G11" s="34">
        <f t="shared" ref="G11:G68" si="2">SUM(E11:F11)</f>
        <v>157964.24</v>
      </c>
      <c r="H11" s="35"/>
      <c r="I11" s="13"/>
    </row>
    <row r="12" spans="1:9" x14ac:dyDescent="0.25">
      <c r="A12" s="12" t="s">
        <v>88</v>
      </c>
      <c r="B12" s="32">
        <f>+'[1]HD Ex-Works'!T86</f>
        <v>138353</v>
      </c>
      <c r="C12" s="33">
        <v>1100</v>
      </c>
      <c r="D12" s="33">
        <f t="shared" ref="D12:D33" si="3">+D11</f>
        <v>3564</v>
      </c>
      <c r="E12" s="33">
        <f>+B12-C12+D12</f>
        <v>140817</v>
      </c>
      <c r="F12" s="33">
        <f>+E12*0.18</f>
        <v>25347.059999999998</v>
      </c>
      <c r="G12" s="34">
        <f>SUM(E12:F12)</f>
        <v>166164.06</v>
      </c>
      <c r="H12" s="35"/>
      <c r="I12" s="13"/>
    </row>
    <row r="13" spans="1:9" x14ac:dyDescent="0.25">
      <c r="A13" s="12" t="s">
        <v>89</v>
      </c>
      <c r="B13" s="32">
        <f>+'[1]HD Ex-Works'!U86</f>
        <v>138353</v>
      </c>
      <c r="C13" s="33">
        <v>1100</v>
      </c>
      <c r="D13" s="33">
        <f t="shared" si="3"/>
        <v>3564</v>
      </c>
      <c r="E13" s="33">
        <f t="shared" si="1"/>
        <v>140817</v>
      </c>
      <c r="F13" s="33">
        <f t="shared" si="0"/>
        <v>25347.059999999998</v>
      </c>
      <c r="G13" s="34">
        <f t="shared" si="2"/>
        <v>166164.06</v>
      </c>
      <c r="H13" s="35"/>
      <c r="I13" s="13"/>
    </row>
    <row r="14" spans="1:9" x14ac:dyDescent="0.25">
      <c r="A14" s="12" t="s">
        <v>19</v>
      </c>
      <c r="B14" s="32">
        <f>+'[1]HD Ex-Works'!M86</f>
        <v>140853</v>
      </c>
      <c r="C14" s="33">
        <v>1100</v>
      </c>
      <c r="D14" s="33">
        <f t="shared" si="3"/>
        <v>3564</v>
      </c>
      <c r="E14" s="33">
        <f>+B14-C14+D14</f>
        <v>143317</v>
      </c>
      <c r="F14" s="33">
        <f>+E14*0.18</f>
        <v>25797.059999999998</v>
      </c>
      <c r="G14" s="34">
        <f>SUM(E14:F14)</f>
        <v>169114.06</v>
      </c>
      <c r="H14" s="35"/>
      <c r="I14" s="13"/>
    </row>
    <row r="15" spans="1:9" x14ac:dyDescent="0.25">
      <c r="A15" s="12" t="s">
        <v>20</v>
      </c>
      <c r="B15" s="32">
        <f>+'[1]HD Ex-Works'!N86</f>
        <v>140853</v>
      </c>
      <c r="C15" s="33">
        <v>1100</v>
      </c>
      <c r="D15" s="33">
        <f t="shared" si="3"/>
        <v>3564</v>
      </c>
      <c r="E15" s="33">
        <f>+B15-C15+D15</f>
        <v>143317</v>
      </c>
      <c r="F15" s="33">
        <f>+E15*0.18</f>
        <v>25797.059999999998</v>
      </c>
      <c r="G15" s="34">
        <f>SUM(E15:F15)</f>
        <v>169114.06</v>
      </c>
      <c r="H15" s="35"/>
      <c r="I15" s="13"/>
    </row>
    <row r="16" spans="1:9" x14ac:dyDescent="0.25">
      <c r="A16" s="12" t="s">
        <v>90</v>
      </c>
      <c r="B16" s="32">
        <f>+'[1]HD Ex-Works'!Q86</f>
        <v>130672</v>
      </c>
      <c r="C16" s="33">
        <v>1100</v>
      </c>
      <c r="D16" s="33">
        <f t="shared" si="3"/>
        <v>3564</v>
      </c>
      <c r="E16" s="33">
        <f t="shared" si="1"/>
        <v>133136</v>
      </c>
      <c r="F16" s="33">
        <f t="shared" si="0"/>
        <v>23964.48</v>
      </c>
      <c r="G16" s="34">
        <f t="shared" si="2"/>
        <v>157100.48000000001</v>
      </c>
      <c r="H16" s="35"/>
      <c r="I16" s="16"/>
    </row>
    <row r="17" spans="1:9" x14ac:dyDescent="0.25">
      <c r="A17" s="12" t="s">
        <v>91</v>
      </c>
      <c r="B17" s="32">
        <f>+'[1]HD Ex-Works'!C86</f>
        <v>139384</v>
      </c>
      <c r="C17" s="33">
        <v>1100</v>
      </c>
      <c r="D17" s="33">
        <f t="shared" si="3"/>
        <v>3564</v>
      </c>
      <c r="E17" s="33">
        <f t="shared" si="1"/>
        <v>141848</v>
      </c>
      <c r="F17" s="33">
        <f t="shared" si="0"/>
        <v>25532.639999999999</v>
      </c>
      <c r="G17" s="34">
        <f t="shared" si="2"/>
        <v>167380.64000000001</v>
      </c>
      <c r="H17" s="35"/>
      <c r="I17" s="13"/>
    </row>
    <row r="18" spans="1:9" x14ac:dyDescent="0.25">
      <c r="A18" s="12" t="s">
        <v>92</v>
      </c>
      <c r="B18" s="32">
        <f>+'[1]HD Ex-Works'!D86</f>
        <v>138134</v>
      </c>
      <c r="C18" s="33">
        <v>1100</v>
      </c>
      <c r="D18" s="33">
        <f t="shared" si="3"/>
        <v>3564</v>
      </c>
      <c r="E18" s="33">
        <f t="shared" si="1"/>
        <v>140598</v>
      </c>
      <c r="F18" s="33">
        <f t="shared" si="0"/>
        <v>25307.64</v>
      </c>
      <c r="G18" s="34">
        <f t="shared" si="2"/>
        <v>165905.64000000001</v>
      </c>
      <c r="H18" s="35"/>
      <c r="I18" s="13"/>
    </row>
    <row r="19" spans="1:9" x14ac:dyDescent="0.25">
      <c r="A19" s="12" t="s">
        <v>93</v>
      </c>
      <c r="B19" s="32">
        <f>+'[1]HD Ex-Works'!B86</f>
        <v>137634</v>
      </c>
      <c r="C19" s="33">
        <v>1100</v>
      </c>
      <c r="D19" s="33">
        <f t="shared" si="3"/>
        <v>3564</v>
      </c>
      <c r="E19" s="33">
        <f t="shared" si="1"/>
        <v>140098</v>
      </c>
      <c r="F19" s="33">
        <f t="shared" si="0"/>
        <v>25217.64</v>
      </c>
      <c r="G19" s="34">
        <f t="shared" si="2"/>
        <v>165315.64000000001</v>
      </c>
      <c r="H19" s="35"/>
      <c r="I19" s="13"/>
    </row>
    <row r="20" spans="1:9" x14ac:dyDescent="0.25">
      <c r="A20" s="12" t="s">
        <v>94</v>
      </c>
      <c r="B20" s="33">
        <f>+'[1]HD Ex-Works'!E86</f>
        <v>139453</v>
      </c>
      <c r="C20" s="33">
        <v>1100</v>
      </c>
      <c r="D20" s="33">
        <f t="shared" si="3"/>
        <v>3564</v>
      </c>
      <c r="E20" s="33">
        <f t="shared" si="1"/>
        <v>141917</v>
      </c>
      <c r="F20" s="33">
        <f t="shared" si="0"/>
        <v>25545.059999999998</v>
      </c>
      <c r="G20" s="34">
        <f t="shared" si="2"/>
        <v>167462.06</v>
      </c>
      <c r="H20" s="35"/>
      <c r="I20" s="13"/>
    </row>
    <row r="21" spans="1:9" x14ac:dyDescent="0.25">
      <c r="A21" s="12" t="s">
        <v>25</v>
      </c>
      <c r="B21" s="33">
        <f>+'[1]HD Ex-Works'!F86</f>
        <v>139294</v>
      </c>
      <c r="C21" s="33">
        <v>1100</v>
      </c>
      <c r="D21" s="33">
        <f t="shared" si="3"/>
        <v>3564</v>
      </c>
      <c r="E21" s="33">
        <f t="shared" si="1"/>
        <v>141758</v>
      </c>
      <c r="F21" s="33">
        <f t="shared" si="0"/>
        <v>25516.44</v>
      </c>
      <c r="G21" s="34">
        <f t="shared" si="2"/>
        <v>167274.44</v>
      </c>
      <c r="H21" s="35"/>
      <c r="I21" s="13"/>
    </row>
    <row r="22" spans="1:9" x14ac:dyDescent="0.25">
      <c r="A22" s="12" t="s">
        <v>95</v>
      </c>
      <c r="B22" s="33">
        <f>+'[1]HD Ex-Works'!W86-3000</f>
        <v>132899</v>
      </c>
      <c r="C22" s="33">
        <v>1100</v>
      </c>
      <c r="D22" s="33">
        <f t="shared" si="3"/>
        <v>3564</v>
      </c>
      <c r="E22" s="33">
        <f t="shared" si="1"/>
        <v>135363</v>
      </c>
      <c r="F22" s="33">
        <f t="shared" si="0"/>
        <v>24365.34</v>
      </c>
      <c r="G22" s="34">
        <f t="shared" si="2"/>
        <v>159728.34</v>
      </c>
      <c r="H22" s="35"/>
      <c r="I22" s="36"/>
    </row>
    <row r="23" spans="1:9" x14ac:dyDescent="0.25">
      <c r="A23" s="12" t="s">
        <v>96</v>
      </c>
      <c r="B23" s="33">
        <f>+'[1]HD Ex-Works'!W86</f>
        <v>135899</v>
      </c>
      <c r="C23" s="33">
        <v>1100</v>
      </c>
      <c r="D23" s="33">
        <f t="shared" si="3"/>
        <v>3564</v>
      </c>
      <c r="E23" s="33">
        <f t="shared" si="1"/>
        <v>138363</v>
      </c>
      <c r="F23" s="33">
        <f t="shared" si="0"/>
        <v>24905.34</v>
      </c>
      <c r="G23" s="34">
        <f t="shared" si="2"/>
        <v>163268.34</v>
      </c>
      <c r="H23" s="35"/>
      <c r="I23" s="13"/>
    </row>
    <row r="24" spans="1:9" x14ac:dyDescent="0.25">
      <c r="A24" s="12" t="s">
        <v>97</v>
      </c>
      <c r="B24" s="33">
        <f>+'[1]HD Ex-Works'!X86</f>
        <v>135899</v>
      </c>
      <c r="C24" s="33">
        <v>1100</v>
      </c>
      <c r="D24" s="33">
        <f t="shared" si="3"/>
        <v>3564</v>
      </c>
      <c r="E24" s="33">
        <f t="shared" si="1"/>
        <v>138363</v>
      </c>
      <c r="F24" s="33">
        <f t="shared" si="0"/>
        <v>24905.34</v>
      </c>
      <c r="G24" s="34">
        <f t="shared" si="2"/>
        <v>163268.34</v>
      </c>
      <c r="H24" s="35"/>
      <c r="I24" s="36"/>
    </row>
    <row r="25" spans="1:9" x14ac:dyDescent="0.25">
      <c r="A25" s="12" t="s">
        <v>98</v>
      </c>
      <c r="B25" s="33">
        <f>+'[1]HD Ex-Works'!J86</f>
        <v>129515</v>
      </c>
      <c r="C25" s="33">
        <v>1100</v>
      </c>
      <c r="D25" s="33">
        <f t="shared" si="3"/>
        <v>3564</v>
      </c>
      <c r="E25" s="33">
        <f t="shared" si="1"/>
        <v>131979</v>
      </c>
      <c r="F25" s="33">
        <f t="shared" si="0"/>
        <v>23756.219999999998</v>
      </c>
      <c r="G25" s="34">
        <f t="shared" si="2"/>
        <v>155735.22</v>
      </c>
      <c r="H25" s="35"/>
      <c r="I25" s="16"/>
    </row>
    <row r="26" spans="1:9" x14ac:dyDescent="0.25">
      <c r="A26" s="12" t="s">
        <v>29</v>
      </c>
      <c r="B26" s="32">
        <f>+'[1]HD Ex-Works'!H86</f>
        <v>128903</v>
      </c>
      <c r="C26" s="33">
        <v>1100</v>
      </c>
      <c r="D26" s="33">
        <f t="shared" si="3"/>
        <v>3564</v>
      </c>
      <c r="E26" s="33">
        <f t="shared" si="1"/>
        <v>131367</v>
      </c>
      <c r="F26" s="33">
        <f t="shared" si="0"/>
        <v>23646.059999999998</v>
      </c>
      <c r="G26" s="34">
        <f t="shared" si="2"/>
        <v>155013.06</v>
      </c>
      <c r="H26" s="35"/>
      <c r="I26" s="13"/>
    </row>
    <row r="27" spans="1:9" x14ac:dyDescent="0.25">
      <c r="A27" s="12" t="s">
        <v>31</v>
      </c>
      <c r="B27" s="33">
        <f>+'[1]HD Ex-Works'!G86</f>
        <v>129713</v>
      </c>
      <c r="C27" s="33">
        <v>1100</v>
      </c>
      <c r="D27" s="33">
        <f t="shared" si="3"/>
        <v>3564</v>
      </c>
      <c r="E27" s="33">
        <f t="shared" si="1"/>
        <v>132177</v>
      </c>
      <c r="F27" s="33">
        <f t="shared" si="0"/>
        <v>23791.86</v>
      </c>
      <c r="G27" s="34">
        <f t="shared" si="2"/>
        <v>155968.85999999999</v>
      </c>
      <c r="H27" s="35"/>
      <c r="I27" s="13"/>
    </row>
    <row r="28" spans="1:9" x14ac:dyDescent="0.25">
      <c r="A28" s="12" t="s">
        <v>99</v>
      </c>
      <c r="B28" s="33">
        <f>+'[1]HD Ex-Works'!I86</f>
        <v>127515</v>
      </c>
      <c r="C28" s="33">
        <v>1100</v>
      </c>
      <c r="D28" s="33">
        <f t="shared" si="3"/>
        <v>3564</v>
      </c>
      <c r="E28" s="33">
        <f t="shared" si="1"/>
        <v>129979</v>
      </c>
      <c r="F28" s="33">
        <f t="shared" si="0"/>
        <v>23396.219999999998</v>
      </c>
      <c r="G28" s="34">
        <f t="shared" si="2"/>
        <v>153375.22</v>
      </c>
      <c r="H28" s="35"/>
      <c r="I28" s="13"/>
    </row>
    <row r="29" spans="1:9" x14ac:dyDescent="0.25">
      <c r="A29" s="12" t="s">
        <v>27</v>
      </c>
      <c r="B29" s="33">
        <f>+'[1]HD Ex-Works'!Y86</f>
        <v>133899</v>
      </c>
      <c r="C29" s="33">
        <v>1100</v>
      </c>
      <c r="D29" s="33">
        <f t="shared" si="3"/>
        <v>3564</v>
      </c>
      <c r="E29" s="33">
        <f t="shared" si="1"/>
        <v>136363</v>
      </c>
      <c r="F29" s="33">
        <f t="shared" si="0"/>
        <v>24545.34</v>
      </c>
      <c r="G29" s="34">
        <f t="shared" si="2"/>
        <v>160908.34</v>
      </c>
      <c r="H29" s="35"/>
      <c r="I29" s="13"/>
    </row>
    <row r="30" spans="1:9" x14ac:dyDescent="0.25">
      <c r="A30" s="12" t="s">
        <v>100</v>
      </c>
      <c r="B30" s="33">
        <f>+'[1]HD Ex-Works'!Z86</f>
        <v>131899</v>
      </c>
      <c r="C30" s="33">
        <v>1100</v>
      </c>
      <c r="D30" s="33">
        <f t="shared" si="3"/>
        <v>3564</v>
      </c>
      <c r="E30" s="33">
        <f t="shared" si="1"/>
        <v>134363</v>
      </c>
      <c r="F30" s="33">
        <f t="shared" si="0"/>
        <v>24185.34</v>
      </c>
      <c r="G30" s="34">
        <f t="shared" si="2"/>
        <v>158548.34</v>
      </c>
      <c r="H30" s="35"/>
      <c r="I30" s="13"/>
    </row>
    <row r="31" spans="1:9" x14ac:dyDescent="0.25">
      <c r="A31" s="12" t="s">
        <v>101</v>
      </c>
      <c r="B31" s="33">
        <f>+'[1]HD Ex-Works'!AA86</f>
        <v>125172</v>
      </c>
      <c r="C31" s="33">
        <v>1100</v>
      </c>
      <c r="D31" s="33">
        <f t="shared" si="3"/>
        <v>3564</v>
      </c>
      <c r="E31" s="33">
        <f t="shared" si="1"/>
        <v>127636</v>
      </c>
      <c r="F31" s="33">
        <f t="shared" si="0"/>
        <v>22974.48</v>
      </c>
      <c r="G31" s="34">
        <f t="shared" si="2"/>
        <v>150610.48000000001</v>
      </c>
      <c r="H31" s="35"/>
      <c r="I31" s="13"/>
    </row>
    <row r="32" spans="1:9" x14ac:dyDescent="0.25">
      <c r="A32" s="12" t="s">
        <v>102</v>
      </c>
      <c r="B32" s="33">
        <f>+'[1]HD Ex-Works'!AB86</f>
        <v>136294</v>
      </c>
      <c r="C32" s="33">
        <v>1100</v>
      </c>
      <c r="D32" s="33">
        <f t="shared" si="3"/>
        <v>3564</v>
      </c>
      <c r="E32" s="33">
        <f t="shared" si="1"/>
        <v>138758</v>
      </c>
      <c r="F32" s="33">
        <f t="shared" si="0"/>
        <v>24976.44</v>
      </c>
      <c r="G32" s="34">
        <f t="shared" si="2"/>
        <v>163734.44</v>
      </c>
      <c r="H32" s="35"/>
      <c r="I32" s="13"/>
    </row>
    <row r="33" spans="1:9" x14ac:dyDescent="0.25">
      <c r="A33" s="12" t="s">
        <v>103</v>
      </c>
      <c r="B33" s="33">
        <f>+'[1]HD Ex-Works'!AC86</f>
        <v>134634</v>
      </c>
      <c r="C33" s="33">
        <v>1100</v>
      </c>
      <c r="D33" s="33">
        <f t="shared" si="3"/>
        <v>3564</v>
      </c>
      <c r="E33" s="33">
        <f t="shared" si="1"/>
        <v>137098</v>
      </c>
      <c r="F33" s="33">
        <f t="shared" si="0"/>
        <v>24677.64</v>
      </c>
      <c r="G33" s="34">
        <f t="shared" si="2"/>
        <v>161775.64000000001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149948</v>
      </c>
      <c r="C35" s="33">
        <v>1100</v>
      </c>
      <c r="D35" s="33">
        <f>+D33</f>
        <v>3564</v>
      </c>
      <c r="E35" s="33">
        <f t="shared" ref="E35:E43" si="4">+B35-C35+D35</f>
        <v>152412</v>
      </c>
      <c r="F35" s="33">
        <f t="shared" ref="F35:F68" si="5">+E35*0.18</f>
        <v>27434.16</v>
      </c>
      <c r="G35" s="34">
        <f t="shared" si="2"/>
        <v>179846.16</v>
      </c>
      <c r="H35" s="35"/>
      <c r="I35" s="13"/>
    </row>
    <row r="36" spans="1:9" x14ac:dyDescent="0.25">
      <c r="A36" s="12" t="s">
        <v>104</v>
      </c>
      <c r="B36" s="33">
        <f>+'[1]PP EX- WORK'!E83</f>
        <v>143758</v>
      </c>
      <c r="C36" s="33">
        <v>1100</v>
      </c>
      <c r="D36" s="33">
        <f>+D35</f>
        <v>3564</v>
      </c>
      <c r="E36" s="33">
        <f t="shared" si="4"/>
        <v>146222</v>
      </c>
      <c r="F36" s="33">
        <f t="shared" si="5"/>
        <v>26319.96</v>
      </c>
      <c r="G36" s="34">
        <f t="shared" si="2"/>
        <v>172541.96</v>
      </c>
      <c r="H36" s="35"/>
      <c r="I36" s="13"/>
    </row>
    <row r="37" spans="1:9" x14ac:dyDescent="0.25">
      <c r="A37" s="12" t="s">
        <v>105</v>
      </c>
      <c r="B37" s="33">
        <f>+'[1]PP EX- WORK'!B83</f>
        <v>144738</v>
      </c>
      <c r="C37" s="33">
        <v>1100</v>
      </c>
      <c r="D37" s="33">
        <f t="shared" ref="D37:D43" si="6">+D36</f>
        <v>3564</v>
      </c>
      <c r="E37" s="33">
        <f t="shared" si="4"/>
        <v>147202</v>
      </c>
      <c r="F37" s="33">
        <f t="shared" si="5"/>
        <v>26496.36</v>
      </c>
      <c r="G37" s="34">
        <f t="shared" si="2"/>
        <v>173698.36</v>
      </c>
      <c r="H37" s="35"/>
      <c r="I37" s="13"/>
    </row>
    <row r="38" spans="1:9" x14ac:dyDescent="0.25">
      <c r="A38" s="12" t="s">
        <v>37</v>
      </c>
      <c r="B38" s="33">
        <f>+'[1]PP EX- WORK'!F83</f>
        <v>144258</v>
      </c>
      <c r="C38" s="33">
        <v>1100</v>
      </c>
      <c r="D38" s="33">
        <f t="shared" si="6"/>
        <v>3564</v>
      </c>
      <c r="E38" s="33">
        <f t="shared" si="4"/>
        <v>146722</v>
      </c>
      <c r="F38" s="33">
        <f t="shared" si="5"/>
        <v>26409.96</v>
      </c>
      <c r="G38" s="34">
        <f t="shared" si="2"/>
        <v>173131.96</v>
      </c>
      <c r="H38" s="35"/>
      <c r="I38" s="13"/>
    </row>
    <row r="39" spans="1:9" x14ac:dyDescent="0.25">
      <c r="A39" s="12" t="s">
        <v>106</v>
      </c>
      <c r="B39" s="33">
        <f>+'[1]PP EX- WORK'!X83</f>
        <v>140738</v>
      </c>
      <c r="C39" s="33">
        <v>1100</v>
      </c>
      <c r="D39" s="33">
        <f t="shared" si="6"/>
        <v>3564</v>
      </c>
      <c r="E39" s="33">
        <f t="shared" si="4"/>
        <v>143202</v>
      </c>
      <c r="F39" s="33">
        <f t="shared" si="5"/>
        <v>25776.36</v>
      </c>
      <c r="G39" s="34">
        <f t="shared" si="2"/>
        <v>168978.36</v>
      </c>
      <c r="H39" s="35"/>
      <c r="I39" s="13"/>
    </row>
    <row r="40" spans="1:9" x14ac:dyDescent="0.25">
      <c r="A40" s="12" t="s">
        <v>107</v>
      </c>
      <c r="B40" s="33">
        <f>+'[1]PP EX- WORK'!C83</f>
        <v>144238</v>
      </c>
      <c r="C40" s="33">
        <v>1100</v>
      </c>
      <c r="D40" s="33">
        <f t="shared" si="6"/>
        <v>3564</v>
      </c>
      <c r="E40" s="33">
        <f t="shared" si="4"/>
        <v>146702</v>
      </c>
      <c r="F40" s="33">
        <f t="shared" si="5"/>
        <v>26406.36</v>
      </c>
      <c r="G40" s="34">
        <f t="shared" si="2"/>
        <v>173108.36</v>
      </c>
      <c r="H40" s="35"/>
      <c r="I40" s="13"/>
    </row>
    <row r="41" spans="1:9" x14ac:dyDescent="0.25">
      <c r="A41" s="12" t="s">
        <v>108</v>
      </c>
      <c r="B41" s="33">
        <f>+'[1]PP EX- WORK'!D83</f>
        <v>142758</v>
      </c>
      <c r="C41" s="33">
        <v>1100</v>
      </c>
      <c r="D41" s="33">
        <f t="shared" si="6"/>
        <v>3564</v>
      </c>
      <c r="E41" s="33">
        <f t="shared" si="4"/>
        <v>145222</v>
      </c>
      <c r="F41" s="33">
        <f t="shared" si="5"/>
        <v>26139.96</v>
      </c>
      <c r="G41" s="34">
        <f t="shared" si="2"/>
        <v>171361.96</v>
      </c>
      <c r="H41" s="35"/>
      <c r="I41" s="13"/>
    </row>
    <row r="42" spans="1:9" x14ac:dyDescent="0.25">
      <c r="A42" s="12" t="s">
        <v>109</v>
      </c>
      <c r="B42" s="33">
        <f>+'[1]PP EX- WORK'!H83</f>
        <v>155048</v>
      </c>
      <c r="C42" s="33">
        <v>1100</v>
      </c>
      <c r="D42" s="33">
        <f t="shared" si="6"/>
        <v>3564</v>
      </c>
      <c r="E42" s="33">
        <f t="shared" si="4"/>
        <v>157512</v>
      </c>
      <c r="F42" s="33">
        <f t="shared" si="5"/>
        <v>28352.16</v>
      </c>
      <c r="G42" s="34">
        <f t="shared" si="2"/>
        <v>185864.16</v>
      </c>
      <c r="H42" s="35"/>
      <c r="I42" s="13"/>
    </row>
    <row r="43" spans="1:9" x14ac:dyDescent="0.25">
      <c r="A43" s="12" t="s">
        <v>110</v>
      </c>
      <c r="B43" s="33">
        <f>+'[1]PP EX- WORK'!AA83</f>
        <v>142738</v>
      </c>
      <c r="C43" s="33">
        <v>1100</v>
      </c>
      <c r="D43" s="33">
        <f t="shared" si="6"/>
        <v>3564</v>
      </c>
      <c r="E43" s="33">
        <f t="shared" si="4"/>
        <v>145202</v>
      </c>
      <c r="F43" s="33">
        <f t="shared" si="5"/>
        <v>26136.36</v>
      </c>
      <c r="G43" s="34">
        <f t="shared" si="2"/>
        <v>171338.36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154858</v>
      </c>
      <c r="C45" s="33">
        <v>1100</v>
      </c>
      <c r="D45" s="33">
        <f>+D43</f>
        <v>3564</v>
      </c>
      <c r="E45" s="33">
        <f t="shared" ref="E45:E58" si="7">+B45-C45+D45</f>
        <v>157322</v>
      </c>
      <c r="F45" s="33">
        <f t="shared" si="5"/>
        <v>28317.96</v>
      </c>
      <c r="G45" s="34">
        <f t="shared" si="2"/>
        <v>185639.96</v>
      </c>
      <c r="H45" s="35"/>
      <c r="I45" s="13"/>
    </row>
    <row r="46" spans="1:9" x14ac:dyDescent="0.25">
      <c r="A46" s="12" t="s">
        <v>112</v>
      </c>
      <c r="B46" s="33">
        <f>+'[1]PP EX- WORK'!P83</f>
        <v>154798</v>
      </c>
      <c r="C46" s="33">
        <v>1100</v>
      </c>
      <c r="D46" s="33">
        <f>+D45</f>
        <v>3564</v>
      </c>
      <c r="E46" s="33">
        <f>+B46-C46+D46</f>
        <v>157262</v>
      </c>
      <c r="F46" s="33">
        <f>+E46*0.18</f>
        <v>28307.16</v>
      </c>
      <c r="G46" s="34">
        <f>SUM(E46:F46)</f>
        <v>185569.16</v>
      </c>
      <c r="H46" s="35"/>
      <c r="I46" s="13"/>
    </row>
    <row r="47" spans="1:9" x14ac:dyDescent="0.25">
      <c r="A47" s="12" t="s">
        <v>113</v>
      </c>
      <c r="B47" s="33">
        <f>+'[1]PP EX- WORK'!Z83</f>
        <v>145548</v>
      </c>
      <c r="C47" s="33">
        <v>1100</v>
      </c>
      <c r="D47" s="33">
        <f t="shared" ref="D47:D58" si="8">+D46</f>
        <v>3564</v>
      </c>
      <c r="E47" s="33">
        <f t="shared" si="7"/>
        <v>148012</v>
      </c>
      <c r="F47" s="33">
        <f t="shared" si="5"/>
        <v>26642.16</v>
      </c>
      <c r="G47" s="34">
        <f t="shared" si="2"/>
        <v>174654.16</v>
      </c>
      <c r="H47" s="35"/>
      <c r="I47" s="13"/>
    </row>
    <row r="48" spans="1:9" x14ac:dyDescent="0.25">
      <c r="A48" s="12" t="s">
        <v>51</v>
      </c>
      <c r="B48" s="33">
        <f>+'[1]PP EX- WORK'!Q83</f>
        <v>153308</v>
      </c>
      <c r="C48" s="33">
        <v>1100</v>
      </c>
      <c r="D48" s="33">
        <f t="shared" si="8"/>
        <v>3564</v>
      </c>
      <c r="E48" s="33">
        <f t="shared" si="7"/>
        <v>155772</v>
      </c>
      <c r="F48" s="33">
        <f t="shared" si="5"/>
        <v>28038.959999999999</v>
      </c>
      <c r="G48" s="34">
        <f t="shared" si="2"/>
        <v>183810.96</v>
      </c>
      <c r="H48" s="35"/>
      <c r="I48" s="13"/>
    </row>
    <row r="49" spans="1:9" x14ac:dyDescent="0.25">
      <c r="A49" s="12" t="s">
        <v>114</v>
      </c>
      <c r="B49" s="33">
        <f>+'[1]PP EX- WORK'!S83</f>
        <v>151548</v>
      </c>
      <c r="C49" s="33">
        <v>1100</v>
      </c>
      <c r="D49" s="33">
        <f t="shared" si="8"/>
        <v>3564</v>
      </c>
      <c r="E49" s="33">
        <f t="shared" si="7"/>
        <v>154012</v>
      </c>
      <c r="F49" s="33">
        <f t="shared" si="5"/>
        <v>27722.16</v>
      </c>
      <c r="G49" s="34">
        <f t="shared" si="2"/>
        <v>181734.16</v>
      </c>
      <c r="H49" s="35"/>
      <c r="I49" s="13"/>
    </row>
    <row r="50" spans="1:9" x14ac:dyDescent="0.25">
      <c r="A50" s="12" t="s">
        <v>43</v>
      </c>
      <c r="B50" s="33">
        <f>+'[1]PP EX- WORK'!T83</f>
        <v>152038</v>
      </c>
      <c r="C50" s="33">
        <v>1100</v>
      </c>
      <c r="D50" s="33">
        <f t="shared" si="8"/>
        <v>3564</v>
      </c>
      <c r="E50" s="33">
        <f>+B50-C50+D50</f>
        <v>154502</v>
      </c>
      <c r="F50" s="33">
        <f>+E50*0.18</f>
        <v>27810.36</v>
      </c>
      <c r="G50" s="34">
        <f>SUM(E50:F50)</f>
        <v>182312.36</v>
      </c>
      <c r="H50" s="35"/>
      <c r="I50" s="13"/>
    </row>
    <row r="51" spans="1:9" x14ac:dyDescent="0.25">
      <c r="A51" s="12" t="s">
        <v>44</v>
      </c>
      <c r="B51" s="33">
        <f>+'[1]PP EX- WORK'!U83</f>
        <v>153888</v>
      </c>
      <c r="C51" s="33">
        <v>1100</v>
      </c>
      <c r="D51" s="33">
        <f t="shared" si="8"/>
        <v>3564</v>
      </c>
      <c r="E51" s="33">
        <f>+B51-C51+D51</f>
        <v>156352</v>
      </c>
      <c r="F51" s="33">
        <f>+E51*0.18</f>
        <v>28143.360000000001</v>
      </c>
      <c r="G51" s="34">
        <f>SUM(E51:F51)</f>
        <v>184495.35999999999</v>
      </c>
      <c r="H51" s="35"/>
      <c r="I51" s="13"/>
    </row>
    <row r="52" spans="1:9" x14ac:dyDescent="0.25">
      <c r="A52" s="12" t="s">
        <v>45</v>
      </c>
      <c r="B52" s="33">
        <f>+'[1]PP EX- WORK'!V83</f>
        <v>153018</v>
      </c>
      <c r="C52" s="33">
        <v>1100</v>
      </c>
      <c r="D52" s="33">
        <f t="shared" si="8"/>
        <v>3564</v>
      </c>
      <c r="E52" s="33">
        <f>+B52-C52+D52</f>
        <v>155482</v>
      </c>
      <c r="F52" s="33">
        <f>+E52*0.18</f>
        <v>27986.76</v>
      </c>
      <c r="G52" s="34">
        <f>SUM(E52:F52)</f>
        <v>183468.76</v>
      </c>
      <c r="H52" s="35"/>
      <c r="I52" s="13"/>
    </row>
    <row r="53" spans="1:9" x14ac:dyDescent="0.25">
      <c r="A53" s="12" t="s">
        <v>46</v>
      </c>
      <c r="B53" s="33">
        <f>+'[1]PP EX- WORK'!W83</f>
        <v>153018</v>
      </c>
      <c r="C53" s="33">
        <v>1100</v>
      </c>
      <c r="D53" s="33">
        <f t="shared" si="8"/>
        <v>3564</v>
      </c>
      <c r="E53" s="33">
        <f>+B53-C53+D53</f>
        <v>155482</v>
      </c>
      <c r="F53" s="33">
        <f>+E53*0.18</f>
        <v>27986.76</v>
      </c>
      <c r="G53" s="34">
        <f>SUM(E53:F53)</f>
        <v>183468.76</v>
      </c>
      <c r="H53" s="35"/>
      <c r="I53" s="13"/>
    </row>
    <row r="54" spans="1:9" x14ac:dyDescent="0.25">
      <c r="A54" s="12" t="s">
        <v>115</v>
      </c>
      <c r="B54" s="33">
        <f>+'[1]PP EX- WORK'!N83</f>
        <v>151548</v>
      </c>
      <c r="C54" s="33">
        <v>1100</v>
      </c>
      <c r="D54" s="33">
        <f t="shared" si="8"/>
        <v>3564</v>
      </c>
      <c r="E54" s="33">
        <f t="shared" si="7"/>
        <v>154012</v>
      </c>
      <c r="F54" s="33">
        <f t="shared" si="5"/>
        <v>27722.16</v>
      </c>
      <c r="G54" s="34">
        <f t="shared" si="2"/>
        <v>181734.16</v>
      </c>
      <c r="H54" s="35"/>
      <c r="I54" s="13"/>
    </row>
    <row r="55" spans="1:9" x14ac:dyDescent="0.25">
      <c r="A55" s="12" t="s">
        <v>116</v>
      </c>
      <c r="B55" s="33">
        <f>+'[1]PP EX- WORK'!O83</f>
        <v>151048</v>
      </c>
      <c r="C55" s="33">
        <v>1100</v>
      </c>
      <c r="D55" s="33">
        <f t="shared" si="8"/>
        <v>3564</v>
      </c>
      <c r="E55" s="33">
        <f t="shared" si="7"/>
        <v>153512</v>
      </c>
      <c r="F55" s="33">
        <f t="shared" si="5"/>
        <v>27632.16</v>
      </c>
      <c r="G55" s="34">
        <f t="shared" si="2"/>
        <v>181144.16</v>
      </c>
      <c r="H55" s="35"/>
      <c r="I55" s="13"/>
    </row>
    <row r="56" spans="1:9" x14ac:dyDescent="0.25">
      <c r="A56" s="12" t="s">
        <v>117</v>
      </c>
      <c r="B56" s="33">
        <f>+'[1]PP EX- WORK'!K83</f>
        <v>161872</v>
      </c>
      <c r="C56" s="33">
        <v>1100</v>
      </c>
      <c r="D56" s="33">
        <f t="shared" si="8"/>
        <v>3564</v>
      </c>
      <c r="E56" s="33">
        <f t="shared" si="7"/>
        <v>164336</v>
      </c>
      <c r="F56" s="33">
        <f t="shared" si="5"/>
        <v>29580.48</v>
      </c>
      <c r="G56" s="34">
        <f t="shared" si="2"/>
        <v>193916.48</v>
      </c>
      <c r="H56" s="35"/>
      <c r="I56" s="13"/>
    </row>
    <row r="57" spans="1:9" x14ac:dyDescent="0.25">
      <c r="A57" s="12" t="s">
        <v>118</v>
      </c>
      <c r="B57" s="33">
        <f>+'[1]PP EX- WORK'!M83</f>
        <v>164872</v>
      </c>
      <c r="C57" s="33">
        <v>1100</v>
      </c>
      <c r="D57" s="33">
        <f t="shared" si="8"/>
        <v>3564</v>
      </c>
      <c r="E57" s="33">
        <f t="shared" si="7"/>
        <v>167336</v>
      </c>
      <c r="F57" s="33">
        <f t="shared" si="5"/>
        <v>30120.48</v>
      </c>
      <c r="G57" s="34">
        <f t="shared" si="2"/>
        <v>197456.48</v>
      </c>
      <c r="H57" s="35"/>
      <c r="I57" s="13"/>
    </row>
    <row r="58" spans="1:9" x14ac:dyDescent="0.25">
      <c r="A58" s="41" t="s">
        <v>119</v>
      </c>
      <c r="B58" s="33">
        <f>+'[1]PP EX- WORK'!L83</f>
        <v>163895</v>
      </c>
      <c r="C58" s="33">
        <v>1100</v>
      </c>
      <c r="D58" s="33">
        <f t="shared" si="8"/>
        <v>3564</v>
      </c>
      <c r="E58" s="33">
        <f t="shared" si="7"/>
        <v>166359</v>
      </c>
      <c r="F58" s="33">
        <f t="shared" si="5"/>
        <v>29944.62</v>
      </c>
      <c r="G58" s="34">
        <f t="shared" si="2"/>
        <v>196303.62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135139</v>
      </c>
      <c r="C60" s="33">
        <v>1100</v>
      </c>
      <c r="D60" s="33">
        <f>+D58</f>
        <v>3564</v>
      </c>
      <c r="E60" s="33">
        <f t="shared" ref="E60:E68" si="9">+B60-C60+D60</f>
        <v>137603</v>
      </c>
      <c r="F60" s="33">
        <f t="shared" si="5"/>
        <v>24768.54</v>
      </c>
      <c r="G60" s="34">
        <f t="shared" si="2"/>
        <v>162371.54</v>
      </c>
      <c r="H60" s="35"/>
      <c r="I60" s="13"/>
    </row>
    <row r="61" spans="1:9" x14ac:dyDescent="0.25">
      <c r="A61" s="12" t="s">
        <v>121</v>
      </c>
      <c r="B61" s="33">
        <f>+'[1]LL Ex-Works &amp; STP'!B83</f>
        <v>134139</v>
      </c>
      <c r="C61" s="33">
        <v>1100</v>
      </c>
      <c r="D61" s="33">
        <f>+D60</f>
        <v>3564</v>
      </c>
      <c r="E61" s="33">
        <f t="shared" si="9"/>
        <v>136603</v>
      </c>
      <c r="F61" s="33">
        <f t="shared" si="5"/>
        <v>24588.54</v>
      </c>
      <c r="G61" s="34">
        <f t="shared" si="2"/>
        <v>161191.54</v>
      </c>
      <c r="H61" s="35"/>
      <c r="I61" s="13"/>
    </row>
    <row r="62" spans="1:9" x14ac:dyDescent="0.25">
      <c r="A62" s="12" t="s">
        <v>122</v>
      </c>
      <c r="B62" s="33">
        <f>+'[1]LL Ex-Works &amp; STP'!B83</f>
        <v>134139</v>
      </c>
      <c r="C62" s="33">
        <v>1100</v>
      </c>
      <c r="D62" s="33">
        <f t="shared" ref="D62:D68" si="10">+D61</f>
        <v>3564</v>
      </c>
      <c r="E62" s="33">
        <f t="shared" si="9"/>
        <v>136603</v>
      </c>
      <c r="F62" s="33">
        <f t="shared" si="5"/>
        <v>24588.54</v>
      </c>
      <c r="G62" s="34">
        <f t="shared" si="2"/>
        <v>161191.54</v>
      </c>
      <c r="H62" s="35"/>
      <c r="I62" s="13"/>
    </row>
    <row r="63" spans="1:9" x14ac:dyDescent="0.25">
      <c r="A63" s="12" t="s">
        <v>123</v>
      </c>
      <c r="B63" s="33">
        <f>+'[1]LL Ex-Works &amp; STP'!D83</f>
        <v>143229</v>
      </c>
      <c r="C63" s="33">
        <v>1100</v>
      </c>
      <c r="D63" s="33">
        <f t="shared" si="10"/>
        <v>3564</v>
      </c>
      <c r="E63" s="33">
        <f t="shared" si="9"/>
        <v>145693</v>
      </c>
      <c r="F63" s="33">
        <f t="shared" si="5"/>
        <v>26224.739999999998</v>
      </c>
      <c r="G63" s="34">
        <f t="shared" si="2"/>
        <v>171917.74</v>
      </c>
      <c r="H63" s="35"/>
      <c r="I63" s="13"/>
    </row>
    <row r="64" spans="1:9" x14ac:dyDescent="0.25">
      <c r="A64" s="12" t="s">
        <v>124</v>
      </c>
      <c r="B64" s="33">
        <f>+'[1]LL Ex-Works &amp; STP'!E83</f>
        <v>145229</v>
      </c>
      <c r="C64" s="33">
        <v>1100</v>
      </c>
      <c r="D64" s="33">
        <f t="shared" si="10"/>
        <v>3564</v>
      </c>
      <c r="E64" s="33">
        <f t="shared" si="9"/>
        <v>147693</v>
      </c>
      <c r="F64" s="33">
        <f t="shared" si="5"/>
        <v>26584.739999999998</v>
      </c>
      <c r="G64" s="34">
        <f t="shared" si="2"/>
        <v>174277.74</v>
      </c>
      <c r="H64" s="35"/>
      <c r="I64" s="13"/>
    </row>
    <row r="65" spans="1:9" x14ac:dyDescent="0.25">
      <c r="A65" s="12" t="s">
        <v>125</v>
      </c>
      <c r="B65" s="33">
        <f>+'[1]LL Ex-Works &amp; STP'!F83</f>
        <v>146124</v>
      </c>
      <c r="C65" s="33">
        <v>1100</v>
      </c>
      <c r="D65" s="33">
        <f t="shared" si="10"/>
        <v>3564</v>
      </c>
      <c r="E65" s="33">
        <f t="shared" si="9"/>
        <v>148588</v>
      </c>
      <c r="F65" s="33">
        <f t="shared" si="5"/>
        <v>26745.84</v>
      </c>
      <c r="G65" s="34">
        <f t="shared" si="2"/>
        <v>175333.84</v>
      </c>
      <c r="H65" s="35"/>
      <c r="I65" s="13"/>
    </row>
    <row r="66" spans="1:9" x14ac:dyDescent="0.25">
      <c r="A66" s="12" t="s">
        <v>126</v>
      </c>
      <c r="B66" s="33">
        <f>+'[1]LL Ex-Works &amp; STP'!B83-3000</f>
        <v>131139</v>
      </c>
      <c r="C66" s="33">
        <v>1100</v>
      </c>
      <c r="D66" s="33">
        <f t="shared" si="10"/>
        <v>3564</v>
      </c>
      <c r="E66" s="33">
        <f t="shared" si="9"/>
        <v>133603</v>
      </c>
      <c r="F66" s="33">
        <f t="shared" si="5"/>
        <v>24048.54</v>
      </c>
      <c r="G66" s="34">
        <f t="shared" si="2"/>
        <v>157651.54</v>
      </c>
      <c r="H66" s="35"/>
      <c r="I66" s="13"/>
    </row>
    <row r="67" spans="1:9" x14ac:dyDescent="0.25">
      <c r="A67" s="12" t="s">
        <v>127</v>
      </c>
      <c r="B67" s="33">
        <f>+'[1]LL Ex-Works &amp; STP'!H83</f>
        <v>132139</v>
      </c>
      <c r="C67" s="33">
        <v>1100</v>
      </c>
      <c r="D67" s="33">
        <f t="shared" si="10"/>
        <v>3564</v>
      </c>
      <c r="E67" s="33">
        <f t="shared" si="9"/>
        <v>134603</v>
      </c>
      <c r="F67" s="33">
        <f t="shared" si="5"/>
        <v>24228.54</v>
      </c>
      <c r="G67" s="34">
        <f t="shared" si="2"/>
        <v>158831.54</v>
      </c>
      <c r="H67" s="35"/>
      <c r="I67" s="13"/>
    </row>
    <row r="68" spans="1:9" x14ac:dyDescent="0.25">
      <c r="A68" s="12" t="s">
        <v>128</v>
      </c>
      <c r="B68" s="33">
        <f>+'[1]LL Ex-Works &amp; STP'!I83</f>
        <v>132139</v>
      </c>
      <c r="C68" s="33">
        <v>1100</v>
      </c>
      <c r="D68" s="33">
        <f t="shared" si="10"/>
        <v>3564</v>
      </c>
      <c r="E68" s="33">
        <f t="shared" si="9"/>
        <v>134603</v>
      </c>
      <c r="F68" s="33">
        <f t="shared" si="5"/>
        <v>24228.54</v>
      </c>
      <c r="G68" s="34">
        <f t="shared" si="2"/>
        <v>158831.54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K18" sqref="K18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15.7109375" customWidth="1"/>
    <col min="5" max="5" width="16" customWidth="1"/>
    <col min="6" max="6" width="18.7109375" customWidth="1"/>
    <col min="7" max="9" width="7.85546875" bestFit="1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9" t="s">
        <v>2</v>
      </c>
      <c r="B3" s="79"/>
      <c r="C3" s="79"/>
      <c r="D3" s="79"/>
      <c r="E3" s="79"/>
      <c r="F3" s="79"/>
      <c r="G3" s="49"/>
      <c r="H3" s="49"/>
      <c r="I3" s="50"/>
      <c r="J3" s="13"/>
    </row>
    <row r="4" spans="1:10" x14ac:dyDescent="0.25">
      <c r="A4" s="79" t="s">
        <v>169</v>
      </c>
      <c r="B4" s="79"/>
      <c r="C4" s="79"/>
      <c r="D4" s="79"/>
      <c r="E4" s="79"/>
      <c r="F4" s="79"/>
      <c r="G4" s="49"/>
      <c r="H4" s="49"/>
      <c r="I4" s="51"/>
      <c r="J4" s="13"/>
    </row>
    <row r="5" spans="1:10" x14ac:dyDescent="0.25">
      <c r="A5" s="79" t="s">
        <v>170</v>
      </c>
      <c r="B5" s="79"/>
      <c r="C5" s="79"/>
      <c r="D5" s="79"/>
      <c r="E5" s="79"/>
      <c r="F5" s="79"/>
      <c r="G5" s="79"/>
      <c r="H5" s="79"/>
      <c r="I5" s="52"/>
      <c r="J5" s="13"/>
    </row>
    <row r="6" spans="1:10" x14ac:dyDescent="0.25">
      <c r="A6" s="79" t="s">
        <v>76</v>
      </c>
      <c r="B6" s="79"/>
      <c r="C6" s="79"/>
      <c r="D6" s="79"/>
      <c r="E6" s="79"/>
      <c r="F6" s="79"/>
      <c r="G6" s="79"/>
      <c r="H6" s="79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Ex-Works'!R73</f>
        <v>129060</v>
      </c>
      <c r="C10" s="33">
        <v>1100</v>
      </c>
      <c r="D10" s="33">
        <f t="shared" ref="D10:D33" si="0">+B10-C10</f>
        <v>127960</v>
      </c>
      <c r="E10" s="80" t="s">
        <v>173</v>
      </c>
      <c r="F10" s="78"/>
      <c r="G10" s="78"/>
      <c r="H10" s="13"/>
      <c r="I10" s="13"/>
      <c r="J10" s="13"/>
    </row>
    <row r="11" spans="1:10" x14ac:dyDescent="0.25">
      <c r="A11" s="12" t="s">
        <v>15</v>
      </c>
      <c r="B11" s="32">
        <f>+'[1]HD Ex-Works'!S73</f>
        <v>131060</v>
      </c>
      <c r="C11" s="33">
        <v>1100</v>
      </c>
      <c r="D11" s="33">
        <f t="shared" si="0"/>
        <v>129960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Ex-Works'!T73</f>
        <v>138243</v>
      </c>
      <c r="C12" s="33">
        <v>1100</v>
      </c>
      <c r="D12" s="33">
        <f>+B12-C12</f>
        <v>137143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Ex-Works'!U73</f>
        <v>138243</v>
      </c>
      <c r="C13" s="33">
        <v>1100</v>
      </c>
      <c r="D13" s="33">
        <f t="shared" si="0"/>
        <v>137143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Ex-Works'!M73</f>
        <v>140743</v>
      </c>
      <c r="C14" s="33">
        <v>1100</v>
      </c>
      <c r="D14" s="33">
        <f>+B14-C14</f>
        <v>139643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Ex-Works'!N73</f>
        <v>140743</v>
      </c>
      <c r="C15" s="33">
        <v>1100</v>
      </c>
      <c r="D15" s="33">
        <f>+B15-C15</f>
        <v>139643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Ex-Works'!Q73</f>
        <v>130085</v>
      </c>
      <c r="C16" s="33">
        <v>1100</v>
      </c>
      <c r="D16" s="33">
        <f t="shared" si="0"/>
        <v>128985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Ex-Works'!C73</f>
        <v>139210</v>
      </c>
      <c r="C17" s="33">
        <v>1100</v>
      </c>
      <c r="D17" s="33">
        <f t="shared" si="0"/>
        <v>138110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Ex-Works'!D73</f>
        <v>137960</v>
      </c>
      <c r="C18" s="33">
        <v>1100</v>
      </c>
      <c r="D18" s="33">
        <f t="shared" si="0"/>
        <v>136860</v>
      </c>
      <c r="E18" s="57" t="s">
        <v>178</v>
      </c>
      <c r="F18" s="58">
        <f>+[1]FREIGHT!I193</f>
        <v>3745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Ex-Works'!B73</f>
        <v>137460</v>
      </c>
      <c r="C19" s="33">
        <v>1100</v>
      </c>
      <c r="D19" s="33">
        <f t="shared" si="0"/>
        <v>136360</v>
      </c>
      <c r="E19" s="57" t="s">
        <v>179</v>
      </c>
      <c r="F19" s="58">
        <f>+[1]FREIGHT!I198</f>
        <v>3581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Ex-Works'!E73</f>
        <v>139343</v>
      </c>
      <c r="C20" s="33">
        <v>1100</v>
      </c>
      <c r="D20" s="33">
        <f t="shared" si="0"/>
        <v>138243</v>
      </c>
      <c r="E20" s="57" t="s">
        <v>180</v>
      </c>
      <c r="F20" s="59">
        <f>+[1]FREIGHT!I199</f>
        <v>4059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Ex-Works'!F73</f>
        <v>139563</v>
      </c>
      <c r="C21" s="33">
        <v>1100</v>
      </c>
      <c r="D21" s="33">
        <f t="shared" si="0"/>
        <v>138463</v>
      </c>
      <c r="E21" s="57" t="s">
        <v>181</v>
      </c>
      <c r="F21" s="59">
        <f>+[1]FREIGHT!I203</f>
        <v>3928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Ex-Works'!W73-3000</f>
        <v>132790</v>
      </c>
      <c r="C22" s="33">
        <v>1100</v>
      </c>
      <c r="D22" s="33">
        <f t="shared" si="0"/>
        <v>131690</v>
      </c>
      <c r="E22" s="57" t="s">
        <v>182</v>
      </c>
      <c r="F22" s="59">
        <f>+[1]FREIGHT!I204</f>
        <v>3886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Ex-Works'!W73</f>
        <v>135790</v>
      </c>
      <c r="C23" s="33">
        <v>1100</v>
      </c>
      <c r="D23" s="33">
        <f t="shared" si="0"/>
        <v>134690</v>
      </c>
      <c r="E23" s="57" t="s">
        <v>183</v>
      </c>
      <c r="F23" s="59">
        <f>+[1]FREIGHT!I205</f>
        <v>3991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Ex-Works'!X73</f>
        <v>135790</v>
      </c>
      <c r="C24" s="33">
        <v>1100</v>
      </c>
      <c r="D24" s="33">
        <f t="shared" si="0"/>
        <v>134690</v>
      </c>
      <c r="E24" s="57" t="s">
        <v>184</v>
      </c>
      <c r="F24" s="59">
        <f>+[1]FREIGHT!I206</f>
        <v>3902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Ex-Works'!J73</f>
        <v>129410</v>
      </c>
      <c r="C25" s="33">
        <v>1100</v>
      </c>
      <c r="D25" s="33">
        <f t="shared" si="0"/>
        <v>128310</v>
      </c>
      <c r="E25" s="57" t="s">
        <v>185</v>
      </c>
      <c r="F25" s="58">
        <f>+[1]FREIGHT!I209</f>
        <v>3721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Ex-Works'!H73</f>
        <v>128673</v>
      </c>
      <c r="C26" s="33">
        <v>1100</v>
      </c>
      <c r="D26" s="33">
        <f t="shared" si="0"/>
        <v>127573</v>
      </c>
      <c r="E26" s="57" t="s">
        <v>186</v>
      </c>
      <c r="F26" s="58">
        <f>+[1]FREIGHT!I210</f>
        <v>4084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Ex-Works'!G73</f>
        <v>129423</v>
      </c>
      <c r="C27" s="33">
        <v>1100</v>
      </c>
      <c r="D27" s="33">
        <f t="shared" si="0"/>
        <v>128323</v>
      </c>
      <c r="E27" s="57" t="s">
        <v>187</v>
      </c>
      <c r="F27" s="58">
        <f>+[1]FREIGHT!I217</f>
        <v>3713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Ex-Works'!I73</f>
        <v>127410</v>
      </c>
      <c r="C28" s="33">
        <v>1100</v>
      </c>
      <c r="D28" s="33">
        <f t="shared" si="0"/>
        <v>126310</v>
      </c>
      <c r="E28" s="57" t="s">
        <v>188</v>
      </c>
      <c r="F28" s="58">
        <f>+[1]FREIGHT!I218</f>
        <v>3531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Ex-Works'!Y73</f>
        <v>133790</v>
      </c>
      <c r="C29" s="33">
        <v>1100</v>
      </c>
      <c r="D29" s="33">
        <f t="shared" si="0"/>
        <v>132690</v>
      </c>
      <c r="E29" s="57" t="s">
        <v>189</v>
      </c>
      <c r="F29" s="58">
        <f>+[1]FREIGHT!I219</f>
        <v>3828</v>
      </c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Ex-Works'!Z73</f>
        <v>131790</v>
      </c>
      <c r="C30" s="33">
        <v>1100</v>
      </c>
      <c r="D30" s="33">
        <f t="shared" si="0"/>
        <v>130690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Ex-Works'!AA73</f>
        <v>124585</v>
      </c>
      <c r="C31" s="33">
        <v>1100</v>
      </c>
      <c r="D31" s="33">
        <f t="shared" si="0"/>
        <v>123485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Ex-Works'!AB73</f>
        <v>136563</v>
      </c>
      <c r="C32" s="33">
        <v>1100</v>
      </c>
      <c r="D32" s="33">
        <f t="shared" si="0"/>
        <v>135463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Ex-Works'!AC73</f>
        <v>134460</v>
      </c>
      <c r="C33" s="33">
        <v>1100</v>
      </c>
      <c r="D33" s="33">
        <f t="shared" si="0"/>
        <v>133360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WORK'!G70</f>
        <v>149840</v>
      </c>
      <c r="C35" s="33">
        <v>1100</v>
      </c>
      <c r="D35" s="33">
        <f t="shared" ref="D35:D43" si="1">+B35-C35</f>
        <v>148740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WORK'!E70</f>
        <v>143650</v>
      </c>
      <c r="C36" s="33">
        <v>1100</v>
      </c>
      <c r="D36" s="33">
        <f t="shared" si="1"/>
        <v>142550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WORK'!B70</f>
        <v>144630</v>
      </c>
      <c r="C37" s="33">
        <v>1100</v>
      </c>
      <c r="D37" s="33">
        <f t="shared" si="1"/>
        <v>143530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WORK'!F70</f>
        <v>144150</v>
      </c>
      <c r="C38" s="33">
        <v>1100</v>
      </c>
      <c r="D38" s="33">
        <f t="shared" si="1"/>
        <v>143050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WORK'!X70</f>
        <v>140630</v>
      </c>
      <c r="C39" s="33">
        <v>1100</v>
      </c>
      <c r="D39" s="33">
        <f t="shared" si="1"/>
        <v>139530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WORK'!C70</f>
        <v>144130</v>
      </c>
      <c r="C40" s="33">
        <v>1100</v>
      </c>
      <c r="D40" s="33">
        <f t="shared" si="1"/>
        <v>143030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WORK'!D70</f>
        <v>142650</v>
      </c>
      <c r="C41" s="33">
        <v>1100</v>
      </c>
      <c r="D41" s="33">
        <f t="shared" si="1"/>
        <v>141550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WORK'!H70</f>
        <v>154940</v>
      </c>
      <c r="C42" s="33">
        <v>1100</v>
      </c>
      <c r="D42" s="33">
        <f t="shared" si="1"/>
        <v>153840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WORK'!AA70</f>
        <v>142630</v>
      </c>
      <c r="C43" s="33">
        <v>1100</v>
      </c>
      <c r="D43" s="33">
        <f t="shared" si="1"/>
        <v>141530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WORK'!R70</f>
        <v>154746</v>
      </c>
      <c r="C45" s="33">
        <v>1100</v>
      </c>
      <c r="D45" s="33">
        <f t="shared" ref="D45:D58" si="2">+B45-C45</f>
        <v>153646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WORK'!P70</f>
        <v>154646</v>
      </c>
      <c r="C46" s="33">
        <v>1100</v>
      </c>
      <c r="D46" s="33">
        <f>+B46-C46</f>
        <v>153546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WORK'!Z70</f>
        <v>145396</v>
      </c>
      <c r="C47" s="33">
        <v>1100</v>
      </c>
      <c r="D47" s="33">
        <f t="shared" si="2"/>
        <v>144296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WORK'!Q70</f>
        <v>153196</v>
      </c>
      <c r="C48" s="33">
        <v>1100</v>
      </c>
      <c r="D48" s="33">
        <f t="shared" si="2"/>
        <v>152096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WORK'!S70</f>
        <v>151396</v>
      </c>
      <c r="C49" s="33">
        <v>1100</v>
      </c>
      <c r="D49" s="33">
        <f t="shared" si="2"/>
        <v>150296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WORK'!T70</f>
        <v>151930</v>
      </c>
      <c r="C50" s="33">
        <v>1100</v>
      </c>
      <c r="D50" s="33">
        <f t="shared" si="2"/>
        <v>150830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WORK'!U70</f>
        <v>153780</v>
      </c>
      <c r="C51" s="33">
        <v>1100</v>
      </c>
      <c r="D51" s="33">
        <f t="shared" si="2"/>
        <v>152680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WORK'!V70</f>
        <v>152896</v>
      </c>
      <c r="C52" s="33">
        <v>1100</v>
      </c>
      <c r="D52" s="33">
        <f t="shared" si="2"/>
        <v>151796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WORK'!W70</f>
        <v>152896</v>
      </c>
      <c r="C53" s="33">
        <v>1100</v>
      </c>
      <c r="D53" s="33">
        <f t="shared" si="2"/>
        <v>151796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WORK'!N70</f>
        <v>151396</v>
      </c>
      <c r="C54" s="33">
        <v>1100</v>
      </c>
      <c r="D54" s="33">
        <f t="shared" si="2"/>
        <v>150296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WORK'!O70</f>
        <v>150896</v>
      </c>
      <c r="C55" s="33">
        <v>1100</v>
      </c>
      <c r="D55" s="33">
        <f t="shared" si="2"/>
        <v>149796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WORK'!K70</f>
        <v>161903</v>
      </c>
      <c r="C56" s="33">
        <v>1100</v>
      </c>
      <c r="D56" s="33">
        <f t="shared" si="2"/>
        <v>160803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WORK'!M70</f>
        <v>164903</v>
      </c>
      <c r="C57" s="33">
        <v>1100</v>
      </c>
      <c r="D57" s="33">
        <f t="shared" si="2"/>
        <v>163803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WORK'!L70</f>
        <v>163746</v>
      </c>
      <c r="C58" s="33">
        <v>1100</v>
      </c>
      <c r="D58" s="33">
        <f t="shared" si="2"/>
        <v>162646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STP'!C70</f>
        <v>134601</v>
      </c>
      <c r="C60" s="33">
        <v>1100</v>
      </c>
      <c r="D60" s="33">
        <f t="shared" ref="D60:D68" si="3">+B60-C60</f>
        <v>133501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STP'!B70</f>
        <v>133601</v>
      </c>
      <c r="C61" s="33">
        <v>1100</v>
      </c>
      <c r="D61" s="33">
        <f t="shared" si="3"/>
        <v>132501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STP'!B70</f>
        <v>133601</v>
      </c>
      <c r="C62" s="33">
        <v>1100</v>
      </c>
      <c r="D62" s="33">
        <f t="shared" si="3"/>
        <v>132501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STP'!D70</f>
        <v>142691</v>
      </c>
      <c r="C63" s="33">
        <v>1100</v>
      </c>
      <c r="D63" s="33">
        <f t="shared" si="3"/>
        <v>141591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STP'!E70</f>
        <v>144691</v>
      </c>
      <c r="C64" s="33">
        <v>1100</v>
      </c>
      <c r="D64" s="33">
        <f t="shared" si="3"/>
        <v>143591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STP'!F70</f>
        <v>146391</v>
      </c>
      <c r="C65" s="33">
        <v>1100</v>
      </c>
      <c r="D65" s="33">
        <f t="shared" si="3"/>
        <v>145291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STP'!B70-3000</f>
        <v>130601</v>
      </c>
      <c r="C66" s="33">
        <v>1100</v>
      </c>
      <c r="D66" s="33">
        <f t="shared" si="3"/>
        <v>129501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STP'!H70</f>
        <v>131601</v>
      </c>
      <c r="C67" s="33">
        <v>1100</v>
      </c>
      <c r="D67" s="33">
        <f t="shared" si="3"/>
        <v>130501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STP'!I70</f>
        <v>131601</v>
      </c>
      <c r="C68" s="33">
        <v>1100</v>
      </c>
      <c r="D68" s="33">
        <f t="shared" si="3"/>
        <v>130501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11">
    <mergeCell ref="A1:I1"/>
    <mergeCell ref="A2:I2"/>
    <mergeCell ref="A3:F3"/>
    <mergeCell ref="A4:F4"/>
    <mergeCell ref="A5:F5"/>
    <mergeCell ref="G5:H5"/>
    <mergeCell ref="A6:F6"/>
    <mergeCell ref="G6:H6"/>
    <mergeCell ref="A7:I7"/>
    <mergeCell ref="E10:G10"/>
    <mergeCell ref="B69:J69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workbookViewId="0">
      <selection activeCell="I15" sqref="I15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9.28515625" customWidth="1"/>
    <col min="5" max="5" width="13.140625" customWidth="1"/>
    <col min="6" max="6" width="12.28515625" customWidth="1"/>
    <col min="7" max="7" width="15.7109375" customWidth="1"/>
    <col min="8" max="8" width="16" customWidth="1"/>
    <col min="9" max="9" width="18.7109375" customWidth="1"/>
    <col min="10" max="12" width="7.85546875" bestFit="1" customWidth="1"/>
  </cols>
  <sheetData>
    <row r="1" spans="1:12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49"/>
      <c r="K3" s="49"/>
      <c r="L3" s="50"/>
    </row>
    <row r="4" spans="1:12" x14ac:dyDescent="0.25">
      <c r="A4" s="79" t="s">
        <v>169</v>
      </c>
      <c r="B4" s="79"/>
      <c r="C4" s="79"/>
      <c r="D4" s="79"/>
      <c r="E4" s="79"/>
      <c r="F4" s="79"/>
      <c r="G4" s="79"/>
      <c r="H4" s="79"/>
      <c r="I4" s="79"/>
      <c r="J4" s="49"/>
      <c r="K4" s="49"/>
      <c r="L4" s="51"/>
    </row>
    <row r="5" spans="1:12" x14ac:dyDescent="0.25">
      <c r="A5" s="79" t="s">
        <v>194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52"/>
    </row>
    <row r="6" spans="1:12" x14ac:dyDescent="0.25">
      <c r="A6" s="79" t="s">
        <v>76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13"/>
    </row>
    <row r="7" spans="1:12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x14ac:dyDescent="0.25">
      <c r="A8" s="1" t="s">
        <v>77</v>
      </c>
      <c r="B8" s="1" t="s">
        <v>78</v>
      </c>
      <c r="C8" s="1" t="s">
        <v>79</v>
      </c>
      <c r="D8" s="30" t="s">
        <v>80</v>
      </c>
      <c r="E8" s="30" t="s">
        <v>81</v>
      </c>
      <c r="F8" s="30" t="s">
        <v>82</v>
      </c>
      <c r="G8" s="30" t="s">
        <v>171</v>
      </c>
      <c r="H8" s="31"/>
      <c r="I8" s="13"/>
      <c r="J8" s="53"/>
      <c r="K8" s="13"/>
      <c r="L8" s="13"/>
    </row>
    <row r="9" spans="1:12" x14ac:dyDescent="0.25">
      <c r="A9" s="27" t="s">
        <v>12</v>
      </c>
      <c r="B9" s="28"/>
      <c r="C9" s="1" t="s">
        <v>84</v>
      </c>
      <c r="D9" s="30" t="s">
        <v>85</v>
      </c>
      <c r="E9" s="30" t="s">
        <v>78</v>
      </c>
      <c r="F9" s="64">
        <v>0.18</v>
      </c>
      <c r="G9" s="30" t="s">
        <v>172</v>
      </c>
      <c r="H9" s="31"/>
      <c r="I9" s="2"/>
      <c r="J9" s="14"/>
      <c r="K9" s="13"/>
      <c r="L9" s="13"/>
    </row>
    <row r="10" spans="1:12" x14ac:dyDescent="0.25">
      <c r="A10" s="12" t="s">
        <v>87</v>
      </c>
      <c r="B10" s="32">
        <f>+'[1]HD Ex-Works'!R73</f>
        <v>129060</v>
      </c>
      <c r="C10" s="33">
        <v>1100</v>
      </c>
      <c r="D10" s="33">
        <f>+[1]FREIGHT!I193</f>
        <v>3745</v>
      </c>
      <c r="E10" s="33">
        <f>+B10-C10+D10</f>
        <v>131705</v>
      </c>
      <c r="F10" s="33">
        <f>+E10*18%</f>
        <v>23706.899999999998</v>
      </c>
      <c r="G10" s="33">
        <f>+E10+F10</f>
        <v>155411.9</v>
      </c>
      <c r="H10" s="80" t="s">
        <v>173</v>
      </c>
      <c r="I10" s="78"/>
      <c r="J10" s="78"/>
      <c r="K10" s="13"/>
      <c r="L10" s="13"/>
    </row>
    <row r="11" spans="1:12" x14ac:dyDescent="0.25">
      <c r="A11" s="12" t="s">
        <v>15</v>
      </c>
      <c r="B11" s="32">
        <f>+'[1]HD Ex-Works'!S73</f>
        <v>131060</v>
      </c>
      <c r="C11" s="33">
        <v>1100</v>
      </c>
      <c r="D11" s="33">
        <f>+D10</f>
        <v>3745</v>
      </c>
      <c r="E11" s="33">
        <f t="shared" ref="E11:E33" si="0">+B11-C11+D11</f>
        <v>133705</v>
      </c>
      <c r="F11" s="33">
        <f t="shared" ref="F11:F33" si="1">+E11*18%</f>
        <v>24066.899999999998</v>
      </c>
      <c r="G11" s="33">
        <f t="shared" ref="G11:G33" si="2">+E11+F11</f>
        <v>157771.9</v>
      </c>
      <c r="H11" s="35"/>
      <c r="I11" s="40"/>
      <c r="J11" s="14"/>
      <c r="K11" s="13"/>
      <c r="L11" s="13"/>
    </row>
    <row r="12" spans="1:12" x14ac:dyDescent="0.25">
      <c r="A12" s="12" t="s">
        <v>88</v>
      </c>
      <c r="B12" s="32">
        <f>+'[1]HD Ex-Works'!T73</f>
        <v>138243</v>
      </c>
      <c r="C12" s="33">
        <v>1100</v>
      </c>
      <c r="D12" s="33">
        <f t="shared" ref="D12:D33" si="3">+D11</f>
        <v>3745</v>
      </c>
      <c r="E12" s="33">
        <f t="shared" si="0"/>
        <v>140888</v>
      </c>
      <c r="F12" s="33">
        <f t="shared" si="1"/>
        <v>25359.84</v>
      </c>
      <c r="G12" s="33">
        <f t="shared" si="2"/>
        <v>166247.84</v>
      </c>
      <c r="H12" s="35"/>
      <c r="I12" s="40"/>
      <c r="J12" s="14"/>
      <c r="K12" s="13"/>
      <c r="L12" s="13"/>
    </row>
    <row r="13" spans="1:12" x14ac:dyDescent="0.25">
      <c r="A13" s="12" t="s">
        <v>89</v>
      </c>
      <c r="B13" s="32">
        <f>+'[1]HD Ex-Works'!U73</f>
        <v>138243</v>
      </c>
      <c r="C13" s="33">
        <v>1100</v>
      </c>
      <c r="D13" s="33">
        <f t="shared" si="3"/>
        <v>3745</v>
      </c>
      <c r="E13" s="33">
        <f t="shared" si="0"/>
        <v>140888</v>
      </c>
      <c r="F13" s="33">
        <f t="shared" si="1"/>
        <v>25359.84</v>
      </c>
      <c r="G13" s="33">
        <f t="shared" si="2"/>
        <v>166247.84</v>
      </c>
      <c r="H13" s="40"/>
      <c r="I13" s="40"/>
      <c r="J13" s="14"/>
      <c r="K13" s="13"/>
      <c r="L13" s="13"/>
    </row>
    <row r="14" spans="1:12" x14ac:dyDescent="0.25">
      <c r="A14" s="12" t="s">
        <v>19</v>
      </c>
      <c r="B14" s="32">
        <f>+'[1]HD Ex-Works'!M73</f>
        <v>140743</v>
      </c>
      <c r="C14" s="33">
        <v>1100</v>
      </c>
      <c r="D14" s="33">
        <f t="shared" si="3"/>
        <v>3745</v>
      </c>
      <c r="E14" s="33">
        <f t="shared" si="0"/>
        <v>143388</v>
      </c>
      <c r="F14" s="33">
        <f t="shared" si="1"/>
        <v>25809.84</v>
      </c>
      <c r="G14" s="33">
        <f t="shared" si="2"/>
        <v>169197.84</v>
      </c>
      <c r="H14" s="40"/>
      <c r="I14" s="40"/>
      <c r="J14" s="14"/>
      <c r="K14" s="13"/>
      <c r="L14" s="13"/>
    </row>
    <row r="15" spans="1:12" x14ac:dyDescent="0.25">
      <c r="A15" s="12" t="s">
        <v>20</v>
      </c>
      <c r="B15" s="32">
        <f>+'[1]HD Ex-Works'!N73</f>
        <v>140743</v>
      </c>
      <c r="C15" s="33">
        <v>1100</v>
      </c>
      <c r="D15" s="33">
        <f t="shared" si="3"/>
        <v>3745</v>
      </c>
      <c r="E15" s="33">
        <f t="shared" si="0"/>
        <v>143388</v>
      </c>
      <c r="F15" s="33">
        <f t="shared" si="1"/>
        <v>25809.84</v>
      </c>
      <c r="G15" s="33">
        <f t="shared" si="2"/>
        <v>169197.84</v>
      </c>
      <c r="H15" s="40"/>
      <c r="I15" s="40"/>
      <c r="J15" s="14"/>
      <c r="K15" s="13"/>
      <c r="L15" s="13"/>
    </row>
    <row r="16" spans="1:12" x14ac:dyDescent="0.25">
      <c r="A16" s="12" t="s">
        <v>90</v>
      </c>
      <c r="B16" s="32">
        <f>+'[1]HD Ex-Works'!Q73</f>
        <v>130085</v>
      </c>
      <c r="C16" s="33">
        <v>1100</v>
      </c>
      <c r="D16" s="33">
        <f t="shared" si="3"/>
        <v>3745</v>
      </c>
      <c r="E16" s="33">
        <f t="shared" si="0"/>
        <v>132730</v>
      </c>
      <c r="F16" s="33">
        <f t="shared" si="1"/>
        <v>23891.399999999998</v>
      </c>
      <c r="G16" s="33">
        <f t="shared" si="2"/>
        <v>156621.4</v>
      </c>
      <c r="H16" s="2"/>
      <c r="I16" s="2"/>
      <c r="J16" s="2"/>
      <c r="K16" s="13"/>
      <c r="L16" s="13"/>
    </row>
    <row r="17" spans="1:12" x14ac:dyDescent="0.25">
      <c r="A17" s="12" t="s">
        <v>91</v>
      </c>
      <c r="B17" s="32">
        <f>+'[1]HD Ex-Works'!C73</f>
        <v>139210</v>
      </c>
      <c r="C17" s="33">
        <v>1100</v>
      </c>
      <c r="D17" s="33">
        <f t="shared" si="3"/>
        <v>3745</v>
      </c>
      <c r="E17" s="33">
        <f t="shared" si="0"/>
        <v>141855</v>
      </c>
      <c r="F17" s="33">
        <f t="shared" si="1"/>
        <v>25533.899999999998</v>
      </c>
      <c r="G17" s="33">
        <f t="shared" si="2"/>
        <v>167388.9</v>
      </c>
      <c r="H17" s="65"/>
      <c r="I17" s="2"/>
      <c r="J17" s="2"/>
      <c r="K17" s="13"/>
      <c r="L17" s="13"/>
    </row>
    <row r="18" spans="1:12" x14ac:dyDescent="0.25">
      <c r="A18" s="12" t="s">
        <v>92</v>
      </c>
      <c r="B18" s="32">
        <f>+'[1]HD Ex-Works'!D73</f>
        <v>137960</v>
      </c>
      <c r="C18" s="33">
        <v>1100</v>
      </c>
      <c r="D18" s="33">
        <f t="shared" si="3"/>
        <v>3745</v>
      </c>
      <c r="E18" s="33">
        <f t="shared" si="0"/>
        <v>140605</v>
      </c>
      <c r="F18" s="33">
        <f t="shared" si="1"/>
        <v>25308.899999999998</v>
      </c>
      <c r="G18" s="33">
        <f t="shared" si="2"/>
        <v>165913.9</v>
      </c>
      <c r="H18" s="65"/>
      <c r="I18" s="66"/>
      <c r="J18" s="65"/>
      <c r="K18" s="13"/>
      <c r="L18" s="13"/>
    </row>
    <row r="19" spans="1:12" x14ac:dyDescent="0.25">
      <c r="A19" s="12" t="s">
        <v>93</v>
      </c>
      <c r="B19" s="33">
        <f>+'[1]HD Ex-Works'!B73</f>
        <v>137460</v>
      </c>
      <c r="C19" s="33">
        <v>1100</v>
      </c>
      <c r="D19" s="33">
        <f t="shared" si="3"/>
        <v>3745</v>
      </c>
      <c r="E19" s="33">
        <f t="shared" si="0"/>
        <v>140105</v>
      </c>
      <c r="F19" s="33">
        <f t="shared" si="1"/>
        <v>25218.899999999998</v>
      </c>
      <c r="G19" s="33">
        <f t="shared" si="2"/>
        <v>165323.9</v>
      </c>
      <c r="H19" s="65"/>
      <c r="I19" s="66"/>
      <c r="J19" s="65"/>
      <c r="K19" s="13"/>
      <c r="L19" s="13"/>
    </row>
    <row r="20" spans="1:12" x14ac:dyDescent="0.25">
      <c r="A20" s="12" t="s">
        <v>94</v>
      </c>
      <c r="B20" s="33">
        <f>+'[1]HD Ex-Works'!E73</f>
        <v>139343</v>
      </c>
      <c r="C20" s="33">
        <v>1100</v>
      </c>
      <c r="D20" s="33">
        <f t="shared" si="3"/>
        <v>3745</v>
      </c>
      <c r="E20" s="33">
        <f t="shared" si="0"/>
        <v>141988</v>
      </c>
      <c r="F20" s="33">
        <f t="shared" si="1"/>
        <v>25557.84</v>
      </c>
      <c r="G20" s="33">
        <f t="shared" si="2"/>
        <v>167545.84</v>
      </c>
      <c r="H20" s="65"/>
      <c r="I20" s="67"/>
      <c r="J20" s="2"/>
      <c r="K20" s="13"/>
      <c r="L20" s="13"/>
    </row>
    <row r="21" spans="1:12" x14ac:dyDescent="0.25">
      <c r="A21" s="12" t="s">
        <v>25</v>
      </c>
      <c r="B21" s="33">
        <f>+'[1]HD Ex-Works'!F73</f>
        <v>139563</v>
      </c>
      <c r="C21" s="33">
        <v>1100</v>
      </c>
      <c r="D21" s="33">
        <f t="shared" si="3"/>
        <v>3745</v>
      </c>
      <c r="E21" s="33">
        <f t="shared" si="0"/>
        <v>142208</v>
      </c>
      <c r="F21" s="33">
        <f t="shared" si="1"/>
        <v>25597.439999999999</v>
      </c>
      <c r="G21" s="33">
        <f t="shared" si="2"/>
        <v>167805.44</v>
      </c>
      <c r="H21" s="65"/>
      <c r="I21" s="67"/>
      <c r="J21" s="2"/>
      <c r="K21" s="13"/>
      <c r="L21" s="13"/>
    </row>
    <row r="22" spans="1:12" x14ac:dyDescent="0.25">
      <c r="A22" s="12" t="s">
        <v>95</v>
      </c>
      <c r="B22" s="33">
        <f>+'[1]HD Ex-Works'!W73-3000</f>
        <v>132790</v>
      </c>
      <c r="C22" s="33">
        <v>1100</v>
      </c>
      <c r="D22" s="33">
        <f t="shared" si="3"/>
        <v>3745</v>
      </c>
      <c r="E22" s="33">
        <f t="shared" si="0"/>
        <v>135435</v>
      </c>
      <c r="F22" s="33">
        <f t="shared" si="1"/>
        <v>24378.3</v>
      </c>
      <c r="G22" s="33">
        <f t="shared" si="2"/>
        <v>159813.29999999999</v>
      </c>
      <c r="H22" s="65"/>
      <c r="I22" s="67"/>
      <c r="J22" s="2"/>
      <c r="K22" s="13"/>
      <c r="L22" s="13"/>
    </row>
    <row r="23" spans="1:12" x14ac:dyDescent="0.25">
      <c r="A23" s="12" t="s">
        <v>96</v>
      </c>
      <c r="B23" s="33">
        <f>+'[1]HD Ex-Works'!W73</f>
        <v>135790</v>
      </c>
      <c r="C23" s="33">
        <v>1100</v>
      </c>
      <c r="D23" s="33">
        <f t="shared" si="3"/>
        <v>3745</v>
      </c>
      <c r="E23" s="33">
        <f t="shared" si="0"/>
        <v>138435</v>
      </c>
      <c r="F23" s="33">
        <f t="shared" si="1"/>
        <v>24918.3</v>
      </c>
      <c r="G23" s="33">
        <f t="shared" si="2"/>
        <v>163353.29999999999</v>
      </c>
      <c r="H23" s="65"/>
      <c r="I23" s="67"/>
      <c r="J23" s="68"/>
      <c r="K23" s="13"/>
      <c r="L23" s="13"/>
    </row>
    <row r="24" spans="1:12" x14ac:dyDescent="0.25">
      <c r="A24" s="12" t="s">
        <v>97</v>
      </c>
      <c r="B24" s="33">
        <f>+'[1]HD Ex-Works'!X73</f>
        <v>135790</v>
      </c>
      <c r="C24" s="33">
        <v>1100</v>
      </c>
      <c r="D24" s="33">
        <f t="shared" si="3"/>
        <v>3745</v>
      </c>
      <c r="E24" s="33">
        <f t="shared" si="0"/>
        <v>138435</v>
      </c>
      <c r="F24" s="33">
        <f t="shared" si="1"/>
        <v>24918.3</v>
      </c>
      <c r="G24" s="33">
        <f t="shared" si="2"/>
        <v>163353.29999999999</v>
      </c>
      <c r="H24" s="65"/>
      <c r="I24" s="67"/>
      <c r="J24" s="68"/>
      <c r="K24" s="13"/>
      <c r="L24" s="13"/>
    </row>
    <row r="25" spans="1:12" x14ac:dyDescent="0.25">
      <c r="A25" s="12" t="s">
        <v>98</v>
      </c>
      <c r="B25" s="32">
        <f>+'[1]HD Ex-Works'!J73</f>
        <v>129410</v>
      </c>
      <c r="C25" s="33">
        <v>1100</v>
      </c>
      <c r="D25" s="33">
        <f t="shared" si="3"/>
        <v>3745</v>
      </c>
      <c r="E25" s="33">
        <f t="shared" si="0"/>
        <v>132055</v>
      </c>
      <c r="F25" s="33">
        <f t="shared" si="1"/>
        <v>23769.899999999998</v>
      </c>
      <c r="G25" s="33">
        <f t="shared" si="2"/>
        <v>155824.9</v>
      </c>
      <c r="H25" s="65"/>
      <c r="I25" s="66"/>
      <c r="J25" s="2"/>
      <c r="K25" s="13"/>
      <c r="L25" s="13"/>
    </row>
    <row r="26" spans="1:12" x14ac:dyDescent="0.25">
      <c r="A26" s="12" t="s">
        <v>29</v>
      </c>
      <c r="B26" s="33">
        <f>+'[1]HD Ex-Works'!H73</f>
        <v>128673</v>
      </c>
      <c r="C26" s="33">
        <v>1100</v>
      </c>
      <c r="D26" s="33">
        <f t="shared" si="3"/>
        <v>3745</v>
      </c>
      <c r="E26" s="33">
        <f t="shared" si="0"/>
        <v>131318</v>
      </c>
      <c r="F26" s="33">
        <f t="shared" si="1"/>
        <v>23637.239999999998</v>
      </c>
      <c r="G26" s="33">
        <f t="shared" si="2"/>
        <v>154955.24</v>
      </c>
      <c r="H26" s="65"/>
      <c r="I26" s="66"/>
      <c r="J26" s="2"/>
      <c r="K26" s="13"/>
      <c r="L26" s="13"/>
    </row>
    <row r="27" spans="1:12" x14ac:dyDescent="0.25">
      <c r="A27" s="12" t="s">
        <v>31</v>
      </c>
      <c r="B27" s="33">
        <f>+'[1]HD Ex-Works'!G73</f>
        <v>129423</v>
      </c>
      <c r="C27" s="33">
        <v>1100</v>
      </c>
      <c r="D27" s="33">
        <f t="shared" si="3"/>
        <v>3745</v>
      </c>
      <c r="E27" s="33">
        <f t="shared" si="0"/>
        <v>132068</v>
      </c>
      <c r="F27" s="33">
        <f t="shared" si="1"/>
        <v>23772.239999999998</v>
      </c>
      <c r="G27" s="33">
        <f t="shared" si="2"/>
        <v>155840.24</v>
      </c>
      <c r="H27" s="65"/>
      <c r="I27" s="66"/>
      <c r="J27" s="2"/>
      <c r="K27" s="13"/>
      <c r="L27" s="13"/>
    </row>
    <row r="28" spans="1:12" x14ac:dyDescent="0.25">
      <c r="A28" s="12" t="s">
        <v>99</v>
      </c>
      <c r="B28" s="33">
        <f>+'[1]HD Ex-Works'!I73</f>
        <v>127410</v>
      </c>
      <c r="C28" s="33">
        <v>1100</v>
      </c>
      <c r="D28" s="33">
        <f t="shared" si="3"/>
        <v>3745</v>
      </c>
      <c r="E28" s="33">
        <f t="shared" si="0"/>
        <v>130055</v>
      </c>
      <c r="F28" s="33">
        <f t="shared" si="1"/>
        <v>23409.899999999998</v>
      </c>
      <c r="G28" s="33">
        <f t="shared" si="2"/>
        <v>153464.9</v>
      </c>
      <c r="H28" s="65"/>
      <c r="I28" s="66"/>
      <c r="J28" s="2"/>
      <c r="K28" s="13"/>
      <c r="L28" s="13"/>
    </row>
    <row r="29" spans="1:12" x14ac:dyDescent="0.25">
      <c r="A29" s="12" t="s">
        <v>27</v>
      </c>
      <c r="B29" s="33">
        <f>+'[1]HD Ex-Works'!Y73</f>
        <v>133790</v>
      </c>
      <c r="C29" s="33">
        <v>1100</v>
      </c>
      <c r="D29" s="33">
        <f t="shared" si="3"/>
        <v>3745</v>
      </c>
      <c r="E29" s="33">
        <f t="shared" si="0"/>
        <v>136435</v>
      </c>
      <c r="F29" s="33">
        <f t="shared" si="1"/>
        <v>24558.3</v>
      </c>
      <c r="G29" s="33">
        <f t="shared" si="2"/>
        <v>160993.29999999999</v>
      </c>
      <c r="H29" s="65"/>
      <c r="I29" s="66"/>
      <c r="J29" s="65"/>
      <c r="K29" s="13"/>
      <c r="L29" s="13"/>
    </row>
    <row r="30" spans="1:12" x14ac:dyDescent="0.25">
      <c r="A30" s="12" t="s">
        <v>100</v>
      </c>
      <c r="B30" s="33">
        <f>+'[1]HD Ex-Works'!Z73</f>
        <v>131790</v>
      </c>
      <c r="C30" s="33">
        <v>1100</v>
      </c>
      <c r="D30" s="33">
        <f t="shared" si="3"/>
        <v>3745</v>
      </c>
      <c r="E30" s="33">
        <f t="shared" si="0"/>
        <v>134435</v>
      </c>
      <c r="F30" s="33">
        <f t="shared" si="1"/>
        <v>24198.3</v>
      </c>
      <c r="G30" s="33">
        <f t="shared" si="2"/>
        <v>158633.29999999999</v>
      </c>
      <c r="H30" s="65"/>
      <c r="I30" s="65"/>
      <c r="J30" s="65"/>
      <c r="K30" s="13"/>
      <c r="L30" s="13"/>
    </row>
    <row r="31" spans="1:12" x14ac:dyDescent="0.25">
      <c r="A31" s="12" t="s">
        <v>101</v>
      </c>
      <c r="B31" s="33">
        <f>+'[1]HD Ex-Works'!AA73</f>
        <v>124585</v>
      </c>
      <c r="C31" s="33">
        <v>1100</v>
      </c>
      <c r="D31" s="33">
        <f t="shared" si="3"/>
        <v>3745</v>
      </c>
      <c r="E31" s="33">
        <f t="shared" si="0"/>
        <v>127230</v>
      </c>
      <c r="F31" s="33">
        <f t="shared" si="1"/>
        <v>22901.399999999998</v>
      </c>
      <c r="G31" s="33">
        <f t="shared" si="2"/>
        <v>150131.4</v>
      </c>
      <c r="H31" s="65"/>
      <c r="I31" s="65"/>
      <c r="J31" s="65"/>
      <c r="K31" s="13"/>
      <c r="L31" s="13"/>
    </row>
    <row r="32" spans="1:12" x14ac:dyDescent="0.25">
      <c r="A32" s="12" t="s">
        <v>102</v>
      </c>
      <c r="B32" s="33">
        <f>+'[1]HD Ex-Works'!AB73</f>
        <v>136563</v>
      </c>
      <c r="C32" s="33">
        <v>1100</v>
      </c>
      <c r="D32" s="33">
        <f t="shared" si="3"/>
        <v>3745</v>
      </c>
      <c r="E32" s="33">
        <f t="shared" si="0"/>
        <v>139208</v>
      </c>
      <c r="F32" s="33">
        <f t="shared" si="1"/>
        <v>25057.439999999999</v>
      </c>
      <c r="G32" s="33">
        <f t="shared" si="2"/>
        <v>164265.44</v>
      </c>
      <c r="H32" s="65"/>
      <c r="I32" s="65"/>
      <c r="J32" s="65"/>
      <c r="K32" s="13"/>
      <c r="L32" s="13"/>
    </row>
    <row r="33" spans="1:12" x14ac:dyDescent="0.25">
      <c r="A33" s="12" t="s">
        <v>103</v>
      </c>
      <c r="B33" s="33">
        <f>+'[1]HD Ex-Works'!AC73</f>
        <v>134460</v>
      </c>
      <c r="C33" s="33">
        <v>1100</v>
      </c>
      <c r="D33" s="33">
        <f t="shared" si="3"/>
        <v>3745</v>
      </c>
      <c r="E33" s="33">
        <f t="shared" si="0"/>
        <v>137105</v>
      </c>
      <c r="F33" s="33">
        <f t="shared" si="1"/>
        <v>24678.899999999998</v>
      </c>
      <c r="G33" s="33">
        <f t="shared" si="2"/>
        <v>161783.9</v>
      </c>
      <c r="H33" s="65"/>
      <c r="I33" s="65"/>
      <c r="J33" s="65"/>
      <c r="K33" s="13"/>
      <c r="L33" s="13"/>
    </row>
    <row r="34" spans="1:12" x14ac:dyDescent="0.25">
      <c r="A34" s="37" t="s">
        <v>33</v>
      </c>
      <c r="B34" s="33"/>
      <c r="C34" s="33"/>
      <c r="D34" s="33"/>
      <c r="E34" s="33"/>
      <c r="F34" s="33"/>
      <c r="G34" s="69"/>
      <c r="H34" s="65"/>
      <c r="I34" s="65"/>
      <c r="J34" s="65"/>
      <c r="K34" s="13"/>
      <c r="L34" s="13"/>
    </row>
    <row r="35" spans="1:12" x14ac:dyDescent="0.25">
      <c r="A35" s="12" t="s">
        <v>34</v>
      </c>
      <c r="B35" s="33">
        <f>+'[1]PP EX- WORK'!G70</f>
        <v>149840</v>
      </c>
      <c r="C35" s="33">
        <v>1100</v>
      </c>
      <c r="D35" s="33">
        <f>+D33</f>
        <v>3745</v>
      </c>
      <c r="E35" s="33">
        <f t="shared" ref="E35:E43" si="4">+B35-C35+D35</f>
        <v>152485</v>
      </c>
      <c r="F35" s="33">
        <f t="shared" ref="F35:F43" si="5">+E35*18%</f>
        <v>27447.3</v>
      </c>
      <c r="G35" s="33">
        <f t="shared" ref="G35:G43" si="6">+E35+F35</f>
        <v>179932.3</v>
      </c>
      <c r="H35" s="61"/>
      <c r="I35" s="65"/>
      <c r="J35" s="13"/>
      <c r="K35" s="13"/>
      <c r="L35" s="13"/>
    </row>
    <row r="36" spans="1:12" x14ac:dyDescent="0.25">
      <c r="A36" s="12" t="s">
        <v>104</v>
      </c>
      <c r="B36" s="33">
        <f>+'[1]PP EX- WORK'!E70</f>
        <v>143650</v>
      </c>
      <c r="C36" s="33">
        <v>1100</v>
      </c>
      <c r="D36" s="33">
        <f t="shared" ref="D36:D43" si="7">+D35</f>
        <v>3745</v>
      </c>
      <c r="E36" s="33">
        <f t="shared" si="4"/>
        <v>146295</v>
      </c>
      <c r="F36" s="33">
        <f t="shared" si="5"/>
        <v>26333.1</v>
      </c>
      <c r="G36" s="33">
        <f t="shared" si="6"/>
        <v>172628.1</v>
      </c>
      <c r="H36" s="35"/>
      <c r="I36" s="40"/>
      <c r="J36" s="13"/>
      <c r="K36" s="13"/>
      <c r="L36" s="13"/>
    </row>
    <row r="37" spans="1:12" x14ac:dyDescent="0.25">
      <c r="A37" s="12" t="s">
        <v>105</v>
      </c>
      <c r="B37" s="33">
        <f>+'[1]PP EX- WORK'!B70</f>
        <v>144630</v>
      </c>
      <c r="C37" s="33">
        <v>1100</v>
      </c>
      <c r="D37" s="33">
        <f t="shared" si="7"/>
        <v>3745</v>
      </c>
      <c r="E37" s="33">
        <f t="shared" si="4"/>
        <v>147275</v>
      </c>
      <c r="F37" s="33">
        <f t="shared" si="5"/>
        <v>26509.5</v>
      </c>
      <c r="G37" s="33">
        <f t="shared" si="6"/>
        <v>173784.5</v>
      </c>
      <c r="H37" s="35"/>
      <c r="I37" s="40"/>
      <c r="J37" s="13"/>
      <c r="K37" s="13"/>
      <c r="L37" s="13"/>
    </row>
    <row r="38" spans="1:12" x14ac:dyDescent="0.25">
      <c r="A38" s="12" t="s">
        <v>37</v>
      </c>
      <c r="B38" s="32">
        <f>+'[1]PP EX- WORK'!F70</f>
        <v>144150</v>
      </c>
      <c r="C38" s="33">
        <v>1100</v>
      </c>
      <c r="D38" s="33">
        <f t="shared" si="7"/>
        <v>3745</v>
      </c>
      <c r="E38" s="33">
        <f t="shared" si="4"/>
        <v>146795</v>
      </c>
      <c r="F38" s="33">
        <f t="shared" si="5"/>
        <v>26423.1</v>
      </c>
      <c r="G38" s="33">
        <f t="shared" si="6"/>
        <v>173218.1</v>
      </c>
      <c r="H38" s="35"/>
      <c r="I38" s="40"/>
      <c r="J38" s="13"/>
      <c r="K38" s="13"/>
      <c r="L38" s="13"/>
    </row>
    <row r="39" spans="1:12" x14ac:dyDescent="0.25">
      <c r="A39" s="12" t="s">
        <v>191</v>
      </c>
      <c r="B39" s="33">
        <f>+'[1]PP EX- WORK'!X70</f>
        <v>140630</v>
      </c>
      <c r="C39" s="33">
        <v>1100</v>
      </c>
      <c r="D39" s="33">
        <f t="shared" si="7"/>
        <v>3745</v>
      </c>
      <c r="E39" s="33">
        <f t="shared" si="4"/>
        <v>143275</v>
      </c>
      <c r="F39" s="33">
        <f t="shared" si="5"/>
        <v>25789.5</v>
      </c>
      <c r="G39" s="33">
        <f t="shared" si="6"/>
        <v>169064.5</v>
      </c>
      <c r="H39" s="35"/>
      <c r="I39" s="40"/>
      <c r="J39" s="13"/>
      <c r="K39" s="13"/>
      <c r="L39" s="13"/>
    </row>
    <row r="40" spans="1:12" x14ac:dyDescent="0.25">
      <c r="A40" s="12" t="s">
        <v>107</v>
      </c>
      <c r="B40" s="33">
        <f>+'[1]PP EX- WORK'!C70</f>
        <v>144130</v>
      </c>
      <c r="C40" s="33">
        <v>1100</v>
      </c>
      <c r="D40" s="33">
        <f t="shared" si="7"/>
        <v>3745</v>
      </c>
      <c r="E40" s="33">
        <f t="shared" si="4"/>
        <v>146775</v>
      </c>
      <c r="F40" s="33">
        <f t="shared" si="5"/>
        <v>26419.5</v>
      </c>
      <c r="G40" s="33">
        <f t="shared" si="6"/>
        <v>173194.5</v>
      </c>
      <c r="H40" s="35"/>
      <c r="I40" s="40"/>
      <c r="J40" s="13"/>
      <c r="K40" s="13"/>
      <c r="L40" s="13"/>
    </row>
    <row r="41" spans="1:12" x14ac:dyDescent="0.25">
      <c r="A41" s="12" t="s">
        <v>108</v>
      </c>
      <c r="B41" s="33">
        <f>+'[1]PP EX- WORK'!D70</f>
        <v>142650</v>
      </c>
      <c r="C41" s="33">
        <v>1100</v>
      </c>
      <c r="D41" s="33">
        <f t="shared" si="7"/>
        <v>3745</v>
      </c>
      <c r="E41" s="33">
        <f t="shared" si="4"/>
        <v>145295</v>
      </c>
      <c r="F41" s="33">
        <f t="shared" si="5"/>
        <v>26153.1</v>
      </c>
      <c r="G41" s="33">
        <f t="shared" si="6"/>
        <v>171448.1</v>
      </c>
      <c r="H41" s="35"/>
      <c r="I41" s="40"/>
      <c r="J41" s="13"/>
      <c r="K41" s="13"/>
      <c r="L41" s="13"/>
    </row>
    <row r="42" spans="1:12" x14ac:dyDescent="0.25">
      <c r="A42" s="12" t="s">
        <v>109</v>
      </c>
      <c r="B42" s="33">
        <f>+'[1]PP EX- WORK'!H70</f>
        <v>154940</v>
      </c>
      <c r="C42" s="33">
        <v>1100</v>
      </c>
      <c r="D42" s="33">
        <f t="shared" si="7"/>
        <v>3745</v>
      </c>
      <c r="E42" s="33">
        <f t="shared" si="4"/>
        <v>157585</v>
      </c>
      <c r="F42" s="33">
        <f t="shared" si="5"/>
        <v>28365.3</v>
      </c>
      <c r="G42" s="33">
        <f t="shared" si="6"/>
        <v>185950.3</v>
      </c>
      <c r="H42" s="35"/>
      <c r="I42" s="40"/>
      <c r="J42" s="13"/>
      <c r="K42" s="13"/>
      <c r="L42" s="13"/>
    </row>
    <row r="43" spans="1:12" x14ac:dyDescent="0.25">
      <c r="A43" s="12" t="s">
        <v>110</v>
      </c>
      <c r="B43" s="33">
        <f>+'[1]PP EX- WORK'!AA70</f>
        <v>142630</v>
      </c>
      <c r="C43" s="33">
        <v>1100</v>
      </c>
      <c r="D43" s="33">
        <f t="shared" si="7"/>
        <v>3745</v>
      </c>
      <c r="E43" s="33">
        <f t="shared" si="4"/>
        <v>145275</v>
      </c>
      <c r="F43" s="33">
        <f t="shared" si="5"/>
        <v>26149.5</v>
      </c>
      <c r="G43" s="33">
        <f t="shared" si="6"/>
        <v>171424.5</v>
      </c>
      <c r="H43" s="35"/>
      <c r="I43" s="40"/>
      <c r="J43" s="13"/>
      <c r="K43" s="13"/>
      <c r="L43" s="13"/>
    </row>
    <row r="44" spans="1:12" x14ac:dyDescent="0.25">
      <c r="A44" s="37" t="s">
        <v>41</v>
      </c>
      <c r="B44" s="33"/>
      <c r="C44" s="33"/>
      <c r="D44" s="34"/>
      <c r="E44" s="34"/>
      <c r="F44" s="34"/>
      <c r="G44" s="34"/>
      <c r="H44" s="35"/>
      <c r="I44" s="40"/>
      <c r="J44" s="13"/>
      <c r="K44" s="13"/>
      <c r="L44" s="13"/>
    </row>
    <row r="45" spans="1:12" x14ac:dyDescent="0.25">
      <c r="A45" s="12" t="s">
        <v>111</v>
      </c>
      <c r="B45" s="33">
        <f>+'[1]PP EX- WORK'!R70</f>
        <v>154746</v>
      </c>
      <c r="C45" s="33">
        <v>1100</v>
      </c>
      <c r="D45" s="33">
        <f>+D43</f>
        <v>3745</v>
      </c>
      <c r="E45" s="33">
        <f t="shared" ref="E45:E58" si="8">+B45-C45+D45</f>
        <v>157391</v>
      </c>
      <c r="F45" s="33">
        <f t="shared" ref="F45:F58" si="9">+E45*18%</f>
        <v>28330.379999999997</v>
      </c>
      <c r="G45" s="33">
        <f t="shared" ref="G45:G58" si="10">+E45+F45</f>
        <v>185721.38</v>
      </c>
      <c r="H45" s="35"/>
      <c r="I45" s="40"/>
      <c r="J45" s="13"/>
      <c r="K45" s="13"/>
      <c r="L45" s="13"/>
    </row>
    <row r="46" spans="1:12" x14ac:dyDescent="0.25">
      <c r="A46" s="12" t="s">
        <v>112</v>
      </c>
      <c r="B46" s="33">
        <f>+'[1]PP EX- WORK'!P70</f>
        <v>154646</v>
      </c>
      <c r="C46" s="33">
        <v>1100</v>
      </c>
      <c r="D46" s="33">
        <f t="shared" ref="D46:D58" si="11">+D45</f>
        <v>3745</v>
      </c>
      <c r="E46" s="33">
        <f t="shared" si="8"/>
        <v>157291</v>
      </c>
      <c r="F46" s="33">
        <f t="shared" si="9"/>
        <v>28312.379999999997</v>
      </c>
      <c r="G46" s="33">
        <f t="shared" si="10"/>
        <v>185603.38</v>
      </c>
      <c r="H46" s="35"/>
      <c r="I46" s="40"/>
      <c r="J46" s="13"/>
      <c r="K46" s="13"/>
      <c r="L46" s="13"/>
    </row>
    <row r="47" spans="1:12" x14ac:dyDescent="0.25">
      <c r="A47" s="12" t="s">
        <v>113</v>
      </c>
      <c r="B47" s="33">
        <f>+'[1]PP EX- WORK'!Z70</f>
        <v>145396</v>
      </c>
      <c r="C47" s="33">
        <v>1100</v>
      </c>
      <c r="D47" s="33">
        <f t="shared" si="11"/>
        <v>3745</v>
      </c>
      <c r="E47" s="33">
        <f t="shared" si="8"/>
        <v>148041</v>
      </c>
      <c r="F47" s="33">
        <f t="shared" si="9"/>
        <v>26647.379999999997</v>
      </c>
      <c r="G47" s="33">
        <f t="shared" si="10"/>
        <v>174688.38</v>
      </c>
      <c r="H47" s="35"/>
      <c r="I47" s="40"/>
      <c r="J47" s="13"/>
      <c r="K47" s="13"/>
      <c r="L47" s="13"/>
    </row>
    <row r="48" spans="1:12" x14ac:dyDescent="0.25">
      <c r="A48" s="12" t="s">
        <v>51</v>
      </c>
      <c r="B48" s="33">
        <f>+'[1]PP EX- WORK'!Q70</f>
        <v>153196</v>
      </c>
      <c r="C48" s="33">
        <v>1100</v>
      </c>
      <c r="D48" s="33">
        <f t="shared" si="11"/>
        <v>3745</v>
      </c>
      <c r="E48" s="33">
        <f t="shared" si="8"/>
        <v>155841</v>
      </c>
      <c r="F48" s="33">
        <f t="shared" si="9"/>
        <v>28051.379999999997</v>
      </c>
      <c r="G48" s="33">
        <f t="shared" si="10"/>
        <v>183892.38</v>
      </c>
      <c r="H48" s="35"/>
      <c r="I48" s="40"/>
      <c r="J48" s="13"/>
      <c r="K48" s="13"/>
      <c r="L48" s="13"/>
    </row>
    <row r="49" spans="1:12" x14ac:dyDescent="0.25">
      <c r="A49" s="12" t="s">
        <v>114</v>
      </c>
      <c r="B49" s="33">
        <f>+'[1]PP EX- WORK'!S70</f>
        <v>151396</v>
      </c>
      <c r="C49" s="33">
        <v>1100</v>
      </c>
      <c r="D49" s="33">
        <f t="shared" si="11"/>
        <v>3745</v>
      </c>
      <c r="E49" s="33">
        <f t="shared" si="8"/>
        <v>154041</v>
      </c>
      <c r="F49" s="33">
        <f t="shared" si="9"/>
        <v>27727.379999999997</v>
      </c>
      <c r="G49" s="33">
        <f t="shared" si="10"/>
        <v>181768.38</v>
      </c>
      <c r="H49" s="35"/>
      <c r="I49" s="40"/>
      <c r="J49" s="13"/>
      <c r="K49" s="13"/>
      <c r="L49" s="13"/>
    </row>
    <row r="50" spans="1:12" x14ac:dyDescent="0.25">
      <c r="A50" s="12" t="s">
        <v>43</v>
      </c>
      <c r="B50" s="33">
        <f>+'[1]PP EX- WORK'!T70</f>
        <v>151930</v>
      </c>
      <c r="C50" s="33">
        <v>1100</v>
      </c>
      <c r="D50" s="33">
        <f t="shared" si="11"/>
        <v>3745</v>
      </c>
      <c r="E50" s="33">
        <f t="shared" si="8"/>
        <v>154575</v>
      </c>
      <c r="F50" s="33">
        <f t="shared" si="9"/>
        <v>27823.5</v>
      </c>
      <c r="G50" s="33">
        <f t="shared" si="10"/>
        <v>182398.5</v>
      </c>
      <c r="H50" s="35"/>
      <c r="I50" s="40"/>
      <c r="J50" s="13"/>
      <c r="K50" s="13"/>
      <c r="L50" s="13"/>
    </row>
    <row r="51" spans="1:12" x14ac:dyDescent="0.25">
      <c r="A51" s="12" t="s">
        <v>44</v>
      </c>
      <c r="B51" s="33">
        <f>+'[1]PP EX- WORK'!U70</f>
        <v>153780</v>
      </c>
      <c r="C51" s="33">
        <v>1100</v>
      </c>
      <c r="D51" s="33">
        <f t="shared" si="11"/>
        <v>3745</v>
      </c>
      <c r="E51" s="33">
        <f t="shared" si="8"/>
        <v>156425</v>
      </c>
      <c r="F51" s="33">
        <f t="shared" si="9"/>
        <v>28156.5</v>
      </c>
      <c r="G51" s="33">
        <f t="shared" si="10"/>
        <v>184581.5</v>
      </c>
      <c r="H51" s="35"/>
      <c r="I51" s="40"/>
      <c r="J51" s="13"/>
      <c r="K51" s="13"/>
      <c r="L51" s="13"/>
    </row>
    <row r="52" spans="1:12" x14ac:dyDescent="0.25">
      <c r="A52" s="12" t="s">
        <v>45</v>
      </c>
      <c r="B52" s="33">
        <f>+'[1]PP EX- WORK'!V70</f>
        <v>152896</v>
      </c>
      <c r="C52" s="33">
        <v>1100</v>
      </c>
      <c r="D52" s="33">
        <f t="shared" si="11"/>
        <v>3745</v>
      </c>
      <c r="E52" s="33">
        <f t="shared" si="8"/>
        <v>155541</v>
      </c>
      <c r="F52" s="33">
        <f t="shared" si="9"/>
        <v>27997.379999999997</v>
      </c>
      <c r="G52" s="33">
        <f t="shared" si="10"/>
        <v>183538.38</v>
      </c>
      <c r="H52" s="35"/>
      <c r="I52" s="40"/>
      <c r="J52" s="13"/>
      <c r="K52" s="13"/>
      <c r="L52" s="13"/>
    </row>
    <row r="53" spans="1:12" x14ac:dyDescent="0.25">
      <c r="A53" s="12" t="s">
        <v>46</v>
      </c>
      <c r="B53" s="33">
        <f>+'[1]PP EX- WORK'!W70</f>
        <v>152896</v>
      </c>
      <c r="C53" s="33">
        <v>1100</v>
      </c>
      <c r="D53" s="33">
        <f t="shared" si="11"/>
        <v>3745</v>
      </c>
      <c r="E53" s="33">
        <f t="shared" si="8"/>
        <v>155541</v>
      </c>
      <c r="F53" s="33">
        <f t="shared" si="9"/>
        <v>27997.379999999997</v>
      </c>
      <c r="G53" s="33">
        <f t="shared" si="10"/>
        <v>183538.38</v>
      </c>
      <c r="H53" s="35"/>
      <c r="I53" s="40"/>
      <c r="J53" s="13"/>
      <c r="K53" s="13"/>
      <c r="L53" s="13"/>
    </row>
    <row r="54" spans="1:12" x14ac:dyDescent="0.25">
      <c r="A54" s="12" t="s">
        <v>115</v>
      </c>
      <c r="B54" s="33">
        <f>+'[1]PP EX- WORK'!N70</f>
        <v>151396</v>
      </c>
      <c r="C54" s="33">
        <v>1100</v>
      </c>
      <c r="D54" s="33">
        <f t="shared" si="11"/>
        <v>3745</v>
      </c>
      <c r="E54" s="33">
        <f t="shared" si="8"/>
        <v>154041</v>
      </c>
      <c r="F54" s="33">
        <f t="shared" si="9"/>
        <v>27727.379999999997</v>
      </c>
      <c r="G54" s="33">
        <f t="shared" si="10"/>
        <v>181768.38</v>
      </c>
      <c r="H54" s="35"/>
      <c r="I54" s="40"/>
      <c r="J54" s="13"/>
      <c r="K54" s="13"/>
      <c r="L54" s="13"/>
    </row>
    <row r="55" spans="1:12" x14ac:dyDescent="0.25">
      <c r="A55" s="12" t="s">
        <v>192</v>
      </c>
      <c r="B55" s="33">
        <f>+'[1]PP EX- WORK'!O70</f>
        <v>150896</v>
      </c>
      <c r="C55" s="33">
        <v>1100</v>
      </c>
      <c r="D55" s="33">
        <f t="shared" si="11"/>
        <v>3745</v>
      </c>
      <c r="E55" s="33">
        <f t="shared" si="8"/>
        <v>153541</v>
      </c>
      <c r="F55" s="33">
        <f t="shared" si="9"/>
        <v>27637.379999999997</v>
      </c>
      <c r="G55" s="33">
        <f t="shared" si="10"/>
        <v>181178.38</v>
      </c>
      <c r="H55" s="35"/>
      <c r="I55" s="40"/>
      <c r="J55" s="13"/>
      <c r="K55" s="13"/>
      <c r="L55" s="13"/>
    </row>
    <row r="56" spans="1:12" x14ac:dyDescent="0.25">
      <c r="A56" s="12" t="s">
        <v>117</v>
      </c>
      <c r="B56" s="33">
        <f>+'[1]PP EX- WORK'!K70</f>
        <v>161903</v>
      </c>
      <c r="C56" s="33">
        <v>1100</v>
      </c>
      <c r="D56" s="33">
        <f t="shared" si="11"/>
        <v>3745</v>
      </c>
      <c r="E56" s="33">
        <f t="shared" si="8"/>
        <v>164548</v>
      </c>
      <c r="F56" s="33">
        <f t="shared" si="9"/>
        <v>29618.639999999999</v>
      </c>
      <c r="G56" s="33">
        <f t="shared" si="10"/>
        <v>194166.64</v>
      </c>
      <c r="H56" s="35"/>
      <c r="I56" s="40"/>
      <c r="J56" s="13"/>
      <c r="K56" s="13"/>
      <c r="L56" s="13"/>
    </row>
    <row r="57" spans="1:12" x14ac:dyDescent="0.25">
      <c r="A57" s="12" t="s">
        <v>118</v>
      </c>
      <c r="B57" s="33">
        <f>+'[1]PP EX- WORK'!M70</f>
        <v>164903</v>
      </c>
      <c r="C57" s="33">
        <v>1100</v>
      </c>
      <c r="D57" s="33">
        <f t="shared" si="11"/>
        <v>3745</v>
      </c>
      <c r="E57" s="33">
        <f t="shared" si="8"/>
        <v>167548</v>
      </c>
      <c r="F57" s="33">
        <f t="shared" si="9"/>
        <v>30158.639999999999</v>
      </c>
      <c r="G57" s="33">
        <f t="shared" si="10"/>
        <v>197706.64</v>
      </c>
      <c r="H57" s="35"/>
      <c r="I57" s="40"/>
      <c r="J57" s="13"/>
      <c r="K57" s="13"/>
      <c r="L57" s="13"/>
    </row>
    <row r="58" spans="1:12" x14ac:dyDescent="0.25">
      <c r="A58" s="41" t="s">
        <v>119</v>
      </c>
      <c r="B58" s="33">
        <f>+'[1]PP EX- WORK'!L70</f>
        <v>163746</v>
      </c>
      <c r="C58" s="33">
        <v>1100</v>
      </c>
      <c r="D58" s="33">
        <f t="shared" si="11"/>
        <v>3745</v>
      </c>
      <c r="E58" s="33">
        <f t="shared" si="8"/>
        <v>166391</v>
      </c>
      <c r="F58" s="33">
        <f t="shared" si="9"/>
        <v>29950.379999999997</v>
      </c>
      <c r="G58" s="33">
        <f t="shared" si="10"/>
        <v>196341.38</v>
      </c>
      <c r="H58" s="35"/>
      <c r="I58" s="40"/>
      <c r="J58" s="13"/>
      <c r="K58" s="13"/>
      <c r="L58" s="13"/>
    </row>
    <row r="59" spans="1:12" x14ac:dyDescent="0.25">
      <c r="A59" s="37" t="s">
        <v>54</v>
      </c>
      <c r="B59" s="33"/>
      <c r="C59" s="33"/>
      <c r="D59" s="34"/>
      <c r="E59" s="34"/>
      <c r="F59" s="34"/>
      <c r="G59" s="34"/>
      <c r="H59" s="35"/>
      <c r="I59" s="40"/>
      <c r="J59" s="13"/>
      <c r="K59" s="13"/>
      <c r="L59" s="13"/>
    </row>
    <row r="60" spans="1:12" x14ac:dyDescent="0.25">
      <c r="A60" s="12" t="s">
        <v>120</v>
      </c>
      <c r="B60" s="33">
        <f>+'[1]LL Ex-Works &amp; STP'!C70</f>
        <v>134601</v>
      </c>
      <c r="C60" s="33">
        <v>1100</v>
      </c>
      <c r="D60" s="33">
        <f>+D58</f>
        <v>3745</v>
      </c>
      <c r="E60" s="33">
        <f t="shared" ref="E60:E68" si="12">+B60-C60+D60</f>
        <v>137246</v>
      </c>
      <c r="F60" s="33">
        <f t="shared" ref="F60:F68" si="13">+E60*18%</f>
        <v>24704.28</v>
      </c>
      <c r="G60" s="33">
        <f t="shared" ref="G60:G68" si="14">+E60+F60</f>
        <v>161950.28</v>
      </c>
      <c r="H60" s="35"/>
      <c r="I60" s="40"/>
      <c r="J60" s="13"/>
      <c r="K60" s="13"/>
      <c r="L60" s="13"/>
    </row>
    <row r="61" spans="1:12" x14ac:dyDescent="0.25">
      <c r="A61" s="12" t="s">
        <v>121</v>
      </c>
      <c r="B61" s="33">
        <f>+'[1]LL Ex-Works &amp; STP'!B70</f>
        <v>133601</v>
      </c>
      <c r="C61" s="33">
        <v>1100</v>
      </c>
      <c r="D61" s="33">
        <f t="shared" ref="D61:D68" si="15">+D60</f>
        <v>3745</v>
      </c>
      <c r="E61" s="33">
        <f t="shared" si="12"/>
        <v>136246</v>
      </c>
      <c r="F61" s="33">
        <f t="shared" si="13"/>
        <v>24524.28</v>
      </c>
      <c r="G61" s="33">
        <f t="shared" si="14"/>
        <v>160770.28</v>
      </c>
      <c r="H61" s="35"/>
      <c r="I61" s="40"/>
      <c r="J61" s="13"/>
      <c r="K61" s="13"/>
      <c r="L61" s="13"/>
    </row>
    <row r="62" spans="1:12" x14ac:dyDescent="0.25">
      <c r="A62" s="12" t="s">
        <v>122</v>
      </c>
      <c r="B62" s="33">
        <f>+'[1]LL Ex-Works &amp; STP'!B70</f>
        <v>133601</v>
      </c>
      <c r="C62" s="33">
        <v>1100</v>
      </c>
      <c r="D62" s="33">
        <f t="shared" si="15"/>
        <v>3745</v>
      </c>
      <c r="E62" s="33">
        <f t="shared" si="12"/>
        <v>136246</v>
      </c>
      <c r="F62" s="33">
        <f t="shared" si="13"/>
        <v>24524.28</v>
      </c>
      <c r="G62" s="33">
        <f t="shared" si="14"/>
        <v>160770.28</v>
      </c>
      <c r="H62" s="35"/>
      <c r="I62" s="40"/>
      <c r="J62" s="13"/>
      <c r="K62" s="13"/>
      <c r="L62" s="13"/>
    </row>
    <row r="63" spans="1:12" x14ac:dyDescent="0.25">
      <c r="A63" s="12" t="s">
        <v>123</v>
      </c>
      <c r="B63" s="33">
        <f>+'[1]LL Ex-Works &amp; STP'!D70</f>
        <v>142691</v>
      </c>
      <c r="C63" s="33">
        <v>1100</v>
      </c>
      <c r="D63" s="33">
        <f t="shared" si="15"/>
        <v>3745</v>
      </c>
      <c r="E63" s="33">
        <f t="shared" si="12"/>
        <v>145336</v>
      </c>
      <c r="F63" s="33">
        <f t="shared" si="13"/>
        <v>26160.48</v>
      </c>
      <c r="G63" s="33">
        <f t="shared" si="14"/>
        <v>171496.48</v>
      </c>
      <c r="H63" s="35"/>
      <c r="I63" s="40"/>
      <c r="J63" s="13"/>
      <c r="K63" s="13"/>
      <c r="L63" s="13"/>
    </row>
    <row r="64" spans="1:12" x14ac:dyDescent="0.25">
      <c r="A64" s="12" t="s">
        <v>124</v>
      </c>
      <c r="B64" s="33">
        <f>+'[1]LL Ex-Works &amp; STP'!E70</f>
        <v>144691</v>
      </c>
      <c r="C64" s="33">
        <v>1100</v>
      </c>
      <c r="D64" s="33">
        <f t="shared" si="15"/>
        <v>3745</v>
      </c>
      <c r="E64" s="33">
        <f t="shared" si="12"/>
        <v>147336</v>
      </c>
      <c r="F64" s="33">
        <f t="shared" si="13"/>
        <v>26520.48</v>
      </c>
      <c r="G64" s="33">
        <f t="shared" si="14"/>
        <v>173856.48</v>
      </c>
      <c r="H64" s="35"/>
      <c r="I64" s="40"/>
      <c r="J64" s="13"/>
      <c r="K64" s="13"/>
      <c r="L64" s="13"/>
    </row>
    <row r="65" spans="1:12" x14ac:dyDescent="0.25">
      <c r="A65" s="12" t="s">
        <v>125</v>
      </c>
      <c r="B65" s="33">
        <f>+'[1]LL Ex-Works &amp; STP'!F70</f>
        <v>146391</v>
      </c>
      <c r="C65" s="33">
        <v>1100</v>
      </c>
      <c r="D65" s="33">
        <f t="shared" si="15"/>
        <v>3745</v>
      </c>
      <c r="E65" s="33">
        <f t="shared" si="12"/>
        <v>149036</v>
      </c>
      <c r="F65" s="33">
        <f t="shared" si="13"/>
        <v>26826.48</v>
      </c>
      <c r="G65" s="33">
        <f t="shared" si="14"/>
        <v>175862.48</v>
      </c>
      <c r="H65" s="35"/>
      <c r="I65" s="40"/>
      <c r="J65" s="13"/>
      <c r="K65" s="13"/>
      <c r="L65" s="13"/>
    </row>
    <row r="66" spans="1:12" x14ac:dyDescent="0.25">
      <c r="A66" s="12" t="s">
        <v>126</v>
      </c>
      <c r="B66" s="33">
        <f>+'[1]LL Ex-Works &amp; STP'!B70-3000</f>
        <v>130601</v>
      </c>
      <c r="C66" s="33">
        <v>1100</v>
      </c>
      <c r="D66" s="33">
        <f t="shared" si="15"/>
        <v>3745</v>
      </c>
      <c r="E66" s="33">
        <f t="shared" si="12"/>
        <v>133246</v>
      </c>
      <c r="F66" s="33">
        <f t="shared" si="13"/>
        <v>23984.28</v>
      </c>
      <c r="G66" s="33">
        <f t="shared" si="14"/>
        <v>157230.28</v>
      </c>
      <c r="H66" s="35"/>
      <c r="I66" s="40"/>
      <c r="J66" s="13"/>
      <c r="K66" s="13"/>
      <c r="L66" s="13"/>
    </row>
    <row r="67" spans="1:12" x14ac:dyDescent="0.25">
      <c r="A67" s="12" t="s">
        <v>127</v>
      </c>
      <c r="B67" s="33">
        <f>+'[1]LL Ex-Works &amp; STP'!H70</f>
        <v>131601</v>
      </c>
      <c r="C67" s="33">
        <v>1100</v>
      </c>
      <c r="D67" s="33">
        <f t="shared" si="15"/>
        <v>3745</v>
      </c>
      <c r="E67" s="33">
        <f t="shared" si="12"/>
        <v>134246</v>
      </c>
      <c r="F67" s="33">
        <f t="shared" si="13"/>
        <v>24164.28</v>
      </c>
      <c r="G67" s="33">
        <f t="shared" si="14"/>
        <v>158410.28</v>
      </c>
      <c r="H67" s="35"/>
      <c r="I67" s="40"/>
      <c r="J67" s="13"/>
      <c r="K67" s="13"/>
      <c r="L67" s="13"/>
    </row>
    <row r="68" spans="1:12" x14ac:dyDescent="0.25">
      <c r="A68" s="12" t="s">
        <v>128</v>
      </c>
      <c r="B68" s="33">
        <f>+'[1]LL Ex-Works &amp; STP'!I70</f>
        <v>131601</v>
      </c>
      <c r="C68" s="33">
        <v>1100</v>
      </c>
      <c r="D68" s="33">
        <f t="shared" si="15"/>
        <v>3745</v>
      </c>
      <c r="E68" s="33">
        <f t="shared" si="12"/>
        <v>134246</v>
      </c>
      <c r="F68" s="33">
        <f t="shared" si="13"/>
        <v>24164.28</v>
      </c>
      <c r="G68" s="33">
        <f t="shared" si="14"/>
        <v>158410.28</v>
      </c>
      <c r="H68" s="35"/>
      <c r="I68" s="40"/>
      <c r="J68" s="13"/>
      <c r="K68" s="13"/>
      <c r="L68" s="13"/>
    </row>
    <row r="69" spans="1:12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12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12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12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12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12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  <row r="75" spans="1:12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13"/>
    </row>
    <row r="76" spans="1:12" x14ac:dyDescent="0.25">
      <c r="A76" s="47" t="s">
        <v>159</v>
      </c>
      <c r="B76" s="13"/>
      <c r="C76" s="19"/>
      <c r="D76" s="19"/>
      <c r="E76" s="19"/>
      <c r="F76" s="19"/>
      <c r="G76" s="19"/>
      <c r="H76" s="19"/>
      <c r="I76" s="19"/>
      <c r="J76" s="19"/>
      <c r="K76" s="13"/>
      <c r="L76" s="13"/>
    </row>
    <row r="77" spans="1:12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13"/>
    </row>
    <row r="78" spans="1:12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3"/>
    </row>
    <row r="82" spans="1:12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5.75" x14ac:dyDescent="0.25">
      <c r="A84" s="21" t="s">
        <v>69</v>
      </c>
      <c r="B84" s="14"/>
      <c r="C84" s="14"/>
      <c r="D84" s="14"/>
      <c r="E84" s="14"/>
      <c r="F84" s="14"/>
      <c r="G84" s="13"/>
      <c r="H84" s="13"/>
      <c r="I84" s="13"/>
      <c r="J84" s="13"/>
      <c r="K84" s="13"/>
      <c r="L84" s="13"/>
    </row>
    <row r="85" spans="1:12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</row>
  </sheetData>
  <mergeCells count="10">
    <mergeCell ref="A6:I6"/>
    <mergeCell ref="J6:K6"/>
    <mergeCell ref="A7:L7"/>
    <mergeCell ref="H10:J10"/>
    <mergeCell ref="A1:L1"/>
    <mergeCell ref="A2:L2"/>
    <mergeCell ref="A3:I3"/>
    <mergeCell ref="A4:I4"/>
    <mergeCell ref="A5:I5"/>
    <mergeCell ref="J5:K5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Ex-Works'!R71</f>
        <v>129261</v>
      </c>
      <c r="C10" s="33">
        <v>1100</v>
      </c>
      <c r="D10" s="33">
        <f t="shared" ref="D10:D33" si="0">+B10-C10</f>
        <v>128161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Ex-Works'!S71</f>
        <v>131261</v>
      </c>
      <c r="C11" s="33">
        <v>1100</v>
      </c>
      <c r="D11" s="33">
        <f t="shared" si="0"/>
        <v>130161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Ex-Works'!T71</f>
        <v>139158</v>
      </c>
      <c r="C12" s="33">
        <v>1100</v>
      </c>
      <c r="D12" s="33">
        <f>+B12-C12</f>
        <v>138058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Ex-Works'!U71</f>
        <v>139158</v>
      </c>
      <c r="C13" s="33">
        <v>1100</v>
      </c>
      <c r="D13" s="33">
        <f t="shared" si="0"/>
        <v>138058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Ex-Works'!M71</f>
        <v>141658</v>
      </c>
      <c r="C14" s="33">
        <v>1100</v>
      </c>
      <c r="D14" s="33">
        <f>+B14-C14</f>
        <v>140558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Ex-Works'!N71</f>
        <v>141658</v>
      </c>
      <c r="C15" s="33">
        <v>1100</v>
      </c>
      <c r="D15" s="33">
        <f>+B15-C15</f>
        <v>140558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Ex-Works'!Q71</f>
        <v>131019</v>
      </c>
      <c r="C16" s="33">
        <v>1100</v>
      </c>
      <c r="D16" s="33">
        <f t="shared" si="0"/>
        <v>129919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Ex-Works'!C71</f>
        <v>140061</v>
      </c>
      <c r="C17" s="33">
        <v>1100</v>
      </c>
      <c r="D17" s="33">
        <f t="shared" si="0"/>
        <v>138961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Ex-Works'!D71</f>
        <v>138811</v>
      </c>
      <c r="C18" s="33">
        <v>1100</v>
      </c>
      <c r="D18" s="33">
        <f t="shared" si="0"/>
        <v>137711</v>
      </c>
      <c r="E18" s="57" t="s">
        <v>196</v>
      </c>
      <c r="F18" s="58">
        <f>+[1]FREIGHT!I195</f>
        <v>3128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Ex-Works'!B71</f>
        <v>138311</v>
      </c>
      <c r="C19" s="33">
        <v>1100</v>
      </c>
      <c r="D19" s="33">
        <f t="shared" si="0"/>
        <v>137211</v>
      </c>
      <c r="E19" s="57" t="s">
        <v>197</v>
      </c>
      <c r="F19" s="58">
        <f>+[1]FREIGHT!I215</f>
        <v>3258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Ex-Works'!E71</f>
        <v>140258</v>
      </c>
      <c r="C20" s="33">
        <v>1100</v>
      </c>
      <c r="D20" s="33">
        <f t="shared" si="0"/>
        <v>139158</v>
      </c>
      <c r="E20" s="57" t="s">
        <v>198</v>
      </c>
      <c r="F20" s="59">
        <f>+[1]FREIGHT!I421</f>
        <v>3267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Ex-Works'!F71</f>
        <v>139776</v>
      </c>
      <c r="C21" s="33">
        <v>1100</v>
      </c>
      <c r="D21" s="33">
        <f t="shared" si="0"/>
        <v>138676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Ex-Works'!W71-3000</f>
        <v>133791</v>
      </c>
      <c r="C22" s="33">
        <v>1100</v>
      </c>
      <c r="D22" s="33">
        <f t="shared" si="0"/>
        <v>132691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Ex-Works'!W71</f>
        <v>136791</v>
      </c>
      <c r="C23" s="33">
        <v>1100</v>
      </c>
      <c r="D23" s="33">
        <f t="shared" si="0"/>
        <v>135691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Ex-Works'!X71</f>
        <v>136791</v>
      </c>
      <c r="C24" s="33">
        <v>1100</v>
      </c>
      <c r="D24" s="33">
        <f t="shared" si="0"/>
        <v>135691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Ex-Works'!J71</f>
        <v>129106</v>
      </c>
      <c r="C25" s="33">
        <v>1100</v>
      </c>
      <c r="D25" s="33">
        <f t="shared" si="0"/>
        <v>128006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Ex-Works'!H71</f>
        <v>129286</v>
      </c>
      <c r="C26" s="33">
        <v>1100</v>
      </c>
      <c r="D26" s="33">
        <f t="shared" si="0"/>
        <v>128186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Ex-Works'!G71</f>
        <v>130036</v>
      </c>
      <c r="C27" s="33">
        <v>1100</v>
      </c>
      <c r="D27" s="33">
        <f t="shared" si="0"/>
        <v>128936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Ex-Works'!I71</f>
        <v>127106</v>
      </c>
      <c r="C28" s="33">
        <v>1100</v>
      </c>
      <c r="D28" s="33">
        <f t="shared" si="0"/>
        <v>126006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Ex-Works'!Y71</f>
        <v>134791</v>
      </c>
      <c r="C29" s="33">
        <v>1100</v>
      </c>
      <c r="D29" s="33">
        <f t="shared" si="0"/>
        <v>133691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Ex-Works'!Z71</f>
        <v>132791</v>
      </c>
      <c r="C30" s="33">
        <v>1100</v>
      </c>
      <c r="D30" s="33">
        <f t="shared" si="0"/>
        <v>131691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Ex-Works'!AA71</f>
        <v>125519</v>
      </c>
      <c r="C31" s="33">
        <v>1100</v>
      </c>
      <c r="D31" s="33">
        <f t="shared" si="0"/>
        <v>124419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Ex-Works'!AB71</f>
        <v>136776</v>
      </c>
      <c r="C32" s="33">
        <v>1100</v>
      </c>
      <c r="D32" s="33">
        <f t="shared" si="0"/>
        <v>135676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Ex-Works'!AC71</f>
        <v>135311</v>
      </c>
      <c r="C33" s="33">
        <v>1100</v>
      </c>
      <c r="D33" s="33">
        <f t="shared" si="0"/>
        <v>134211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WORK'!G68</f>
        <v>150744</v>
      </c>
      <c r="C35" s="33">
        <v>1100</v>
      </c>
      <c r="D35" s="33">
        <f t="shared" ref="D35:D43" si="1">+B35-C35</f>
        <v>149644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WORK'!E68</f>
        <v>144554</v>
      </c>
      <c r="C36" s="33">
        <v>1100</v>
      </c>
      <c r="D36" s="33">
        <f t="shared" si="1"/>
        <v>143454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WORK'!B68</f>
        <v>145534</v>
      </c>
      <c r="C37" s="33">
        <v>1100</v>
      </c>
      <c r="D37" s="33">
        <f t="shared" si="1"/>
        <v>144434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WORK'!F68</f>
        <v>145054</v>
      </c>
      <c r="C38" s="33">
        <v>1100</v>
      </c>
      <c r="D38" s="33">
        <f t="shared" si="1"/>
        <v>143954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WORK'!X68</f>
        <v>141534</v>
      </c>
      <c r="C39" s="33">
        <v>1100</v>
      </c>
      <c r="D39" s="33">
        <f t="shared" si="1"/>
        <v>140434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WORK'!C68</f>
        <v>145034</v>
      </c>
      <c r="C40" s="33">
        <v>1100</v>
      </c>
      <c r="D40" s="33">
        <f t="shared" si="1"/>
        <v>143934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WORK'!D68</f>
        <v>143554</v>
      </c>
      <c r="C41" s="33">
        <v>1100</v>
      </c>
      <c r="D41" s="33">
        <f t="shared" si="1"/>
        <v>142454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WORK'!H68</f>
        <v>155844</v>
      </c>
      <c r="C42" s="33">
        <v>1100</v>
      </c>
      <c r="D42" s="33">
        <f t="shared" si="1"/>
        <v>154744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WORK'!AA68</f>
        <v>143534</v>
      </c>
      <c r="C43" s="33">
        <v>1100</v>
      </c>
      <c r="D43" s="33">
        <f t="shared" si="1"/>
        <v>142434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WORK'!R68</f>
        <v>155609</v>
      </c>
      <c r="C45" s="33">
        <v>1100</v>
      </c>
      <c r="D45" s="33">
        <f t="shared" ref="D45:D58" si="2">+B45-C45</f>
        <v>154509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WORK'!P68</f>
        <v>154459</v>
      </c>
      <c r="C46" s="33">
        <v>1100</v>
      </c>
      <c r="D46" s="33">
        <f>+B46-C46</f>
        <v>153359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WORK'!Z68</f>
        <v>145209</v>
      </c>
      <c r="C47" s="33">
        <v>1100</v>
      </c>
      <c r="D47" s="33">
        <f t="shared" si="2"/>
        <v>144109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WORK'!Q68</f>
        <v>154059</v>
      </c>
      <c r="C48" s="33">
        <v>1100</v>
      </c>
      <c r="D48" s="33">
        <f t="shared" si="2"/>
        <v>152959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WORK'!S68</f>
        <v>151209</v>
      </c>
      <c r="C49" s="33">
        <v>1100</v>
      </c>
      <c r="D49" s="33">
        <f t="shared" si="2"/>
        <v>150109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WORK'!T68</f>
        <v>152834</v>
      </c>
      <c r="C50" s="33">
        <v>1100</v>
      </c>
      <c r="D50" s="33">
        <f t="shared" si="2"/>
        <v>151734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WORK'!U68</f>
        <v>154684</v>
      </c>
      <c r="C51" s="33">
        <v>1100</v>
      </c>
      <c r="D51" s="33">
        <f t="shared" si="2"/>
        <v>153584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WORK'!V68</f>
        <v>153809</v>
      </c>
      <c r="C52" s="33">
        <v>1100</v>
      </c>
      <c r="D52" s="33">
        <f t="shared" si="2"/>
        <v>152709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WORK'!W68</f>
        <v>153759</v>
      </c>
      <c r="C53" s="33">
        <v>1100</v>
      </c>
      <c r="D53" s="33">
        <f t="shared" si="2"/>
        <v>152659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WORK'!N68</f>
        <v>152309</v>
      </c>
      <c r="C54" s="33">
        <v>1100</v>
      </c>
      <c r="D54" s="33">
        <f t="shared" si="2"/>
        <v>151209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WORK'!O68</f>
        <v>151809</v>
      </c>
      <c r="C55" s="33">
        <v>1100</v>
      </c>
      <c r="D55" s="33">
        <f t="shared" si="2"/>
        <v>150709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WORK'!K68</f>
        <v>162813</v>
      </c>
      <c r="C56" s="33">
        <v>1100</v>
      </c>
      <c r="D56" s="33">
        <f t="shared" si="2"/>
        <v>161713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WORK'!M68</f>
        <v>165813</v>
      </c>
      <c r="C57" s="33">
        <v>1100</v>
      </c>
      <c r="D57" s="33">
        <f t="shared" si="2"/>
        <v>164713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WORK'!L68</f>
        <v>164809</v>
      </c>
      <c r="C58" s="33">
        <v>1100</v>
      </c>
      <c r="D58" s="33">
        <f t="shared" si="2"/>
        <v>163709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STP'!C68</f>
        <v>135541</v>
      </c>
      <c r="C60" s="33">
        <v>1100</v>
      </c>
      <c r="D60" s="33">
        <f t="shared" ref="D60:D68" si="3">+B60-C60</f>
        <v>134441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STP'!B68</f>
        <v>134541</v>
      </c>
      <c r="C61" s="33">
        <v>1100</v>
      </c>
      <c r="D61" s="33">
        <f t="shared" si="3"/>
        <v>133441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STP'!B68</f>
        <v>134541</v>
      </c>
      <c r="C62" s="33">
        <v>1100</v>
      </c>
      <c r="D62" s="33">
        <f t="shared" si="3"/>
        <v>133441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STP'!D68</f>
        <v>143641</v>
      </c>
      <c r="C63" s="33">
        <v>1100</v>
      </c>
      <c r="D63" s="33">
        <f t="shared" si="3"/>
        <v>142541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STP'!E68</f>
        <v>145641</v>
      </c>
      <c r="C64" s="33">
        <v>1100</v>
      </c>
      <c r="D64" s="33">
        <f t="shared" si="3"/>
        <v>144541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STP'!F68</f>
        <v>147331</v>
      </c>
      <c r="C65" s="33">
        <v>1100</v>
      </c>
      <c r="D65" s="33">
        <f t="shared" si="3"/>
        <v>146231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STP'!B68-3000</f>
        <v>131541</v>
      </c>
      <c r="C66" s="33">
        <v>1100</v>
      </c>
      <c r="D66" s="33">
        <f t="shared" si="3"/>
        <v>130441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STP'!H68</f>
        <v>132541</v>
      </c>
      <c r="C67" s="33">
        <v>1100</v>
      </c>
      <c r="D67" s="33">
        <f t="shared" si="3"/>
        <v>131441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STP'!I68</f>
        <v>132541</v>
      </c>
      <c r="C68" s="33">
        <v>1100</v>
      </c>
      <c r="D68" s="33">
        <f t="shared" si="3"/>
        <v>131441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8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199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Ex-Works'!R72</f>
        <v>129279</v>
      </c>
      <c r="C10" s="33">
        <v>1100</v>
      </c>
      <c r="D10" s="33">
        <f t="shared" ref="D10:D33" si="0">+B10-C10</f>
        <v>128179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Ex-Works'!S72</f>
        <v>131279</v>
      </c>
      <c r="C11" s="33">
        <v>1100</v>
      </c>
      <c r="D11" s="33">
        <f t="shared" si="0"/>
        <v>130179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Ex-Works'!T72</f>
        <v>138532</v>
      </c>
      <c r="C12" s="33">
        <v>1100</v>
      </c>
      <c r="D12" s="33">
        <f>+B12-C12</f>
        <v>137432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Ex-Works'!U72</f>
        <v>138532</v>
      </c>
      <c r="C13" s="33">
        <v>1100</v>
      </c>
      <c r="D13" s="33">
        <f t="shared" si="0"/>
        <v>137432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Ex-Works'!M72</f>
        <v>141032</v>
      </c>
      <c r="C14" s="33">
        <v>1100</v>
      </c>
      <c r="D14" s="33">
        <f>+B14-C14</f>
        <v>139932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Ex-Works'!N72</f>
        <v>141032</v>
      </c>
      <c r="C15" s="33">
        <v>1100</v>
      </c>
      <c r="D15" s="33">
        <f>+B15-C15</f>
        <v>139932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Ex-Works'!Q72</f>
        <v>130402</v>
      </c>
      <c r="C16" s="33">
        <v>1100</v>
      </c>
      <c r="D16" s="33">
        <f t="shared" si="0"/>
        <v>129302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Ex-Works'!C72</f>
        <v>139379</v>
      </c>
      <c r="C17" s="33">
        <v>1100</v>
      </c>
      <c r="D17" s="33">
        <f t="shared" si="0"/>
        <v>138279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Ex-Works'!D72</f>
        <v>138129</v>
      </c>
      <c r="C18" s="33">
        <v>1100</v>
      </c>
      <c r="D18" s="33">
        <f t="shared" si="0"/>
        <v>137029</v>
      </c>
      <c r="E18" s="57" t="s">
        <v>200</v>
      </c>
      <c r="F18" s="58">
        <f>+[1]FREIGHT!I190</f>
        <v>3258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Ex-Works'!B72</f>
        <v>137629</v>
      </c>
      <c r="C19" s="33">
        <v>1100</v>
      </c>
      <c r="D19" s="33">
        <f t="shared" si="0"/>
        <v>136529</v>
      </c>
      <c r="E19" s="57" t="s">
        <v>201</v>
      </c>
      <c r="F19" s="58">
        <f>+[1]FREIGHT!I202</f>
        <v>3720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Ex-Works'!E72</f>
        <v>139632</v>
      </c>
      <c r="C20" s="33">
        <v>1100</v>
      </c>
      <c r="D20" s="33">
        <f t="shared" si="0"/>
        <v>138532</v>
      </c>
      <c r="E20" s="57" t="s">
        <v>202</v>
      </c>
      <c r="F20" s="59">
        <f>+[1]FREIGHT!I212</f>
        <v>3857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Ex-Works'!F72</f>
        <v>139485</v>
      </c>
      <c r="C21" s="33">
        <v>1100</v>
      </c>
      <c r="D21" s="33">
        <f t="shared" si="0"/>
        <v>138385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Ex-Works'!W72-3000</f>
        <v>132562</v>
      </c>
      <c r="C22" s="33">
        <v>1100</v>
      </c>
      <c r="D22" s="33">
        <f t="shared" si="0"/>
        <v>131462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Ex-Works'!W72</f>
        <v>135562</v>
      </c>
      <c r="C23" s="33">
        <v>1100</v>
      </c>
      <c r="D23" s="33">
        <f t="shared" si="0"/>
        <v>134462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Ex-Works'!X72</f>
        <v>135562</v>
      </c>
      <c r="C24" s="33">
        <v>1100</v>
      </c>
      <c r="D24" s="33">
        <f t="shared" si="0"/>
        <v>134462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Ex-Works'!J72</f>
        <v>129687</v>
      </c>
      <c r="C25" s="33">
        <v>1100</v>
      </c>
      <c r="D25" s="33">
        <f t="shared" si="0"/>
        <v>128587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Ex-Works'!H72</f>
        <v>128895</v>
      </c>
      <c r="C26" s="33">
        <v>1100</v>
      </c>
      <c r="D26" s="33">
        <f t="shared" si="0"/>
        <v>127795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Ex-Works'!G72</f>
        <v>129845</v>
      </c>
      <c r="C27" s="33">
        <v>1100</v>
      </c>
      <c r="D27" s="33">
        <f t="shared" si="0"/>
        <v>128745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Ex-Works'!I72</f>
        <v>127687</v>
      </c>
      <c r="C28" s="33">
        <v>1100</v>
      </c>
      <c r="D28" s="33">
        <f t="shared" si="0"/>
        <v>126587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Ex-Works'!Y72</f>
        <v>133562</v>
      </c>
      <c r="C29" s="33">
        <v>1100</v>
      </c>
      <c r="D29" s="33">
        <f t="shared" si="0"/>
        <v>132462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Ex-Works'!Z72</f>
        <v>131562</v>
      </c>
      <c r="C30" s="33">
        <v>1100</v>
      </c>
      <c r="D30" s="33">
        <f t="shared" si="0"/>
        <v>130462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Ex-Works'!AA72</f>
        <v>124902</v>
      </c>
      <c r="C31" s="33">
        <v>1100</v>
      </c>
      <c r="D31" s="33">
        <f t="shared" si="0"/>
        <v>123802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Ex-Works'!AB72</f>
        <v>136485</v>
      </c>
      <c r="C32" s="33">
        <v>1100</v>
      </c>
      <c r="D32" s="33">
        <f t="shared" si="0"/>
        <v>135385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Ex-Works'!AC72</f>
        <v>134629</v>
      </c>
      <c r="C33" s="33">
        <v>1100</v>
      </c>
      <c r="D33" s="33">
        <f t="shared" si="0"/>
        <v>133529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WORK'!G69</f>
        <v>150120</v>
      </c>
      <c r="C35" s="33">
        <v>1100</v>
      </c>
      <c r="D35" s="33">
        <f t="shared" ref="D35:D43" si="1">+B35-C35</f>
        <v>149020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WORK'!E69</f>
        <v>143930</v>
      </c>
      <c r="C36" s="33">
        <v>1100</v>
      </c>
      <c r="D36" s="33">
        <f t="shared" si="1"/>
        <v>142830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WORK'!B69</f>
        <v>144910</v>
      </c>
      <c r="C37" s="33">
        <v>1100</v>
      </c>
      <c r="D37" s="33">
        <f t="shared" si="1"/>
        <v>143810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WORK'!F69</f>
        <v>144430</v>
      </c>
      <c r="C38" s="33">
        <v>1100</v>
      </c>
      <c r="D38" s="33">
        <f t="shared" si="1"/>
        <v>143330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WORK'!X69</f>
        <v>140910</v>
      </c>
      <c r="C39" s="33">
        <v>1100</v>
      </c>
      <c r="D39" s="33">
        <f t="shared" si="1"/>
        <v>139810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WORK'!C69</f>
        <v>144410</v>
      </c>
      <c r="C40" s="33">
        <v>1100</v>
      </c>
      <c r="D40" s="33">
        <f t="shared" si="1"/>
        <v>143310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WORK'!D69</f>
        <v>142930</v>
      </c>
      <c r="C41" s="33">
        <v>1100</v>
      </c>
      <c r="D41" s="33">
        <f t="shared" si="1"/>
        <v>141830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WORK'!H69</f>
        <v>155220</v>
      </c>
      <c r="C42" s="33">
        <v>1100</v>
      </c>
      <c r="D42" s="33">
        <f t="shared" si="1"/>
        <v>154120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WORK'!AA69</f>
        <v>142910</v>
      </c>
      <c r="C43" s="33">
        <v>1100</v>
      </c>
      <c r="D43" s="33">
        <f t="shared" si="1"/>
        <v>141810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WORK'!R69</f>
        <v>155018</v>
      </c>
      <c r="C45" s="33">
        <v>1100</v>
      </c>
      <c r="D45" s="33">
        <f t="shared" ref="D45:D58" si="2">+B45-C45</f>
        <v>153918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WORK'!P69</f>
        <v>154968</v>
      </c>
      <c r="C46" s="33">
        <v>1100</v>
      </c>
      <c r="D46" s="33">
        <f>+B46-C46</f>
        <v>153868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WORK'!Z69</f>
        <v>145718</v>
      </c>
      <c r="C47" s="33">
        <v>1100</v>
      </c>
      <c r="D47" s="33">
        <f t="shared" si="2"/>
        <v>144618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WORK'!Q69</f>
        <v>153468</v>
      </c>
      <c r="C48" s="33">
        <v>1100</v>
      </c>
      <c r="D48" s="33">
        <f t="shared" si="2"/>
        <v>152368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WORK'!S69</f>
        <v>151718</v>
      </c>
      <c r="C49" s="33">
        <v>1100</v>
      </c>
      <c r="D49" s="33">
        <f t="shared" si="2"/>
        <v>150618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WORK'!T69</f>
        <v>152210</v>
      </c>
      <c r="C50" s="33">
        <v>1100</v>
      </c>
      <c r="D50" s="33">
        <f t="shared" si="2"/>
        <v>151110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WORK'!U69</f>
        <v>154060</v>
      </c>
      <c r="C51" s="33">
        <v>1100</v>
      </c>
      <c r="D51" s="33">
        <f t="shared" si="2"/>
        <v>152960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WORK'!V69</f>
        <v>153190</v>
      </c>
      <c r="C52" s="33">
        <v>1100</v>
      </c>
      <c r="D52" s="33">
        <f t="shared" si="2"/>
        <v>152090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WORK'!W69</f>
        <v>153168</v>
      </c>
      <c r="C53" s="33">
        <v>1100</v>
      </c>
      <c r="D53" s="33">
        <f t="shared" si="2"/>
        <v>152068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WORK'!N69</f>
        <v>151668</v>
      </c>
      <c r="C54" s="33">
        <v>1100</v>
      </c>
      <c r="D54" s="33">
        <f t="shared" si="2"/>
        <v>150568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WORK'!O69</f>
        <v>151168</v>
      </c>
      <c r="C55" s="33">
        <v>1100</v>
      </c>
      <c r="D55" s="33">
        <f t="shared" si="2"/>
        <v>150068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WORK'!K69</f>
        <v>162185</v>
      </c>
      <c r="C56" s="33">
        <v>1100</v>
      </c>
      <c r="D56" s="33">
        <f t="shared" si="2"/>
        <v>161085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WORK'!M69</f>
        <v>165185</v>
      </c>
      <c r="C57" s="33">
        <v>1100</v>
      </c>
      <c r="D57" s="33">
        <f t="shared" si="2"/>
        <v>164085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WORK'!L69</f>
        <v>164207</v>
      </c>
      <c r="C58" s="33">
        <v>1100</v>
      </c>
      <c r="D58" s="33">
        <f t="shared" si="2"/>
        <v>163107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STP'!C69</f>
        <v>134900</v>
      </c>
      <c r="C60" s="33">
        <v>1100</v>
      </c>
      <c r="D60" s="33">
        <f t="shared" ref="D60:D68" si="3">+B60-C60</f>
        <v>133800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STP'!B69</f>
        <v>133900</v>
      </c>
      <c r="C61" s="33">
        <v>1100</v>
      </c>
      <c r="D61" s="33">
        <f t="shared" si="3"/>
        <v>132800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STP'!B69</f>
        <v>133900</v>
      </c>
      <c r="C62" s="33">
        <v>1100</v>
      </c>
      <c r="D62" s="33">
        <f t="shared" si="3"/>
        <v>132800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STP'!D69</f>
        <v>142990</v>
      </c>
      <c r="C63" s="33">
        <v>1100</v>
      </c>
      <c r="D63" s="33">
        <f t="shared" si="3"/>
        <v>141890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STP'!E69</f>
        <v>144990</v>
      </c>
      <c r="C64" s="33">
        <v>1100</v>
      </c>
      <c r="D64" s="33">
        <f t="shared" si="3"/>
        <v>143890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STP'!F69</f>
        <v>146680</v>
      </c>
      <c r="C65" s="33">
        <v>1100</v>
      </c>
      <c r="D65" s="33">
        <f t="shared" si="3"/>
        <v>145580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STP'!B69-3000</f>
        <v>130900</v>
      </c>
      <c r="C66" s="33">
        <v>1100</v>
      </c>
      <c r="D66" s="33">
        <f t="shared" si="3"/>
        <v>129800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STP'!H69</f>
        <v>131900</v>
      </c>
      <c r="C67" s="33">
        <v>1100</v>
      </c>
      <c r="D67" s="33">
        <f t="shared" si="3"/>
        <v>130800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STP'!I69</f>
        <v>131900</v>
      </c>
      <c r="C68" s="33">
        <v>1100</v>
      </c>
      <c r="D68" s="33">
        <f t="shared" si="3"/>
        <v>130800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203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Ex-Works'!R74</f>
        <v>130096</v>
      </c>
      <c r="C10" s="33">
        <v>1100</v>
      </c>
      <c r="D10" s="33">
        <f t="shared" ref="D10:D33" si="0">+B10-C10</f>
        <v>128996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Ex-Works'!S74</f>
        <v>132096</v>
      </c>
      <c r="C11" s="33">
        <v>1100</v>
      </c>
      <c r="D11" s="33">
        <f t="shared" si="0"/>
        <v>130996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Ex-Works'!T74</f>
        <v>139497</v>
      </c>
      <c r="C12" s="33">
        <v>1100</v>
      </c>
      <c r="D12" s="33">
        <f>+B12-C12</f>
        <v>138397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Ex-Works'!U74</f>
        <v>139497</v>
      </c>
      <c r="C13" s="33">
        <v>1100</v>
      </c>
      <c r="D13" s="33">
        <f t="shared" si="0"/>
        <v>138397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Ex-Works'!M74</f>
        <v>141997</v>
      </c>
      <c r="C14" s="33">
        <v>1100</v>
      </c>
      <c r="D14" s="33">
        <f>+B14-C14</f>
        <v>140897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Ex-Works'!N74</f>
        <v>141997</v>
      </c>
      <c r="C15" s="33">
        <v>1100</v>
      </c>
      <c r="D15" s="33">
        <f>+B15-C15</f>
        <v>140897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Ex-Works'!Q74</f>
        <v>131181</v>
      </c>
      <c r="C16" s="33">
        <v>1100</v>
      </c>
      <c r="D16" s="33">
        <f t="shared" si="0"/>
        <v>130081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Ex-Works'!C74</f>
        <v>140096</v>
      </c>
      <c r="C17" s="33">
        <v>1100</v>
      </c>
      <c r="D17" s="33">
        <f t="shared" si="0"/>
        <v>138996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Ex-Works'!D74</f>
        <v>138846</v>
      </c>
      <c r="C18" s="33">
        <v>1100</v>
      </c>
      <c r="D18" s="33">
        <f t="shared" si="0"/>
        <v>137746</v>
      </c>
      <c r="E18" s="57" t="s">
        <v>204</v>
      </c>
      <c r="F18" s="58">
        <f>+[1]FREIGHT!I192</f>
        <v>3466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Ex-Works'!B74</f>
        <v>138346</v>
      </c>
      <c r="C19" s="33">
        <v>1100</v>
      </c>
      <c r="D19" s="33">
        <f t="shared" si="0"/>
        <v>137246</v>
      </c>
      <c r="E19" s="57" t="s">
        <v>205</v>
      </c>
      <c r="F19" s="58">
        <f>+[1]FREIGHT!I197</f>
        <v>3788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Ex-Works'!E74</f>
        <v>140597</v>
      </c>
      <c r="C20" s="33">
        <v>1100</v>
      </c>
      <c r="D20" s="33">
        <f t="shared" si="0"/>
        <v>139497</v>
      </c>
      <c r="E20" s="57" t="s">
        <v>206</v>
      </c>
      <c r="F20" s="59">
        <f>+[1]FREIGHT!I200</f>
        <v>4006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Ex-Works'!F74</f>
        <v>139920</v>
      </c>
      <c r="C21" s="33">
        <v>1100</v>
      </c>
      <c r="D21" s="33">
        <f t="shared" si="0"/>
        <v>138820</v>
      </c>
      <c r="E21" s="57" t="s">
        <v>207</v>
      </c>
      <c r="F21" s="59">
        <f>+[1]FREIGHT!I201</f>
        <v>3665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Ex-Works'!W74-3000</f>
        <v>133974</v>
      </c>
      <c r="C22" s="33">
        <v>1100</v>
      </c>
      <c r="D22" s="33">
        <f t="shared" si="0"/>
        <v>132874</v>
      </c>
      <c r="E22" s="57" t="s">
        <v>208</v>
      </c>
      <c r="F22" s="59">
        <f>+[1]FREIGHT!I207</f>
        <v>3786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Ex-Works'!W74</f>
        <v>136974</v>
      </c>
      <c r="C23" s="33">
        <v>1100</v>
      </c>
      <c r="D23" s="33">
        <f t="shared" si="0"/>
        <v>135874</v>
      </c>
      <c r="E23" s="57" t="s">
        <v>209</v>
      </c>
      <c r="F23" s="59">
        <f>+[1]FREIGHT!I213</f>
        <v>3873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Ex-Works'!X74</f>
        <v>136974</v>
      </c>
      <c r="C24" s="33">
        <v>1100</v>
      </c>
      <c r="D24" s="33">
        <f t="shared" si="0"/>
        <v>135874</v>
      </c>
      <c r="E24" s="57" t="s">
        <v>210</v>
      </c>
      <c r="F24" s="59">
        <f>+[1]FREIGHT!I214</f>
        <v>3880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Ex-Works'!J74</f>
        <v>130350</v>
      </c>
      <c r="C25" s="33">
        <v>1100</v>
      </c>
      <c r="D25" s="33">
        <f t="shared" si="0"/>
        <v>129250</v>
      </c>
      <c r="E25" s="57" t="s">
        <v>211</v>
      </c>
      <c r="F25" s="58">
        <f>+[1]FREIGHT!I216</f>
        <v>4069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Ex-Works'!H74</f>
        <v>129280</v>
      </c>
      <c r="C26" s="33">
        <v>1100</v>
      </c>
      <c r="D26" s="33">
        <f t="shared" si="0"/>
        <v>128180</v>
      </c>
      <c r="E26" s="57" t="s">
        <v>212</v>
      </c>
      <c r="F26" s="58">
        <f>+[1]FREIGHT!I220</f>
        <v>4127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Ex-Works'!G74</f>
        <v>130280</v>
      </c>
      <c r="C27" s="33">
        <v>1100</v>
      </c>
      <c r="D27" s="33">
        <f t="shared" si="0"/>
        <v>129180</v>
      </c>
      <c r="E27" s="57" t="s">
        <v>213</v>
      </c>
      <c r="F27" s="58">
        <f>+[1]FREIGHT!I247</f>
        <v>4672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Ex-Works'!I74</f>
        <v>128350</v>
      </c>
      <c r="C28" s="33">
        <v>1100</v>
      </c>
      <c r="D28" s="33">
        <f t="shared" si="0"/>
        <v>127250</v>
      </c>
      <c r="E28" s="57" t="s">
        <v>214</v>
      </c>
      <c r="F28" s="58">
        <f>+[1]FREIGHT!I248</f>
        <v>4674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Ex-Works'!Y74</f>
        <v>134974</v>
      </c>
      <c r="C29" s="33">
        <v>1100</v>
      </c>
      <c r="D29" s="33">
        <f t="shared" si="0"/>
        <v>133874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Ex-Works'!Z74</f>
        <v>132974</v>
      </c>
      <c r="C30" s="33">
        <v>1100</v>
      </c>
      <c r="D30" s="33">
        <f t="shared" si="0"/>
        <v>131874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Ex-Works'!AA74</f>
        <v>125681</v>
      </c>
      <c r="C31" s="33">
        <v>1100</v>
      </c>
      <c r="D31" s="33">
        <f t="shared" si="0"/>
        <v>124581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Ex-Works'!AB74</f>
        <v>136920</v>
      </c>
      <c r="C32" s="33">
        <v>1100</v>
      </c>
      <c r="D32" s="33">
        <f t="shared" si="0"/>
        <v>135820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Ex-Works'!AC74</f>
        <v>135346</v>
      </c>
      <c r="C33" s="33">
        <v>1100</v>
      </c>
      <c r="D33" s="33">
        <f t="shared" si="0"/>
        <v>134246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WORK'!G71</f>
        <v>151094</v>
      </c>
      <c r="C35" s="33">
        <v>1100</v>
      </c>
      <c r="D35" s="33">
        <f t="shared" ref="D35:D43" si="1">+B35-C35</f>
        <v>149994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WORK'!E71</f>
        <v>144904</v>
      </c>
      <c r="C36" s="33">
        <v>1100</v>
      </c>
      <c r="D36" s="33">
        <f t="shared" si="1"/>
        <v>143804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WORK'!B71</f>
        <v>145884</v>
      </c>
      <c r="C37" s="33">
        <v>1100</v>
      </c>
      <c r="D37" s="33">
        <f t="shared" si="1"/>
        <v>144784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WORK'!F71</f>
        <v>145404</v>
      </c>
      <c r="C38" s="33">
        <v>1100</v>
      </c>
      <c r="D38" s="33">
        <f t="shared" si="1"/>
        <v>144304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WORK'!X71</f>
        <v>141884</v>
      </c>
      <c r="C39" s="33">
        <v>1100</v>
      </c>
      <c r="D39" s="33">
        <f t="shared" si="1"/>
        <v>140784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WORK'!C71</f>
        <v>145384</v>
      </c>
      <c r="C40" s="33">
        <v>1100</v>
      </c>
      <c r="D40" s="33">
        <f t="shared" si="1"/>
        <v>144284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WORK'!D71</f>
        <v>143904</v>
      </c>
      <c r="C41" s="33">
        <v>1100</v>
      </c>
      <c r="D41" s="33">
        <f t="shared" si="1"/>
        <v>142804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WORK'!H71</f>
        <v>156194</v>
      </c>
      <c r="C42" s="33">
        <v>1100</v>
      </c>
      <c r="D42" s="33">
        <f t="shared" si="1"/>
        <v>155094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WORK'!AA71</f>
        <v>143884</v>
      </c>
      <c r="C43" s="33">
        <v>1100</v>
      </c>
      <c r="D43" s="33">
        <f t="shared" si="1"/>
        <v>142784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WORK'!R71</f>
        <v>155503</v>
      </c>
      <c r="C45" s="33">
        <v>1100</v>
      </c>
      <c r="D45" s="33">
        <f t="shared" ref="D45:D58" si="2">+B45-C45</f>
        <v>154403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WORK'!P71</f>
        <v>155453</v>
      </c>
      <c r="C46" s="33">
        <v>1100</v>
      </c>
      <c r="D46" s="33">
        <f>+B46-C46</f>
        <v>154353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WORK'!Z71</f>
        <v>146203</v>
      </c>
      <c r="C47" s="33">
        <v>1100</v>
      </c>
      <c r="D47" s="33">
        <f t="shared" si="2"/>
        <v>145103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WORK'!Q71</f>
        <v>153953</v>
      </c>
      <c r="C48" s="33">
        <v>1100</v>
      </c>
      <c r="D48" s="33">
        <f t="shared" si="2"/>
        <v>152853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WORK'!S71</f>
        <v>152203</v>
      </c>
      <c r="C49" s="33">
        <v>1100</v>
      </c>
      <c r="D49" s="33">
        <f t="shared" si="2"/>
        <v>151103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WORK'!T71</f>
        <v>152884</v>
      </c>
      <c r="C50" s="33">
        <v>1100</v>
      </c>
      <c r="D50" s="33">
        <f t="shared" si="2"/>
        <v>151784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WORK'!U71</f>
        <v>154734</v>
      </c>
      <c r="C51" s="33">
        <v>1100</v>
      </c>
      <c r="D51" s="33">
        <f t="shared" si="2"/>
        <v>153634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WORK'!V71</f>
        <v>153603</v>
      </c>
      <c r="C52" s="33">
        <v>1100</v>
      </c>
      <c r="D52" s="33">
        <f t="shared" si="2"/>
        <v>152503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WORK'!W71</f>
        <v>153603</v>
      </c>
      <c r="C53" s="33">
        <v>1100</v>
      </c>
      <c r="D53" s="33">
        <f t="shared" si="2"/>
        <v>152503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WORK'!N71</f>
        <v>152203</v>
      </c>
      <c r="C54" s="33">
        <v>1100</v>
      </c>
      <c r="D54" s="33">
        <f t="shared" si="2"/>
        <v>151103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WORK'!O71</f>
        <v>151703</v>
      </c>
      <c r="C55" s="33">
        <v>1100</v>
      </c>
      <c r="D55" s="33">
        <f t="shared" si="2"/>
        <v>150603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WORK'!K71</f>
        <v>163156</v>
      </c>
      <c r="C56" s="33">
        <v>1100</v>
      </c>
      <c r="D56" s="33">
        <f t="shared" si="2"/>
        <v>162056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WORK'!M71</f>
        <v>166156</v>
      </c>
      <c r="C57" s="33">
        <v>1100</v>
      </c>
      <c r="D57" s="33">
        <f t="shared" si="2"/>
        <v>165056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WORK'!L71</f>
        <v>165003</v>
      </c>
      <c r="C58" s="33">
        <v>1100</v>
      </c>
      <c r="D58" s="33">
        <f t="shared" si="2"/>
        <v>163903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STP'!C71</f>
        <v>135822</v>
      </c>
      <c r="C60" s="33">
        <v>1100</v>
      </c>
      <c r="D60" s="33">
        <f t="shared" ref="D60:D68" si="3">+B60-C60</f>
        <v>134722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STP'!B71</f>
        <v>134822</v>
      </c>
      <c r="C61" s="33">
        <v>1100</v>
      </c>
      <c r="D61" s="33">
        <f t="shared" si="3"/>
        <v>133722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STP'!B71</f>
        <v>134822</v>
      </c>
      <c r="C62" s="33">
        <v>1100</v>
      </c>
      <c r="D62" s="33">
        <f t="shared" si="3"/>
        <v>133722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STP'!D71</f>
        <v>143912</v>
      </c>
      <c r="C63" s="33">
        <v>1100</v>
      </c>
      <c r="D63" s="33">
        <f t="shared" si="3"/>
        <v>142812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STP'!E71</f>
        <v>145912</v>
      </c>
      <c r="C64" s="33">
        <v>1100</v>
      </c>
      <c r="D64" s="33">
        <f t="shared" si="3"/>
        <v>144812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STP'!F71</f>
        <v>147536</v>
      </c>
      <c r="C65" s="33">
        <v>1100</v>
      </c>
      <c r="D65" s="33">
        <f t="shared" si="3"/>
        <v>146436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STP'!B71-3000</f>
        <v>131822</v>
      </c>
      <c r="C66" s="33">
        <v>1100</v>
      </c>
      <c r="D66" s="33">
        <f t="shared" si="3"/>
        <v>130722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STP'!H71</f>
        <v>132822</v>
      </c>
      <c r="C67" s="33">
        <v>1100</v>
      </c>
      <c r="D67" s="33">
        <f t="shared" si="3"/>
        <v>131722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STP'!I71</f>
        <v>132822</v>
      </c>
      <c r="C68" s="33">
        <v>1100</v>
      </c>
      <c r="D68" s="33">
        <f t="shared" si="3"/>
        <v>131722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STOCK POINT</vt:lpstr>
      <vt:lpstr>DAMAN</vt:lpstr>
      <vt:lpstr>DADRA</vt:lpstr>
      <vt:lpstr>SILVASSA</vt:lpstr>
      <vt:lpstr>MUMBAI</vt:lpstr>
      <vt:lpstr>BHIWANDI</vt:lpstr>
      <vt:lpstr>NASIK</vt:lpstr>
      <vt:lpstr>PUNE</vt:lpstr>
      <vt:lpstr>KOLHAPUR</vt:lpstr>
      <vt:lpstr>NAGPUR</vt:lpstr>
      <vt:lpstr>JALGAON</vt:lpstr>
      <vt:lpstr>SURAT</vt:lpstr>
      <vt:lpstr>VADODARA</vt:lpstr>
      <vt:lpstr>MEHSANA</vt:lpstr>
      <vt:lpstr>BHAVNAGAR</vt:lpstr>
      <vt:lpstr>GANDHIDHAM</vt:lpstr>
      <vt:lpstr>AHMEDABAD</vt:lpstr>
      <vt:lpstr>RAJKOT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Girish</cp:lastModifiedBy>
  <dcterms:created xsi:type="dcterms:W3CDTF">2026-09-01T05:39:22Z</dcterms:created>
  <dcterms:modified xsi:type="dcterms:W3CDTF">2026-09-01T06:12:45Z</dcterms:modified>
</cp:coreProperties>
</file>