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01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18" r:id="rId6"/>
    <sheet name="NASIK" sheetId="6" r:id="rId7"/>
    <sheet name="PUNE" sheetId="7" r:id="rId8"/>
    <sheet name="KOLHAPUR" sheetId="8" r:id="rId9"/>
    <sheet name="SURAT" sheetId="9" r:id="rId10"/>
    <sheet name="VADODARA" sheetId="10" r:id="rId11"/>
    <sheet name="MEHSANA" sheetId="11" r:id="rId12"/>
    <sheet name="BHAVNAGAR" sheetId="12" r:id="rId13"/>
    <sheet name="GANDHIDHAM" sheetId="13" r:id="rId14"/>
    <sheet name="AHMEDABAD" sheetId="14" r:id="rId15"/>
    <sheet name="RAJKOT" sheetId="15" r:id="rId16"/>
    <sheet name="NAGPUR" sheetId="16" r:id="rId17"/>
    <sheet name="JALGAON" sheetId="17" r:id="rId18"/>
  </sheets>
  <externalReferences>
    <externalReference r:id="rId19"/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B68" i="17" l="1"/>
  <c r="D68" i="17" s="1"/>
  <c r="B67" i="17"/>
  <c r="D67" i="17" s="1"/>
  <c r="B66" i="17"/>
  <c r="D66" i="17" s="1"/>
  <c r="B65" i="17"/>
  <c r="D65" i="17" s="1"/>
  <c r="B64" i="17"/>
  <c r="D64" i="17" s="1"/>
  <c r="B63" i="17"/>
  <c r="D63" i="17" s="1"/>
  <c r="B62" i="17"/>
  <c r="D62" i="17" s="1"/>
  <c r="B61" i="17"/>
  <c r="D61" i="17" s="1"/>
  <c r="B60" i="17"/>
  <c r="D60" i="17" s="1"/>
  <c r="B58" i="17"/>
  <c r="D58" i="17" s="1"/>
  <c r="B57" i="17"/>
  <c r="D57" i="17" s="1"/>
  <c r="B56" i="17"/>
  <c r="D56" i="17" s="1"/>
  <c r="B55" i="17"/>
  <c r="D55" i="17" s="1"/>
  <c r="B54" i="17"/>
  <c r="D54" i="17" s="1"/>
  <c r="B53" i="17"/>
  <c r="D53" i="17" s="1"/>
  <c r="B52" i="17"/>
  <c r="D52" i="17" s="1"/>
  <c r="B51" i="17"/>
  <c r="D51" i="17" s="1"/>
  <c r="B50" i="17"/>
  <c r="D50" i="17" s="1"/>
  <c r="B49" i="17"/>
  <c r="D49" i="17" s="1"/>
  <c r="B48" i="17"/>
  <c r="D48" i="17" s="1"/>
  <c r="B47" i="17"/>
  <c r="D47" i="17" s="1"/>
  <c r="B46" i="17"/>
  <c r="D46" i="17" s="1"/>
  <c r="B45" i="17"/>
  <c r="D45" i="17" s="1"/>
  <c r="B43" i="17"/>
  <c r="D43" i="17" s="1"/>
  <c r="B42" i="17"/>
  <c r="D42" i="17" s="1"/>
  <c r="B41" i="17"/>
  <c r="D41" i="17" s="1"/>
  <c r="B40" i="17"/>
  <c r="D40" i="17" s="1"/>
  <c r="B39" i="17"/>
  <c r="D39" i="17" s="1"/>
  <c r="B38" i="17"/>
  <c r="D38" i="17" s="1"/>
  <c r="B37" i="17"/>
  <c r="D37" i="17" s="1"/>
  <c r="B36" i="17"/>
  <c r="D36" i="17" s="1"/>
  <c r="B35" i="17"/>
  <c r="D35" i="17" s="1"/>
  <c r="B33" i="17"/>
  <c r="D33" i="17" s="1"/>
  <c r="B32" i="17"/>
  <c r="D32" i="17" s="1"/>
  <c r="B31" i="17"/>
  <c r="D31" i="17" s="1"/>
  <c r="B30" i="17"/>
  <c r="D30" i="17" s="1"/>
  <c r="B29" i="17"/>
  <c r="D29" i="17" s="1"/>
  <c r="B28" i="17"/>
  <c r="D28" i="17" s="1"/>
  <c r="B27" i="17"/>
  <c r="D27" i="17" s="1"/>
  <c r="B26" i="17"/>
  <c r="D26" i="17" s="1"/>
  <c r="B25" i="17"/>
  <c r="D25" i="17" s="1"/>
  <c r="B24" i="17"/>
  <c r="D24" i="17" s="1"/>
  <c r="B23" i="17"/>
  <c r="D23" i="17" s="1"/>
  <c r="B22" i="17"/>
  <c r="D22" i="17" s="1"/>
  <c r="B21" i="17"/>
  <c r="D21" i="17" s="1"/>
  <c r="B20" i="17"/>
  <c r="D20" i="17" s="1"/>
  <c r="B19" i="17"/>
  <c r="D19" i="17" s="1"/>
  <c r="B18" i="17"/>
  <c r="D18" i="17" s="1"/>
  <c r="B17" i="17"/>
  <c r="D17" i="17" s="1"/>
  <c r="B16" i="17"/>
  <c r="D16" i="17" s="1"/>
  <c r="B15" i="17"/>
  <c r="D15" i="17" s="1"/>
  <c r="B14" i="17"/>
  <c r="D14" i="17" s="1"/>
  <c r="B13" i="17"/>
  <c r="D13" i="17" s="1"/>
  <c r="B12" i="17"/>
  <c r="D12" i="17" s="1"/>
  <c r="B11" i="17"/>
  <c r="D11" i="17" s="1"/>
  <c r="B10" i="17"/>
  <c r="D10" i="17" s="1"/>
  <c r="D68" i="16"/>
  <c r="B68" i="16"/>
  <c r="B67" i="16"/>
  <c r="D67" i="16" s="1"/>
  <c r="B66" i="16"/>
  <c r="D66" i="16" s="1"/>
  <c r="B65" i="16"/>
  <c r="D65" i="16" s="1"/>
  <c r="D64" i="16"/>
  <c r="B64" i="16"/>
  <c r="B63" i="16"/>
  <c r="D63" i="16" s="1"/>
  <c r="B62" i="16"/>
  <c r="D62" i="16" s="1"/>
  <c r="B61" i="16"/>
  <c r="D61" i="16" s="1"/>
  <c r="B60" i="16"/>
  <c r="D60" i="16" s="1"/>
  <c r="B58" i="16"/>
  <c r="D58" i="16" s="1"/>
  <c r="B57" i="16"/>
  <c r="D57" i="16" s="1"/>
  <c r="B56" i="16"/>
  <c r="D56" i="16" s="1"/>
  <c r="D55" i="16"/>
  <c r="B55" i="16"/>
  <c r="B54" i="16"/>
  <c r="D54" i="16" s="1"/>
  <c r="B53" i="16"/>
  <c r="D53" i="16" s="1"/>
  <c r="B52" i="16"/>
  <c r="D52" i="16" s="1"/>
  <c r="B51" i="16"/>
  <c r="D51" i="16" s="1"/>
  <c r="B50" i="16"/>
  <c r="D50" i="16" s="1"/>
  <c r="B49" i="16"/>
  <c r="D49" i="16" s="1"/>
  <c r="B48" i="16"/>
  <c r="D48" i="16" s="1"/>
  <c r="B47" i="16"/>
  <c r="D47" i="16" s="1"/>
  <c r="B46" i="16"/>
  <c r="D46" i="16" s="1"/>
  <c r="B45" i="16"/>
  <c r="D45" i="16" s="1"/>
  <c r="B43" i="16"/>
  <c r="D43" i="16" s="1"/>
  <c r="D42" i="16"/>
  <c r="B42" i="16"/>
  <c r="B41" i="16"/>
  <c r="D41" i="16" s="1"/>
  <c r="B40" i="16"/>
  <c r="D40" i="16" s="1"/>
  <c r="B39" i="16"/>
  <c r="D39" i="16" s="1"/>
  <c r="D38" i="16"/>
  <c r="B38" i="16"/>
  <c r="B37" i="16"/>
  <c r="D37" i="16" s="1"/>
  <c r="B36" i="16"/>
  <c r="D36" i="16" s="1"/>
  <c r="B35" i="16"/>
  <c r="D35" i="16" s="1"/>
  <c r="B33" i="16"/>
  <c r="D33" i="16" s="1"/>
  <c r="B32" i="16"/>
  <c r="D32" i="16" s="1"/>
  <c r="B31" i="16"/>
  <c r="D31" i="16" s="1"/>
  <c r="B30" i="16"/>
  <c r="D30" i="16" s="1"/>
  <c r="D29" i="16"/>
  <c r="B29" i="16"/>
  <c r="B28" i="16"/>
  <c r="D28" i="16" s="1"/>
  <c r="B27" i="16"/>
  <c r="D27" i="16" s="1"/>
  <c r="B26" i="16"/>
  <c r="D26" i="16" s="1"/>
  <c r="D25" i="16"/>
  <c r="B25" i="16"/>
  <c r="B24" i="16"/>
  <c r="D24" i="16" s="1"/>
  <c r="B23" i="16"/>
  <c r="D23" i="16" s="1"/>
  <c r="B22" i="16"/>
  <c r="D22" i="16" s="1"/>
  <c r="B21" i="16"/>
  <c r="D21" i="16" s="1"/>
  <c r="B20" i="16"/>
  <c r="D20" i="16" s="1"/>
  <c r="B19" i="16"/>
  <c r="D19" i="16" s="1"/>
  <c r="B18" i="16"/>
  <c r="D18" i="16" s="1"/>
  <c r="D17" i="16"/>
  <c r="B17" i="16"/>
  <c r="B16" i="16"/>
  <c r="D16" i="16" s="1"/>
  <c r="B15" i="16"/>
  <c r="D15" i="16" s="1"/>
  <c r="B14" i="16"/>
  <c r="D14" i="16" s="1"/>
  <c r="D13" i="16"/>
  <c r="B13" i="16"/>
  <c r="B12" i="16"/>
  <c r="D12" i="16" s="1"/>
  <c r="B11" i="16"/>
  <c r="D11" i="16" s="1"/>
  <c r="B10" i="16"/>
  <c r="D10" i="16" s="1"/>
  <c r="B68" i="15"/>
  <c r="D68" i="15" s="1"/>
  <c r="B67" i="15"/>
  <c r="D67" i="15" s="1"/>
  <c r="D66" i="15"/>
  <c r="B66" i="15"/>
  <c r="D65" i="15"/>
  <c r="B65" i="15"/>
  <c r="B64" i="15"/>
  <c r="D64" i="15" s="1"/>
  <c r="B63" i="15"/>
  <c r="D63" i="15" s="1"/>
  <c r="D62" i="15"/>
  <c r="B62" i="15"/>
  <c r="D61" i="15"/>
  <c r="B61" i="15"/>
  <c r="B60" i="15"/>
  <c r="D60" i="15" s="1"/>
  <c r="D58" i="15"/>
  <c r="B58" i="15"/>
  <c r="B57" i="15"/>
  <c r="D57" i="15" s="1"/>
  <c r="B56" i="15"/>
  <c r="D56" i="15" s="1"/>
  <c r="B55" i="15"/>
  <c r="D55" i="15" s="1"/>
  <c r="D54" i="15"/>
  <c r="B54" i="15"/>
  <c r="D53" i="15"/>
  <c r="B53" i="15"/>
  <c r="B52" i="15"/>
  <c r="D52" i="15" s="1"/>
  <c r="B51" i="15"/>
  <c r="D51" i="15" s="1"/>
  <c r="B50" i="15"/>
  <c r="D50" i="15" s="1"/>
  <c r="D49" i="15"/>
  <c r="B49" i="15"/>
  <c r="B48" i="15"/>
  <c r="D48" i="15" s="1"/>
  <c r="B47" i="15"/>
  <c r="D47" i="15" s="1"/>
  <c r="B46" i="15"/>
  <c r="D46" i="15" s="1"/>
  <c r="D45" i="15"/>
  <c r="B45" i="15"/>
  <c r="B43" i="15"/>
  <c r="D43" i="15" s="1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D35" i="15"/>
  <c r="B35" i="15"/>
  <c r="B33" i="15"/>
  <c r="D33" i="15" s="1"/>
  <c r="D32" i="15"/>
  <c r="B32" i="15"/>
  <c r="B31" i="15"/>
  <c r="D31" i="15" s="1"/>
  <c r="D30" i="15"/>
  <c r="B30" i="15"/>
  <c r="B29" i="15"/>
  <c r="D29" i="15" s="1"/>
  <c r="B28" i="15"/>
  <c r="D28" i="15" s="1"/>
  <c r="B27" i="15"/>
  <c r="D27" i="15" s="1"/>
  <c r="D26" i="15"/>
  <c r="B26" i="15"/>
  <c r="B25" i="15"/>
  <c r="D25" i="15" s="1"/>
  <c r="B24" i="15"/>
  <c r="D24" i="15" s="1"/>
  <c r="B23" i="15"/>
  <c r="D23" i="15" s="1"/>
  <c r="D22" i="15"/>
  <c r="B22" i="15"/>
  <c r="B21" i="15"/>
  <c r="D21" i="15" s="1"/>
  <c r="B20" i="15"/>
  <c r="D20" i="15" s="1"/>
  <c r="B19" i="15"/>
  <c r="D19" i="15" s="1"/>
  <c r="D18" i="15"/>
  <c r="B18" i="15"/>
  <c r="B17" i="15"/>
  <c r="D17" i="15" s="1"/>
  <c r="B16" i="15"/>
  <c r="D16" i="15" s="1"/>
  <c r="B15" i="15"/>
  <c r="D15" i="15" s="1"/>
  <c r="D14" i="15"/>
  <c r="B14" i="15"/>
  <c r="B13" i="15"/>
  <c r="D13" i="15" s="1"/>
  <c r="B12" i="15"/>
  <c r="D12" i="15" s="1"/>
  <c r="B11" i="15"/>
  <c r="D11" i="15" s="1"/>
  <c r="D10" i="15"/>
  <c r="B10" i="15"/>
  <c r="B68" i="14"/>
  <c r="D68" i="14" s="1"/>
  <c r="D67" i="14"/>
  <c r="B67" i="14"/>
  <c r="B66" i="14"/>
  <c r="D66" i="14" s="1"/>
  <c r="D65" i="14"/>
  <c r="B65" i="14"/>
  <c r="B64" i="14"/>
  <c r="D64" i="14" s="1"/>
  <c r="D63" i="14"/>
  <c r="B63" i="14"/>
  <c r="B62" i="14"/>
  <c r="D62" i="14" s="1"/>
  <c r="D61" i="14"/>
  <c r="B61" i="14"/>
  <c r="B60" i="14"/>
  <c r="D60" i="14" s="1"/>
  <c r="D58" i="14"/>
  <c r="B58" i="14"/>
  <c r="B57" i="14"/>
  <c r="D57" i="14" s="1"/>
  <c r="D56" i="14"/>
  <c r="B56" i="14"/>
  <c r="B55" i="14"/>
  <c r="D55" i="14" s="1"/>
  <c r="D54" i="14"/>
  <c r="B54" i="14"/>
  <c r="B53" i="14"/>
  <c r="D53" i="14" s="1"/>
  <c r="D52" i="14"/>
  <c r="B52" i="14"/>
  <c r="B51" i="14"/>
  <c r="D51" i="14" s="1"/>
  <c r="D50" i="14"/>
  <c r="B50" i="14"/>
  <c r="B49" i="14"/>
  <c r="D49" i="14" s="1"/>
  <c r="D48" i="14"/>
  <c r="B48" i="14"/>
  <c r="B47" i="14"/>
  <c r="D47" i="14" s="1"/>
  <c r="D46" i="14"/>
  <c r="B46" i="14"/>
  <c r="B45" i="14"/>
  <c r="D45" i="14" s="1"/>
  <c r="D43" i="14"/>
  <c r="B43" i="14"/>
  <c r="B42" i="14"/>
  <c r="D42" i="14" s="1"/>
  <c r="D41" i="14"/>
  <c r="B41" i="14"/>
  <c r="B40" i="14"/>
  <c r="D40" i="14" s="1"/>
  <c r="D39" i="14"/>
  <c r="B39" i="14"/>
  <c r="B38" i="14"/>
  <c r="D38" i="14" s="1"/>
  <c r="D37" i="14"/>
  <c r="B37" i="14"/>
  <c r="B36" i="14"/>
  <c r="D36" i="14" s="1"/>
  <c r="D35" i="14"/>
  <c r="B35" i="14"/>
  <c r="B33" i="14"/>
  <c r="D33" i="14" s="1"/>
  <c r="D32" i="14"/>
  <c r="B32" i="14"/>
  <c r="B31" i="14"/>
  <c r="D31" i="14" s="1"/>
  <c r="D30" i="14"/>
  <c r="B30" i="14"/>
  <c r="B29" i="14"/>
  <c r="D29" i="14" s="1"/>
  <c r="D28" i="14"/>
  <c r="B28" i="14"/>
  <c r="B27" i="14"/>
  <c r="D27" i="14" s="1"/>
  <c r="D26" i="14"/>
  <c r="B26" i="14"/>
  <c r="B25" i="14"/>
  <c r="D25" i="14" s="1"/>
  <c r="D24" i="14"/>
  <c r="B24" i="14"/>
  <c r="B23" i="14"/>
  <c r="D23" i="14" s="1"/>
  <c r="D22" i="14"/>
  <c r="B22" i="14"/>
  <c r="B21" i="14"/>
  <c r="D21" i="14" s="1"/>
  <c r="D20" i="14"/>
  <c r="B20" i="14"/>
  <c r="B19" i="14"/>
  <c r="D19" i="14" s="1"/>
  <c r="D18" i="14"/>
  <c r="B18" i="14"/>
  <c r="B17" i="14"/>
  <c r="D17" i="14" s="1"/>
  <c r="D16" i="14"/>
  <c r="B16" i="14"/>
  <c r="B15" i="14"/>
  <c r="D15" i="14" s="1"/>
  <c r="D14" i="14"/>
  <c r="B14" i="14"/>
  <c r="B13" i="14"/>
  <c r="D13" i="14" s="1"/>
  <c r="D12" i="14"/>
  <c r="B12" i="14"/>
  <c r="B11" i="14"/>
  <c r="D11" i="14" s="1"/>
  <c r="D10" i="14"/>
  <c r="B10" i="14"/>
  <c r="B68" i="13"/>
  <c r="D68" i="13" s="1"/>
  <c r="D67" i="13"/>
  <c r="B67" i="13"/>
  <c r="D66" i="13"/>
  <c r="B66" i="13"/>
  <c r="B65" i="13"/>
  <c r="D65" i="13" s="1"/>
  <c r="B64" i="13"/>
  <c r="D64" i="13" s="1"/>
  <c r="B63" i="13"/>
  <c r="D63" i="13" s="1"/>
  <c r="D62" i="13"/>
  <c r="B62" i="13"/>
  <c r="D61" i="13"/>
  <c r="B61" i="13"/>
  <c r="B60" i="13"/>
  <c r="D60" i="13" s="1"/>
  <c r="D58" i="13"/>
  <c r="B58" i="13"/>
  <c r="B57" i="13"/>
  <c r="D57" i="13" s="1"/>
  <c r="D56" i="13"/>
  <c r="B56" i="13"/>
  <c r="B55" i="13"/>
  <c r="D55" i="13" s="1"/>
  <c r="D54" i="13"/>
  <c r="B54" i="13"/>
  <c r="B53" i="13"/>
  <c r="D53" i="13" s="1"/>
  <c r="B52" i="13"/>
  <c r="D52" i="13" s="1"/>
  <c r="B51" i="13"/>
  <c r="D51" i="13" s="1"/>
  <c r="B50" i="13"/>
  <c r="D50" i="13" s="1"/>
  <c r="D49" i="13"/>
  <c r="B49" i="13"/>
  <c r="D48" i="13"/>
  <c r="B48" i="13"/>
  <c r="B47" i="13"/>
  <c r="D47" i="13" s="1"/>
  <c r="D46" i="13"/>
  <c r="B46" i="13"/>
  <c r="B45" i="13"/>
  <c r="D45" i="13" s="1"/>
  <c r="D43" i="13"/>
  <c r="B43" i="13"/>
  <c r="B42" i="13"/>
  <c r="D42" i="13" s="1"/>
  <c r="D41" i="13"/>
  <c r="B41" i="13"/>
  <c r="D40" i="13"/>
  <c r="B40" i="13"/>
  <c r="B39" i="13"/>
  <c r="D39" i="13" s="1"/>
  <c r="B38" i="13"/>
  <c r="D38" i="13" s="1"/>
  <c r="B37" i="13"/>
  <c r="D37" i="13" s="1"/>
  <c r="D36" i="13"/>
  <c r="B36" i="13"/>
  <c r="B35" i="13"/>
  <c r="D35" i="13" s="1"/>
  <c r="B33" i="13"/>
  <c r="D33" i="13" s="1"/>
  <c r="D32" i="13"/>
  <c r="B32" i="13"/>
  <c r="B31" i="13"/>
  <c r="D31" i="13" s="1"/>
  <c r="D30" i="13"/>
  <c r="B30" i="13"/>
  <c r="B29" i="13"/>
  <c r="D29" i="13" s="1"/>
  <c r="D28" i="13"/>
  <c r="B28" i="13"/>
  <c r="B27" i="13"/>
  <c r="D27" i="13" s="1"/>
  <c r="B26" i="13"/>
  <c r="D26" i="13" s="1"/>
  <c r="B25" i="13"/>
  <c r="D25" i="13" s="1"/>
  <c r="B24" i="13"/>
  <c r="D24" i="13" s="1"/>
  <c r="D23" i="13"/>
  <c r="B23" i="13"/>
  <c r="D22" i="13"/>
  <c r="B22" i="13"/>
  <c r="B21" i="13"/>
  <c r="D21" i="13" s="1"/>
  <c r="D20" i="13"/>
  <c r="B20" i="13"/>
  <c r="B19" i="13"/>
  <c r="D19" i="13" s="1"/>
  <c r="B18" i="13"/>
  <c r="D18" i="13" s="1"/>
  <c r="B17" i="13"/>
  <c r="D17" i="13" s="1"/>
  <c r="D16" i="13"/>
  <c r="B16" i="13"/>
  <c r="D15" i="13"/>
  <c r="B15" i="13"/>
  <c r="B14" i="13"/>
  <c r="D14" i="13" s="1"/>
  <c r="B13" i="13"/>
  <c r="D13" i="13" s="1"/>
  <c r="B12" i="13"/>
  <c r="D12" i="13" s="1"/>
  <c r="D11" i="13"/>
  <c r="B11" i="13"/>
  <c r="D10" i="13"/>
  <c r="B10" i="13"/>
  <c r="B68" i="12"/>
  <c r="D68" i="12" s="1"/>
  <c r="D67" i="12"/>
  <c r="B67" i="12"/>
  <c r="B66" i="12"/>
  <c r="D66" i="12" s="1"/>
  <c r="D65" i="12"/>
  <c r="B65" i="12"/>
  <c r="B64" i="12"/>
  <c r="D64" i="12" s="1"/>
  <c r="D63" i="12"/>
  <c r="B63" i="12"/>
  <c r="B62" i="12"/>
  <c r="D62" i="12" s="1"/>
  <c r="D61" i="12"/>
  <c r="B61" i="12"/>
  <c r="B60" i="12"/>
  <c r="D60" i="12" s="1"/>
  <c r="D58" i="12"/>
  <c r="B58" i="12"/>
  <c r="B57" i="12"/>
  <c r="D57" i="12" s="1"/>
  <c r="D56" i="12"/>
  <c r="B56" i="12"/>
  <c r="B55" i="12"/>
  <c r="D55" i="12" s="1"/>
  <c r="D54" i="12"/>
  <c r="B54" i="12"/>
  <c r="B53" i="12"/>
  <c r="D53" i="12" s="1"/>
  <c r="D52" i="12"/>
  <c r="B52" i="12"/>
  <c r="B51" i="12"/>
  <c r="D51" i="12" s="1"/>
  <c r="D50" i="12"/>
  <c r="B50" i="12"/>
  <c r="B49" i="12"/>
  <c r="D49" i="12" s="1"/>
  <c r="D48" i="12"/>
  <c r="B48" i="12"/>
  <c r="B47" i="12"/>
  <c r="D47" i="12" s="1"/>
  <c r="D46" i="12"/>
  <c r="B46" i="12"/>
  <c r="B45" i="12"/>
  <c r="D45" i="12" s="1"/>
  <c r="D43" i="12"/>
  <c r="B43" i="12"/>
  <c r="B42" i="12"/>
  <c r="D42" i="12" s="1"/>
  <c r="D41" i="12"/>
  <c r="B41" i="12"/>
  <c r="B40" i="12"/>
  <c r="D40" i="12" s="1"/>
  <c r="D39" i="12"/>
  <c r="B39" i="12"/>
  <c r="B38" i="12"/>
  <c r="D38" i="12" s="1"/>
  <c r="D37" i="12"/>
  <c r="B37" i="12"/>
  <c r="B36" i="12"/>
  <c r="D36" i="12" s="1"/>
  <c r="D35" i="12"/>
  <c r="B35" i="12"/>
  <c r="B33" i="12"/>
  <c r="D33" i="12" s="1"/>
  <c r="D32" i="12"/>
  <c r="B32" i="12"/>
  <c r="B31" i="12"/>
  <c r="D31" i="12" s="1"/>
  <c r="D30" i="12"/>
  <c r="B30" i="12"/>
  <c r="B29" i="12"/>
  <c r="D29" i="12" s="1"/>
  <c r="D28" i="12"/>
  <c r="B28" i="12"/>
  <c r="B27" i="12"/>
  <c r="D27" i="12" s="1"/>
  <c r="D26" i="12"/>
  <c r="B26" i="12"/>
  <c r="B25" i="12"/>
  <c r="D25" i="12" s="1"/>
  <c r="D24" i="12"/>
  <c r="B24" i="12"/>
  <c r="B23" i="12"/>
  <c r="D23" i="12" s="1"/>
  <c r="D22" i="12"/>
  <c r="B22" i="12"/>
  <c r="B21" i="12"/>
  <c r="D21" i="12" s="1"/>
  <c r="D20" i="12"/>
  <c r="B20" i="12"/>
  <c r="B19" i="12"/>
  <c r="D19" i="12" s="1"/>
  <c r="D18" i="12"/>
  <c r="B18" i="12"/>
  <c r="B17" i="12"/>
  <c r="D17" i="12" s="1"/>
  <c r="D16" i="12"/>
  <c r="B16" i="12"/>
  <c r="B15" i="12"/>
  <c r="D15" i="12" s="1"/>
  <c r="D14" i="12"/>
  <c r="B14" i="12"/>
  <c r="B13" i="12"/>
  <c r="D13" i="12" s="1"/>
  <c r="D12" i="12"/>
  <c r="B12" i="12"/>
  <c r="B11" i="12"/>
  <c r="D11" i="12" s="1"/>
  <c r="D10" i="12"/>
  <c r="B10" i="12"/>
  <c r="B68" i="11"/>
  <c r="D68" i="11" s="1"/>
  <c r="D67" i="11"/>
  <c r="B67" i="11"/>
  <c r="B66" i="11"/>
  <c r="D66" i="11" s="1"/>
  <c r="B65" i="11"/>
  <c r="D65" i="11" s="1"/>
  <c r="B64" i="11"/>
  <c r="D64" i="11" s="1"/>
  <c r="B63" i="11"/>
  <c r="D63" i="11" s="1"/>
  <c r="B62" i="11"/>
  <c r="D62" i="11" s="1"/>
  <c r="B61" i="11"/>
  <c r="D61" i="11" s="1"/>
  <c r="B60" i="11"/>
  <c r="D60" i="11" s="1"/>
  <c r="B58" i="11"/>
  <c r="D58" i="11" s="1"/>
  <c r="B57" i="11"/>
  <c r="D57" i="11" s="1"/>
  <c r="B56" i="11"/>
  <c r="D56" i="11" s="1"/>
  <c r="B55" i="11"/>
  <c r="D55" i="11" s="1"/>
  <c r="D54" i="11"/>
  <c r="B54" i="11"/>
  <c r="B53" i="11"/>
  <c r="D53" i="11" s="1"/>
  <c r="B52" i="11"/>
  <c r="D52" i="11" s="1"/>
  <c r="B51" i="11"/>
  <c r="D51" i="11" s="1"/>
  <c r="D50" i="11"/>
  <c r="B50" i="11"/>
  <c r="B49" i="11"/>
  <c r="D49" i="11" s="1"/>
  <c r="B48" i="11"/>
  <c r="D48" i="11" s="1"/>
  <c r="B47" i="11"/>
  <c r="D47" i="11" s="1"/>
  <c r="B46" i="11"/>
  <c r="D46" i="11" s="1"/>
  <c r="B45" i="11"/>
  <c r="D45" i="11" s="1"/>
  <c r="B43" i="11"/>
  <c r="D43" i="11" s="1"/>
  <c r="B42" i="11"/>
  <c r="D42" i="11" s="1"/>
  <c r="D41" i="11"/>
  <c r="B41" i="11"/>
  <c r="B40" i="11"/>
  <c r="D40" i="11" s="1"/>
  <c r="B39" i="11"/>
  <c r="D39" i="11" s="1"/>
  <c r="B38" i="11"/>
  <c r="D38" i="11" s="1"/>
  <c r="B37" i="11"/>
  <c r="D37" i="11" s="1"/>
  <c r="B36" i="11"/>
  <c r="D36" i="11" s="1"/>
  <c r="B35" i="11"/>
  <c r="D35" i="11" s="1"/>
  <c r="B33" i="11"/>
  <c r="D33" i="11" s="1"/>
  <c r="B32" i="11"/>
  <c r="D32" i="11" s="1"/>
  <c r="B31" i="11"/>
  <c r="D31" i="11" s="1"/>
  <c r="B30" i="11"/>
  <c r="D30" i="11" s="1"/>
  <c r="B29" i="11"/>
  <c r="D29" i="11" s="1"/>
  <c r="D28" i="11"/>
  <c r="B28" i="11"/>
  <c r="B27" i="11"/>
  <c r="D27" i="11" s="1"/>
  <c r="B26" i="11"/>
  <c r="D26" i="11" s="1"/>
  <c r="B25" i="11"/>
  <c r="D25" i="11" s="1"/>
  <c r="D24" i="11"/>
  <c r="B24" i="11"/>
  <c r="B23" i="11"/>
  <c r="D23" i="11" s="1"/>
  <c r="B22" i="11"/>
  <c r="D22" i="11" s="1"/>
  <c r="B21" i="11"/>
  <c r="D21" i="11" s="1"/>
  <c r="B20" i="11"/>
  <c r="D20" i="11" s="1"/>
  <c r="B19" i="11"/>
  <c r="D19" i="11" s="1"/>
  <c r="B18" i="11"/>
  <c r="D18" i="11" s="1"/>
  <c r="B17" i="11"/>
  <c r="D17" i="11" s="1"/>
  <c r="D16" i="11"/>
  <c r="B16" i="11"/>
  <c r="B15" i="11"/>
  <c r="D15" i="11" s="1"/>
  <c r="B14" i="11"/>
  <c r="D14" i="11" s="1"/>
  <c r="B13" i="11"/>
  <c r="D13" i="11" s="1"/>
  <c r="B12" i="11"/>
  <c r="D12" i="11" s="1"/>
  <c r="B11" i="11"/>
  <c r="D11" i="11" s="1"/>
  <c r="B10" i="11"/>
  <c r="D10" i="11" s="1"/>
  <c r="B68" i="10"/>
  <c r="D68" i="10" s="1"/>
  <c r="B67" i="10"/>
  <c r="D67" i="10" s="1"/>
  <c r="B66" i="10"/>
  <c r="D66" i="10" s="1"/>
  <c r="B65" i="10"/>
  <c r="D65" i="10" s="1"/>
  <c r="B64" i="10"/>
  <c r="D64" i="10" s="1"/>
  <c r="B63" i="10"/>
  <c r="D63" i="10" s="1"/>
  <c r="B62" i="10"/>
  <c r="D62" i="10" s="1"/>
  <c r="B61" i="10"/>
  <c r="D61" i="10" s="1"/>
  <c r="B60" i="10"/>
  <c r="D60" i="10" s="1"/>
  <c r="B58" i="10"/>
  <c r="D58" i="10" s="1"/>
  <c r="B57" i="10"/>
  <c r="D57" i="10" s="1"/>
  <c r="B56" i="10"/>
  <c r="D56" i="10" s="1"/>
  <c r="B55" i="10"/>
  <c r="D55" i="10" s="1"/>
  <c r="B54" i="10"/>
  <c r="D54" i="10" s="1"/>
  <c r="B53" i="10"/>
  <c r="D53" i="10" s="1"/>
  <c r="B52" i="10"/>
  <c r="D52" i="10" s="1"/>
  <c r="B51" i="10"/>
  <c r="D51" i="10" s="1"/>
  <c r="B50" i="10"/>
  <c r="D50" i="10" s="1"/>
  <c r="B49" i="10"/>
  <c r="D49" i="10" s="1"/>
  <c r="B48" i="10"/>
  <c r="D48" i="10" s="1"/>
  <c r="B47" i="10"/>
  <c r="D47" i="10" s="1"/>
  <c r="B46" i="10"/>
  <c r="D46" i="10" s="1"/>
  <c r="B45" i="10"/>
  <c r="D45" i="10" s="1"/>
  <c r="B43" i="10"/>
  <c r="D43" i="10" s="1"/>
  <c r="B42" i="10"/>
  <c r="D42" i="10" s="1"/>
  <c r="B41" i="10"/>
  <c r="D41" i="10" s="1"/>
  <c r="B40" i="10"/>
  <c r="D40" i="10" s="1"/>
  <c r="B39" i="10"/>
  <c r="D39" i="10" s="1"/>
  <c r="B38" i="10"/>
  <c r="D38" i="10" s="1"/>
  <c r="B37" i="10"/>
  <c r="D37" i="10" s="1"/>
  <c r="B36" i="10"/>
  <c r="D36" i="10" s="1"/>
  <c r="B35" i="10"/>
  <c r="D35" i="10" s="1"/>
  <c r="B33" i="10"/>
  <c r="D33" i="10" s="1"/>
  <c r="B32" i="10"/>
  <c r="D32" i="10" s="1"/>
  <c r="B31" i="10"/>
  <c r="D31" i="10" s="1"/>
  <c r="B30" i="10"/>
  <c r="D30" i="10" s="1"/>
  <c r="B29" i="10"/>
  <c r="D29" i="10" s="1"/>
  <c r="B28" i="10"/>
  <c r="D28" i="10" s="1"/>
  <c r="B27" i="10"/>
  <c r="D27" i="10" s="1"/>
  <c r="B26" i="10"/>
  <c r="D26" i="10" s="1"/>
  <c r="B25" i="10"/>
  <c r="D25" i="10" s="1"/>
  <c r="B24" i="10"/>
  <c r="D24" i="10" s="1"/>
  <c r="B23" i="10"/>
  <c r="D23" i="10" s="1"/>
  <c r="B22" i="10"/>
  <c r="D22" i="10" s="1"/>
  <c r="B21" i="10"/>
  <c r="D21" i="10" s="1"/>
  <c r="B20" i="10"/>
  <c r="D20" i="10" s="1"/>
  <c r="B19" i="10"/>
  <c r="D19" i="10" s="1"/>
  <c r="B18" i="10"/>
  <c r="D18" i="10" s="1"/>
  <c r="B17" i="10"/>
  <c r="D17" i="10" s="1"/>
  <c r="B16" i="10"/>
  <c r="D16" i="10" s="1"/>
  <c r="B15" i="10"/>
  <c r="D15" i="10" s="1"/>
  <c r="D14" i="10"/>
  <c r="B14" i="10"/>
  <c r="B13" i="10"/>
  <c r="D13" i="10" s="1"/>
  <c r="D12" i="10"/>
  <c r="B12" i="10"/>
  <c r="B11" i="10"/>
  <c r="D11" i="10" s="1"/>
  <c r="D10" i="10"/>
  <c r="B10" i="10"/>
  <c r="B68" i="9"/>
  <c r="D68" i="9" s="1"/>
  <c r="B67" i="9"/>
  <c r="D67" i="9" s="1"/>
  <c r="B66" i="9"/>
  <c r="D66" i="9" s="1"/>
  <c r="B65" i="9"/>
  <c r="D65" i="9" s="1"/>
  <c r="B64" i="9"/>
  <c r="D64" i="9" s="1"/>
  <c r="B63" i="9"/>
  <c r="D63" i="9" s="1"/>
  <c r="B62" i="9"/>
  <c r="D62" i="9" s="1"/>
  <c r="B61" i="9"/>
  <c r="D61" i="9" s="1"/>
  <c r="B60" i="9"/>
  <c r="D60" i="9" s="1"/>
  <c r="B58" i="9"/>
  <c r="D58" i="9" s="1"/>
  <c r="B57" i="9"/>
  <c r="D57" i="9" s="1"/>
  <c r="B56" i="9"/>
  <c r="D56" i="9" s="1"/>
  <c r="B55" i="9"/>
  <c r="D55" i="9" s="1"/>
  <c r="B54" i="9"/>
  <c r="D54" i="9" s="1"/>
  <c r="B53" i="9"/>
  <c r="D53" i="9" s="1"/>
  <c r="B52" i="9"/>
  <c r="D52" i="9" s="1"/>
  <c r="B51" i="9"/>
  <c r="D51" i="9" s="1"/>
  <c r="B50" i="9"/>
  <c r="D50" i="9" s="1"/>
  <c r="B49" i="9"/>
  <c r="D49" i="9" s="1"/>
  <c r="B48" i="9"/>
  <c r="D48" i="9" s="1"/>
  <c r="B47" i="9"/>
  <c r="D47" i="9" s="1"/>
  <c r="B46" i="9"/>
  <c r="D46" i="9" s="1"/>
  <c r="B45" i="9"/>
  <c r="D45" i="9" s="1"/>
  <c r="B43" i="9"/>
  <c r="D43" i="9" s="1"/>
  <c r="B42" i="9"/>
  <c r="D42" i="9" s="1"/>
  <c r="B41" i="9"/>
  <c r="D41" i="9" s="1"/>
  <c r="B40" i="9"/>
  <c r="D40" i="9" s="1"/>
  <c r="B39" i="9"/>
  <c r="D39" i="9" s="1"/>
  <c r="B38" i="9"/>
  <c r="D38" i="9" s="1"/>
  <c r="B37" i="9"/>
  <c r="D37" i="9" s="1"/>
  <c r="B36" i="9"/>
  <c r="D36" i="9" s="1"/>
  <c r="B35" i="9"/>
  <c r="D35" i="9" s="1"/>
  <c r="B33" i="9"/>
  <c r="D33" i="9" s="1"/>
  <c r="B32" i="9"/>
  <c r="D32" i="9" s="1"/>
  <c r="B31" i="9"/>
  <c r="D31" i="9" s="1"/>
  <c r="B30" i="9"/>
  <c r="D30" i="9" s="1"/>
  <c r="B29" i="9"/>
  <c r="D29" i="9" s="1"/>
  <c r="B28" i="9"/>
  <c r="D28" i="9" s="1"/>
  <c r="B27" i="9"/>
  <c r="D27" i="9" s="1"/>
  <c r="B26" i="9"/>
  <c r="D26" i="9" s="1"/>
  <c r="B25" i="9"/>
  <c r="D25" i="9" s="1"/>
  <c r="B24" i="9"/>
  <c r="D24" i="9" s="1"/>
  <c r="B23" i="9"/>
  <c r="D23" i="9" s="1"/>
  <c r="B22" i="9"/>
  <c r="D22" i="9" s="1"/>
  <c r="B21" i="9"/>
  <c r="D21" i="9" s="1"/>
  <c r="B20" i="9"/>
  <c r="D20" i="9" s="1"/>
  <c r="B19" i="9"/>
  <c r="D19" i="9" s="1"/>
  <c r="B18" i="9"/>
  <c r="D18" i="9" s="1"/>
  <c r="B17" i="9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B68" i="8"/>
  <c r="D68" i="8" s="1"/>
  <c r="D67" i="8"/>
  <c r="B67" i="8"/>
  <c r="B66" i="8"/>
  <c r="D66" i="8" s="1"/>
  <c r="D65" i="8"/>
  <c r="B65" i="8"/>
  <c r="B64" i="8"/>
  <c r="D64" i="8" s="1"/>
  <c r="D63" i="8"/>
  <c r="B63" i="8"/>
  <c r="B62" i="8"/>
  <c r="D62" i="8" s="1"/>
  <c r="D61" i="8"/>
  <c r="B61" i="8"/>
  <c r="B60" i="8"/>
  <c r="D60" i="8" s="1"/>
  <c r="D58" i="8"/>
  <c r="B58" i="8"/>
  <c r="B57" i="8"/>
  <c r="D57" i="8" s="1"/>
  <c r="D56" i="8"/>
  <c r="B56" i="8"/>
  <c r="B55" i="8"/>
  <c r="D55" i="8" s="1"/>
  <c r="D54" i="8"/>
  <c r="B54" i="8"/>
  <c r="B53" i="8"/>
  <c r="D53" i="8" s="1"/>
  <c r="D52" i="8"/>
  <c r="B52" i="8"/>
  <c r="B51" i="8"/>
  <c r="D51" i="8" s="1"/>
  <c r="D50" i="8"/>
  <c r="B50" i="8"/>
  <c r="B49" i="8"/>
  <c r="D49" i="8" s="1"/>
  <c r="D48" i="8"/>
  <c r="B48" i="8"/>
  <c r="B47" i="8"/>
  <c r="D47" i="8" s="1"/>
  <c r="D46" i="8"/>
  <c r="B46" i="8"/>
  <c r="B45" i="8"/>
  <c r="D45" i="8" s="1"/>
  <c r="D43" i="8"/>
  <c r="B43" i="8"/>
  <c r="B42" i="8"/>
  <c r="D42" i="8" s="1"/>
  <c r="D41" i="8"/>
  <c r="B41" i="8"/>
  <c r="B40" i="8"/>
  <c r="D40" i="8" s="1"/>
  <c r="D39" i="8"/>
  <c r="B39" i="8"/>
  <c r="B38" i="8"/>
  <c r="D38" i="8" s="1"/>
  <c r="D37" i="8"/>
  <c r="B37" i="8"/>
  <c r="B36" i="8"/>
  <c r="D36" i="8" s="1"/>
  <c r="D35" i="8"/>
  <c r="B35" i="8"/>
  <c r="B33" i="8"/>
  <c r="D33" i="8" s="1"/>
  <c r="D32" i="8"/>
  <c r="B32" i="8"/>
  <c r="B31" i="8"/>
  <c r="D31" i="8" s="1"/>
  <c r="D30" i="8"/>
  <c r="B30" i="8"/>
  <c r="B29" i="8"/>
  <c r="D29" i="8" s="1"/>
  <c r="D28" i="8"/>
  <c r="B28" i="8"/>
  <c r="B27" i="8"/>
  <c r="D27" i="8" s="1"/>
  <c r="D26" i="8"/>
  <c r="B26" i="8"/>
  <c r="B25" i="8"/>
  <c r="D25" i="8" s="1"/>
  <c r="D24" i="8"/>
  <c r="B24" i="8"/>
  <c r="B23" i="8"/>
  <c r="D23" i="8" s="1"/>
  <c r="D22" i="8"/>
  <c r="B22" i="8"/>
  <c r="B21" i="8"/>
  <c r="D21" i="8" s="1"/>
  <c r="D20" i="8"/>
  <c r="B20" i="8"/>
  <c r="B19" i="8"/>
  <c r="D19" i="8" s="1"/>
  <c r="D18" i="8"/>
  <c r="B18" i="8"/>
  <c r="B17" i="8"/>
  <c r="D17" i="8" s="1"/>
  <c r="D16" i="8"/>
  <c r="B16" i="8"/>
  <c r="B15" i="8"/>
  <c r="D15" i="8" s="1"/>
  <c r="D14" i="8"/>
  <c r="B14" i="8"/>
  <c r="B13" i="8"/>
  <c r="D13" i="8" s="1"/>
  <c r="D12" i="8"/>
  <c r="B12" i="8"/>
  <c r="B11" i="8"/>
  <c r="D11" i="8" s="1"/>
  <c r="D10" i="8"/>
  <c r="B10" i="8"/>
  <c r="B68" i="7"/>
  <c r="D68" i="7" s="1"/>
  <c r="B67" i="7"/>
  <c r="D67" i="7" s="1"/>
  <c r="B66" i="7"/>
  <c r="D66" i="7" s="1"/>
  <c r="B65" i="7"/>
  <c r="D65" i="7" s="1"/>
  <c r="B64" i="7"/>
  <c r="D64" i="7" s="1"/>
  <c r="B63" i="7"/>
  <c r="D63" i="7" s="1"/>
  <c r="D62" i="7"/>
  <c r="B62" i="7"/>
  <c r="B61" i="7"/>
  <c r="D61" i="7" s="1"/>
  <c r="B60" i="7"/>
  <c r="D60" i="7" s="1"/>
  <c r="B58" i="7"/>
  <c r="D58" i="7" s="1"/>
  <c r="B57" i="7"/>
  <c r="D57" i="7" s="1"/>
  <c r="B56" i="7"/>
  <c r="D56" i="7" s="1"/>
  <c r="B55" i="7"/>
  <c r="D55" i="7" s="1"/>
  <c r="B54" i="7"/>
  <c r="D54" i="7" s="1"/>
  <c r="B53" i="7"/>
  <c r="D53" i="7" s="1"/>
  <c r="B52" i="7"/>
  <c r="D52" i="7" s="1"/>
  <c r="B51" i="7"/>
  <c r="D51" i="7" s="1"/>
  <c r="B50" i="7"/>
  <c r="D50" i="7" s="1"/>
  <c r="D49" i="7"/>
  <c r="B49" i="7"/>
  <c r="B48" i="7"/>
  <c r="D48" i="7" s="1"/>
  <c r="B47" i="7"/>
  <c r="D47" i="7" s="1"/>
  <c r="B46" i="7"/>
  <c r="D46" i="7" s="1"/>
  <c r="D45" i="7"/>
  <c r="B45" i="7"/>
  <c r="B43" i="7"/>
  <c r="D43" i="7" s="1"/>
  <c r="B42" i="7"/>
  <c r="D42" i="7" s="1"/>
  <c r="B41" i="7"/>
  <c r="D41" i="7" s="1"/>
  <c r="B40" i="7"/>
  <c r="D40" i="7" s="1"/>
  <c r="B39" i="7"/>
  <c r="D39" i="7" s="1"/>
  <c r="B38" i="7"/>
  <c r="D38" i="7" s="1"/>
  <c r="B37" i="7"/>
  <c r="D37" i="7" s="1"/>
  <c r="D36" i="7"/>
  <c r="B36" i="7"/>
  <c r="B35" i="7"/>
  <c r="D35" i="7" s="1"/>
  <c r="B33" i="7"/>
  <c r="D33" i="7" s="1"/>
  <c r="B32" i="7"/>
  <c r="D32" i="7" s="1"/>
  <c r="B31" i="7"/>
  <c r="D31" i="7" s="1"/>
  <c r="B30" i="7"/>
  <c r="D30" i="7" s="1"/>
  <c r="B29" i="7"/>
  <c r="D29" i="7" s="1"/>
  <c r="B28" i="7"/>
  <c r="D28" i="7" s="1"/>
  <c r="B27" i="7"/>
  <c r="D27" i="7" s="1"/>
  <c r="B26" i="7"/>
  <c r="D26" i="7" s="1"/>
  <c r="B25" i="7"/>
  <c r="D25" i="7" s="1"/>
  <c r="B24" i="7"/>
  <c r="D24" i="7" s="1"/>
  <c r="B23" i="7"/>
  <c r="D23" i="7" s="1"/>
  <c r="B22" i="7"/>
  <c r="D22" i="7" s="1"/>
  <c r="B21" i="7"/>
  <c r="D21" i="7" s="1"/>
  <c r="B20" i="7"/>
  <c r="D20" i="7" s="1"/>
  <c r="D19" i="7"/>
  <c r="B19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D11" i="7"/>
  <c r="B11" i="7"/>
  <c r="B10" i="7"/>
  <c r="D10" i="7" s="1"/>
  <c r="B68" i="6"/>
  <c r="D68" i="6" s="1"/>
  <c r="B67" i="6"/>
  <c r="D67" i="6" s="1"/>
  <c r="B66" i="6"/>
  <c r="D66" i="6" s="1"/>
  <c r="B65" i="6"/>
  <c r="D65" i="6" s="1"/>
  <c r="B64" i="6"/>
  <c r="D64" i="6" s="1"/>
  <c r="B63" i="6"/>
  <c r="D63" i="6" s="1"/>
  <c r="B62" i="6"/>
  <c r="D62" i="6" s="1"/>
  <c r="B61" i="6"/>
  <c r="D61" i="6" s="1"/>
  <c r="B60" i="6"/>
  <c r="D60" i="6" s="1"/>
  <c r="B58" i="6"/>
  <c r="D58" i="6" s="1"/>
  <c r="B57" i="6"/>
  <c r="D57" i="6" s="1"/>
  <c r="B56" i="6"/>
  <c r="D56" i="6" s="1"/>
  <c r="B55" i="6"/>
  <c r="D55" i="6" s="1"/>
  <c r="B54" i="6"/>
  <c r="D54" i="6" s="1"/>
  <c r="B53" i="6"/>
  <c r="D53" i="6" s="1"/>
  <c r="B52" i="6"/>
  <c r="D52" i="6" s="1"/>
  <c r="B51" i="6"/>
  <c r="D51" i="6" s="1"/>
  <c r="B50" i="6"/>
  <c r="D50" i="6" s="1"/>
  <c r="B49" i="6"/>
  <c r="D49" i="6" s="1"/>
  <c r="B48" i="6"/>
  <c r="D48" i="6" s="1"/>
  <c r="B47" i="6"/>
  <c r="D47" i="6" s="1"/>
  <c r="B46" i="6"/>
  <c r="D46" i="6" s="1"/>
  <c r="B45" i="6"/>
  <c r="D45" i="6" s="1"/>
  <c r="B43" i="6"/>
  <c r="D43" i="6" s="1"/>
  <c r="B42" i="6"/>
  <c r="D42" i="6" s="1"/>
  <c r="B41" i="6"/>
  <c r="D41" i="6" s="1"/>
  <c r="B40" i="6"/>
  <c r="D40" i="6" s="1"/>
  <c r="B39" i="6"/>
  <c r="D39" i="6" s="1"/>
  <c r="B38" i="6"/>
  <c r="D38" i="6" s="1"/>
  <c r="B37" i="6"/>
  <c r="D37" i="6" s="1"/>
  <c r="B36" i="6"/>
  <c r="D36" i="6" s="1"/>
  <c r="B35" i="6"/>
  <c r="D35" i="6" s="1"/>
  <c r="B33" i="6"/>
  <c r="D33" i="6" s="1"/>
  <c r="B32" i="6"/>
  <c r="D32" i="6" s="1"/>
  <c r="B31" i="6"/>
  <c r="D31" i="6" s="1"/>
  <c r="D30" i="6"/>
  <c r="B30" i="6"/>
  <c r="B29" i="6"/>
  <c r="D29" i="6" s="1"/>
  <c r="B28" i="6"/>
  <c r="D28" i="6" s="1"/>
  <c r="B27" i="6"/>
  <c r="D27" i="6" s="1"/>
  <c r="D26" i="6"/>
  <c r="B26" i="6"/>
  <c r="B25" i="6"/>
  <c r="D25" i="6" s="1"/>
  <c r="B24" i="6"/>
  <c r="D24" i="6" s="1"/>
  <c r="B23" i="6"/>
  <c r="D23" i="6" s="1"/>
  <c r="D22" i="6"/>
  <c r="B22" i="6"/>
  <c r="B21" i="6"/>
  <c r="D21" i="6" s="1"/>
  <c r="B20" i="6"/>
  <c r="D20" i="6" s="1"/>
  <c r="B19" i="6"/>
  <c r="D19" i="6" s="1"/>
  <c r="D18" i="6"/>
  <c r="B18" i="6"/>
  <c r="B17" i="6"/>
  <c r="D17" i="6" s="1"/>
  <c r="B16" i="6"/>
  <c r="D16" i="6" s="1"/>
  <c r="B15" i="6"/>
  <c r="D15" i="6" s="1"/>
  <c r="D14" i="6"/>
  <c r="B14" i="6"/>
  <c r="B13" i="6"/>
  <c r="D13" i="6" s="1"/>
  <c r="B12" i="6"/>
  <c r="D12" i="6" s="1"/>
  <c r="B11" i="6"/>
  <c r="D11" i="6" s="1"/>
  <c r="D10" i="6"/>
  <c r="B10" i="6"/>
  <c r="B68" i="18"/>
  <c r="B67" i="18"/>
  <c r="B66" i="18"/>
  <c r="B65" i="18"/>
  <c r="B64" i="18"/>
  <c r="B63" i="18"/>
  <c r="B62" i="18"/>
  <c r="B61" i="18"/>
  <c r="B60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3" i="18"/>
  <c r="B42" i="18"/>
  <c r="B41" i="18"/>
  <c r="B40" i="18"/>
  <c r="B39" i="18"/>
  <c r="B38" i="18"/>
  <c r="B37" i="18"/>
  <c r="B36" i="18"/>
  <c r="B35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D10" i="18"/>
  <c r="B10" i="18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D61" i="5"/>
  <c r="B61" i="5"/>
  <c r="B60" i="5"/>
  <c r="D60" i="5" s="1"/>
  <c r="B58" i="5"/>
  <c r="D58" i="5" s="1"/>
  <c r="B57" i="5"/>
  <c r="D57" i="5" s="1"/>
  <c r="B56" i="5"/>
  <c r="D56" i="5" s="1"/>
  <c r="B55" i="5"/>
  <c r="D55" i="5" s="1"/>
  <c r="B54" i="5"/>
  <c r="D54" i="5" s="1"/>
  <c r="B53" i="5"/>
  <c r="D53" i="5" s="1"/>
  <c r="B52" i="5"/>
  <c r="D52" i="5" s="1"/>
  <c r="B51" i="5"/>
  <c r="D51" i="5" s="1"/>
  <c r="B50" i="5"/>
  <c r="D50" i="5" s="1"/>
  <c r="B49" i="5"/>
  <c r="D49" i="5" s="1"/>
  <c r="D48" i="5"/>
  <c r="B48" i="5"/>
  <c r="B47" i="5"/>
  <c r="D47" i="5" s="1"/>
  <c r="B46" i="5"/>
  <c r="D46" i="5" s="1"/>
  <c r="B45" i="5"/>
  <c r="D45" i="5" s="1"/>
  <c r="B43" i="5"/>
  <c r="D43" i="5" s="1"/>
  <c r="B42" i="5"/>
  <c r="D42" i="5" s="1"/>
  <c r="B41" i="5"/>
  <c r="D41" i="5" s="1"/>
  <c r="B40" i="5"/>
  <c r="D40" i="5" s="1"/>
  <c r="D39" i="5"/>
  <c r="B39" i="5"/>
  <c r="B38" i="5"/>
  <c r="D38" i="5" s="1"/>
  <c r="B37" i="5"/>
  <c r="D37" i="5" s="1"/>
  <c r="B36" i="5"/>
  <c r="D36" i="5" s="1"/>
  <c r="B35" i="5"/>
  <c r="D35" i="5" s="1"/>
  <c r="B33" i="5"/>
  <c r="D33" i="5" s="1"/>
  <c r="B32" i="5"/>
  <c r="D32" i="5" s="1"/>
  <c r="B31" i="5"/>
  <c r="D31" i="5" s="1"/>
  <c r="D30" i="5"/>
  <c r="B30" i="5"/>
  <c r="B29" i="5"/>
  <c r="D29" i="5" s="1"/>
  <c r="B28" i="5"/>
  <c r="D28" i="5" s="1"/>
  <c r="B27" i="5"/>
  <c r="D27" i="5" s="1"/>
  <c r="D26" i="5"/>
  <c r="B26" i="5"/>
  <c r="B25" i="5"/>
  <c r="D25" i="5" s="1"/>
  <c r="B24" i="5"/>
  <c r="D24" i="5" s="1"/>
  <c r="B23" i="5"/>
  <c r="D23" i="5" s="1"/>
  <c r="D22" i="5"/>
  <c r="B22" i="5"/>
  <c r="B21" i="5"/>
  <c r="D21" i="5" s="1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D14" i="5"/>
  <c r="B14" i="5"/>
  <c r="B13" i="5"/>
  <c r="D13" i="5" s="1"/>
  <c r="B12" i="5"/>
  <c r="D12" i="5" s="1"/>
  <c r="B11" i="5"/>
  <c r="D11" i="5" s="1"/>
  <c r="D10" i="5"/>
  <c r="B10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D10" i="4"/>
  <c r="D11" i="4" s="1"/>
  <c r="B10" i="4"/>
  <c r="E10" i="4" s="1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D11" i="3"/>
  <c r="E11" i="3" s="1"/>
  <c r="B11" i="3"/>
  <c r="D10" i="3"/>
  <c r="B10" i="3"/>
  <c r="E10" i="3" s="1"/>
  <c r="B68" i="2"/>
  <c r="B67" i="2"/>
  <c r="B66" i="2"/>
  <c r="B65" i="2"/>
  <c r="B64" i="2"/>
  <c r="B63" i="2"/>
  <c r="B62" i="2"/>
  <c r="B61" i="2"/>
  <c r="B60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3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E10" i="2" s="1"/>
  <c r="B10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E10" i="18" l="1"/>
  <c r="D11" i="18"/>
  <c r="D12" i="18" s="1"/>
  <c r="E12" i="18" s="1"/>
  <c r="D13" i="18"/>
  <c r="F10" i="18"/>
  <c r="G10" i="18"/>
  <c r="E11" i="4"/>
  <c r="D12" i="4"/>
  <c r="F10" i="4"/>
  <c r="G10" i="4" s="1"/>
  <c r="F11" i="3"/>
  <c r="G11" i="3"/>
  <c r="F10" i="3"/>
  <c r="G10" i="3" s="1"/>
  <c r="D12" i="3"/>
  <c r="F10" i="2"/>
  <c r="G10" i="2" s="1"/>
  <c r="D11" i="2"/>
  <c r="D12" i="2" s="1"/>
  <c r="A7" i="17"/>
  <c r="A7" i="16"/>
  <c r="A7" i="15"/>
  <c r="A7" i="14"/>
  <c r="A7" i="13"/>
  <c r="A7" i="12"/>
  <c r="A7" i="11"/>
  <c r="A7" i="10"/>
  <c r="A7" i="9"/>
  <c r="A7" i="8"/>
  <c r="A7" i="7"/>
  <c r="A7" i="6"/>
  <c r="A7" i="18"/>
  <c r="A7" i="5"/>
  <c r="A7" i="4"/>
  <c r="A7" i="3"/>
  <c r="A7" i="2"/>
  <c r="E11" i="18" l="1"/>
  <c r="D14" i="18"/>
  <c r="E13" i="18"/>
  <c r="F12" i="18"/>
  <c r="G12" i="18" s="1"/>
  <c r="F11" i="4"/>
  <c r="G11" i="4" s="1"/>
  <c r="E12" i="4"/>
  <c r="D13" i="4"/>
  <c r="D13" i="3"/>
  <c r="E12" i="3"/>
  <c r="E11" i="2"/>
  <c r="E12" i="2"/>
  <c r="D13" i="2"/>
  <c r="F11" i="18" l="1"/>
  <c r="G11" i="18"/>
  <c r="D15" i="18"/>
  <c r="E14" i="18"/>
  <c r="F13" i="18"/>
  <c r="G13" i="18" s="1"/>
  <c r="D14" i="4"/>
  <c r="E13" i="4"/>
  <c r="F12" i="4"/>
  <c r="G12" i="4" s="1"/>
  <c r="F12" i="3"/>
  <c r="G12" i="3" s="1"/>
  <c r="D14" i="3"/>
  <c r="E13" i="3"/>
  <c r="E13" i="2"/>
  <c r="D14" i="2"/>
  <c r="F12" i="2"/>
  <c r="G12" i="2" s="1"/>
  <c r="F11" i="2"/>
  <c r="G11" i="2" s="1"/>
  <c r="F19" i="17"/>
  <c r="F18" i="17"/>
  <c r="F21" i="16"/>
  <c r="F20" i="16"/>
  <c r="F19" i="16"/>
  <c r="F18" i="16"/>
  <c r="F22" i="15"/>
  <c r="F21" i="15"/>
  <c r="F20" i="15"/>
  <c r="F19" i="15"/>
  <c r="F18" i="15"/>
  <c r="F25" i="14"/>
  <c r="F24" i="14"/>
  <c r="F23" i="14"/>
  <c r="F22" i="14"/>
  <c r="F21" i="14"/>
  <c r="F20" i="14"/>
  <c r="F19" i="14"/>
  <c r="F18" i="14"/>
  <c r="F19" i="13"/>
  <c r="F18" i="13"/>
  <c r="F19" i="12"/>
  <c r="F18" i="12"/>
  <c r="F21" i="11"/>
  <c r="F20" i="11"/>
  <c r="F19" i="11"/>
  <c r="F18" i="11"/>
  <c r="F25" i="10"/>
  <c r="F24" i="10"/>
  <c r="F23" i="10"/>
  <c r="F22" i="10"/>
  <c r="F21" i="10"/>
  <c r="F20" i="10"/>
  <c r="F19" i="10"/>
  <c r="F18" i="10"/>
  <c r="F24" i="9"/>
  <c r="F23" i="9"/>
  <c r="F22" i="9"/>
  <c r="F21" i="9"/>
  <c r="F20" i="9"/>
  <c r="F19" i="9"/>
  <c r="F18" i="9"/>
  <c r="F28" i="8"/>
  <c r="F27" i="8"/>
  <c r="F26" i="8"/>
  <c r="F25" i="8"/>
  <c r="F24" i="8"/>
  <c r="F23" i="8"/>
  <c r="F22" i="8"/>
  <c r="F21" i="8"/>
  <c r="F20" i="8"/>
  <c r="F19" i="8"/>
  <c r="F18" i="8"/>
  <c r="F20" i="7"/>
  <c r="F19" i="7"/>
  <c r="F18" i="7"/>
  <c r="F20" i="6"/>
  <c r="F19" i="6"/>
  <c r="F18" i="6"/>
  <c r="F29" i="5"/>
  <c r="F28" i="5"/>
  <c r="F27" i="5"/>
  <c r="F26" i="5"/>
  <c r="F25" i="5"/>
  <c r="F24" i="5"/>
  <c r="F23" i="5"/>
  <c r="F22" i="5"/>
  <c r="F21" i="5"/>
  <c r="F20" i="5"/>
  <c r="F19" i="5"/>
  <c r="F18" i="5"/>
  <c r="G59" i="2"/>
  <c r="G44" i="2"/>
  <c r="G34" i="2"/>
  <c r="F14" i="18" l="1"/>
  <c r="G14" i="18" s="1"/>
  <c r="D16" i="18"/>
  <c r="E15" i="18"/>
  <c r="F13" i="4"/>
  <c r="G13" i="4" s="1"/>
  <c r="D15" i="4"/>
  <c r="E14" i="4"/>
  <c r="F13" i="3"/>
  <c r="G13" i="3"/>
  <c r="D15" i="3"/>
  <c r="E14" i="3"/>
  <c r="D15" i="2"/>
  <c r="E14" i="2"/>
  <c r="G13" i="2"/>
  <c r="F13" i="2"/>
  <c r="F15" i="18" l="1"/>
  <c r="G15" i="18" s="1"/>
  <c r="D17" i="18"/>
  <c r="E16" i="18"/>
  <c r="D16" i="4"/>
  <c r="E15" i="4"/>
  <c r="F14" i="4"/>
  <c r="G14" i="4" s="1"/>
  <c r="D16" i="3"/>
  <c r="E15" i="3"/>
  <c r="F14" i="3"/>
  <c r="G14" i="3" s="1"/>
  <c r="F14" i="2"/>
  <c r="G14" i="2" s="1"/>
  <c r="D16" i="2"/>
  <c r="E15" i="2"/>
  <c r="D18" i="18" l="1"/>
  <c r="E17" i="18"/>
  <c r="F16" i="18"/>
  <c r="G16" i="18" s="1"/>
  <c r="E16" i="4"/>
  <c r="D17" i="4"/>
  <c r="G15" i="4"/>
  <c r="F15" i="4"/>
  <c r="F15" i="3"/>
  <c r="G15" i="3" s="1"/>
  <c r="D17" i="3"/>
  <c r="E16" i="3"/>
  <c r="D17" i="2"/>
  <c r="E16" i="2"/>
  <c r="F15" i="2"/>
  <c r="G15" i="2" s="1"/>
  <c r="D19" i="18" l="1"/>
  <c r="E18" i="18"/>
  <c r="F17" i="18"/>
  <c r="G17" i="18" s="1"/>
  <c r="E17" i="4"/>
  <c r="D18" i="4"/>
  <c r="G16" i="4"/>
  <c r="F16" i="4"/>
  <c r="F16" i="3"/>
  <c r="G16" i="3" s="1"/>
  <c r="D18" i="3"/>
  <c r="E17" i="3"/>
  <c r="F16" i="2"/>
  <c r="G16" i="2" s="1"/>
  <c r="D18" i="2"/>
  <c r="E17" i="2"/>
  <c r="F18" i="18" l="1"/>
  <c r="G18" i="18" s="1"/>
  <c r="D20" i="18"/>
  <c r="E19" i="18"/>
  <c r="D19" i="4"/>
  <c r="E18" i="4"/>
  <c r="F17" i="4"/>
  <c r="G17" i="4" s="1"/>
  <c r="D19" i="3"/>
  <c r="E18" i="3"/>
  <c r="F17" i="3"/>
  <c r="G17" i="3" s="1"/>
  <c r="E18" i="2"/>
  <c r="D19" i="2"/>
  <c r="F17" i="2"/>
  <c r="G17" i="2" s="1"/>
  <c r="E20" i="18" l="1"/>
  <c r="D21" i="18"/>
  <c r="F19" i="18"/>
  <c r="G19" i="18" s="1"/>
  <c r="F18" i="4"/>
  <c r="G18" i="4" s="1"/>
  <c r="E19" i="4"/>
  <c r="D20" i="4"/>
  <c r="E19" i="3"/>
  <c r="D20" i="3"/>
  <c r="F18" i="3"/>
  <c r="G18" i="3" s="1"/>
  <c r="D20" i="2"/>
  <c r="E19" i="2"/>
  <c r="F18" i="2"/>
  <c r="G18" i="2" s="1"/>
  <c r="F20" i="18" l="1"/>
  <c r="G20" i="18" s="1"/>
  <c r="D22" i="18"/>
  <c r="E21" i="18"/>
  <c r="F19" i="4"/>
  <c r="G19" i="4" s="1"/>
  <c r="E20" i="4"/>
  <c r="D21" i="4"/>
  <c r="E20" i="3"/>
  <c r="D21" i="3"/>
  <c r="F19" i="3"/>
  <c r="G19" i="3" s="1"/>
  <c r="F19" i="2"/>
  <c r="G19" i="2" s="1"/>
  <c r="E20" i="2"/>
  <c r="D21" i="2"/>
  <c r="D23" i="18" l="1"/>
  <c r="E22" i="18"/>
  <c r="F21" i="18"/>
  <c r="G21" i="18" s="1"/>
  <c r="F20" i="4"/>
  <c r="G20" i="4" s="1"/>
  <c r="D22" i="4"/>
  <c r="E21" i="4"/>
  <c r="D22" i="3"/>
  <c r="E21" i="3"/>
  <c r="F20" i="3"/>
  <c r="G20" i="3" s="1"/>
  <c r="G20" i="2"/>
  <c r="F20" i="2"/>
  <c r="E21" i="2"/>
  <c r="D22" i="2"/>
  <c r="D24" i="18" l="1"/>
  <c r="E23" i="18"/>
  <c r="F22" i="18"/>
  <c r="G22" i="18" s="1"/>
  <c r="D23" i="4"/>
  <c r="E22" i="4"/>
  <c r="F21" i="4"/>
  <c r="G21" i="4" s="1"/>
  <c r="F21" i="3"/>
  <c r="G21" i="3" s="1"/>
  <c r="D23" i="3"/>
  <c r="E22" i="3"/>
  <c r="D23" i="2"/>
  <c r="E22" i="2"/>
  <c r="F21" i="2"/>
  <c r="G21" i="2" s="1"/>
  <c r="F23" i="18" l="1"/>
  <c r="G23" i="18" s="1"/>
  <c r="D25" i="18"/>
  <c r="E24" i="18"/>
  <c r="F22" i="4"/>
  <c r="G22" i="4" s="1"/>
  <c r="D24" i="4"/>
  <c r="E23" i="4"/>
  <c r="D24" i="3"/>
  <c r="E23" i="3"/>
  <c r="F22" i="3"/>
  <c r="G22" i="3" s="1"/>
  <c r="F22" i="2"/>
  <c r="G22" i="2" s="1"/>
  <c r="D24" i="2"/>
  <c r="E23" i="2"/>
  <c r="F24" i="18" l="1"/>
  <c r="G24" i="18" s="1"/>
  <c r="E25" i="18"/>
  <c r="D26" i="18"/>
  <c r="F23" i="4"/>
  <c r="G23" i="4" s="1"/>
  <c r="E24" i="4"/>
  <c r="D25" i="4"/>
  <c r="F23" i="3"/>
  <c r="G23" i="3" s="1"/>
  <c r="D25" i="3"/>
  <c r="E24" i="3"/>
  <c r="F23" i="2"/>
  <c r="G23" i="2"/>
  <c r="D25" i="2"/>
  <c r="E24" i="2"/>
  <c r="F25" i="18" l="1"/>
  <c r="G25" i="18" s="1"/>
  <c r="E26" i="18"/>
  <c r="D27" i="18"/>
  <c r="E25" i="4"/>
  <c r="D26" i="4"/>
  <c r="F24" i="4"/>
  <c r="G24" i="4" s="1"/>
  <c r="D26" i="3"/>
  <c r="E25" i="3"/>
  <c r="G24" i="3"/>
  <c r="F24" i="3"/>
  <c r="F24" i="2"/>
  <c r="G24" i="2" s="1"/>
  <c r="D26" i="2"/>
  <c r="E25" i="2"/>
  <c r="F26" i="18" l="1"/>
  <c r="G26" i="18" s="1"/>
  <c r="D28" i="18"/>
  <c r="E27" i="18"/>
  <c r="D27" i="4"/>
  <c r="E26" i="4"/>
  <c r="F25" i="4"/>
  <c r="G25" i="4" s="1"/>
  <c r="F25" i="3"/>
  <c r="G25" i="3"/>
  <c r="D27" i="3"/>
  <c r="E26" i="3"/>
  <c r="F25" i="2"/>
  <c r="G25" i="2" s="1"/>
  <c r="E26" i="2"/>
  <c r="D27" i="2"/>
  <c r="E28" i="18" l="1"/>
  <c r="D29" i="18"/>
  <c r="F27" i="18"/>
  <c r="G27" i="18" s="1"/>
  <c r="D28" i="4"/>
  <c r="E27" i="4"/>
  <c r="F26" i="4"/>
  <c r="G26" i="4" s="1"/>
  <c r="F26" i="3"/>
  <c r="G26" i="3" s="1"/>
  <c r="E27" i="3"/>
  <c r="D28" i="3"/>
  <c r="D28" i="2"/>
  <c r="E27" i="2"/>
  <c r="F26" i="2"/>
  <c r="G26" i="2" s="1"/>
  <c r="D30" i="18" l="1"/>
  <c r="E29" i="18"/>
  <c r="F28" i="18"/>
  <c r="G28" i="18" s="1"/>
  <c r="F27" i="4"/>
  <c r="G27" i="4" s="1"/>
  <c r="E28" i="4"/>
  <c r="D29" i="4"/>
  <c r="D29" i="3"/>
  <c r="E28" i="3"/>
  <c r="F27" i="3"/>
  <c r="G27" i="3" s="1"/>
  <c r="F27" i="2"/>
  <c r="G27" i="2" s="1"/>
  <c r="E28" i="2"/>
  <c r="D29" i="2"/>
  <c r="F29" i="18" l="1"/>
  <c r="G29" i="18" s="1"/>
  <c r="D31" i="18"/>
  <c r="E30" i="18"/>
  <c r="D30" i="4"/>
  <c r="E29" i="4"/>
  <c r="G28" i="4"/>
  <c r="F28" i="4"/>
  <c r="F28" i="3"/>
  <c r="G28" i="3" s="1"/>
  <c r="D30" i="3"/>
  <c r="E29" i="3"/>
  <c r="F28" i="2"/>
  <c r="G28" i="2" s="1"/>
  <c r="E29" i="2"/>
  <c r="D30" i="2"/>
  <c r="F30" i="18" l="1"/>
  <c r="G30" i="18" s="1"/>
  <c r="D32" i="18"/>
  <c r="E31" i="18"/>
  <c r="F29" i="4"/>
  <c r="G29" i="4" s="1"/>
  <c r="D31" i="4"/>
  <c r="E30" i="4"/>
  <c r="D31" i="3"/>
  <c r="E30" i="3"/>
  <c r="F29" i="3"/>
  <c r="G29" i="3"/>
  <c r="F29" i="2"/>
  <c r="G29" i="2" s="1"/>
  <c r="D31" i="2"/>
  <c r="E30" i="2"/>
  <c r="F31" i="18" l="1"/>
  <c r="G31" i="18"/>
  <c r="D33" i="18"/>
  <c r="E32" i="18"/>
  <c r="D32" i="4"/>
  <c r="E31" i="4"/>
  <c r="F30" i="4"/>
  <c r="G30" i="4" s="1"/>
  <c r="F30" i="3"/>
  <c r="G30" i="3" s="1"/>
  <c r="D32" i="3"/>
  <c r="E31" i="3"/>
  <c r="D32" i="2"/>
  <c r="E31" i="2"/>
  <c r="F30" i="2"/>
  <c r="G30" i="2" s="1"/>
  <c r="F32" i="18" l="1"/>
  <c r="G32" i="18" s="1"/>
  <c r="E33" i="18"/>
  <c r="D35" i="18"/>
  <c r="F31" i="4"/>
  <c r="G31" i="4" s="1"/>
  <c r="E32" i="4"/>
  <c r="D33" i="4"/>
  <c r="F31" i="3"/>
  <c r="G31" i="3" s="1"/>
  <c r="D33" i="3"/>
  <c r="E32" i="3"/>
  <c r="F31" i="2"/>
  <c r="G31" i="2"/>
  <c r="D33" i="2"/>
  <c r="D35" i="2" s="1"/>
  <c r="E32" i="2"/>
  <c r="E35" i="2" l="1"/>
  <c r="D36" i="2"/>
  <c r="E35" i="18"/>
  <c r="D36" i="18"/>
  <c r="F33" i="18"/>
  <c r="G33" i="18" s="1"/>
  <c r="D35" i="4"/>
  <c r="E33" i="4"/>
  <c r="F32" i="4"/>
  <c r="G32" i="4" s="1"/>
  <c r="D35" i="3"/>
  <c r="E33" i="3"/>
  <c r="F32" i="3"/>
  <c r="G32" i="3" s="1"/>
  <c r="F32" i="2"/>
  <c r="G32" i="2" s="1"/>
  <c r="E33" i="2"/>
  <c r="E36" i="2" l="1"/>
  <c r="D37" i="2"/>
  <c r="F35" i="2"/>
  <c r="G35" i="2"/>
  <c r="D37" i="18"/>
  <c r="E36" i="18"/>
  <c r="F35" i="18"/>
  <c r="G35" i="18"/>
  <c r="F33" i="4"/>
  <c r="G33" i="4" s="1"/>
  <c r="D36" i="4"/>
  <c r="E35" i="4"/>
  <c r="F33" i="3"/>
  <c r="G33" i="3" s="1"/>
  <c r="D36" i="3"/>
  <c r="E35" i="3"/>
  <c r="F33" i="2"/>
  <c r="G33" i="2" s="1"/>
  <c r="D38" i="2" l="1"/>
  <c r="E37" i="2"/>
  <c r="F37" i="2" s="1"/>
  <c r="G37" i="2" s="1"/>
  <c r="F36" i="2"/>
  <c r="G36" i="2"/>
  <c r="F36" i="18"/>
  <c r="G36" i="18" s="1"/>
  <c r="E37" i="18"/>
  <c r="D38" i="18"/>
  <c r="D37" i="4"/>
  <c r="E36" i="4"/>
  <c r="F35" i="4"/>
  <c r="G35" i="4" s="1"/>
  <c r="D37" i="3"/>
  <c r="E36" i="3"/>
  <c r="F35" i="3"/>
  <c r="G35" i="3" s="1"/>
  <c r="D39" i="2" l="1"/>
  <c r="E38" i="2"/>
  <c r="D39" i="18"/>
  <c r="E38" i="18"/>
  <c r="F37" i="18"/>
  <c r="G37" i="18" s="1"/>
  <c r="F36" i="4"/>
  <c r="G36" i="4"/>
  <c r="D38" i="4"/>
  <c r="E37" i="4"/>
  <c r="F36" i="3"/>
  <c r="G36" i="3" s="1"/>
  <c r="D38" i="3"/>
  <c r="E37" i="3"/>
  <c r="E39" i="2" l="1"/>
  <c r="D40" i="2"/>
  <c r="F38" i="2"/>
  <c r="G38" i="2"/>
  <c r="F38" i="18"/>
  <c r="G38" i="18" s="1"/>
  <c r="D40" i="18"/>
  <c r="E39" i="18"/>
  <c r="F37" i="4"/>
  <c r="G37" i="4" s="1"/>
  <c r="D39" i="4"/>
  <c r="E38" i="4"/>
  <c r="D39" i="3"/>
  <c r="E38" i="3"/>
  <c r="F37" i="3"/>
  <c r="G37" i="3" s="1"/>
  <c r="D41" i="2" l="1"/>
  <c r="E40" i="2"/>
  <c r="G39" i="2"/>
  <c r="F39" i="2"/>
  <c r="F39" i="18"/>
  <c r="G39" i="18" s="1"/>
  <c r="D41" i="18"/>
  <c r="E40" i="18"/>
  <c r="D40" i="4"/>
  <c r="E39" i="4"/>
  <c r="F38" i="4"/>
  <c r="G38" i="4" s="1"/>
  <c r="D40" i="3"/>
  <c r="E39" i="3"/>
  <c r="G38" i="3"/>
  <c r="F38" i="3"/>
  <c r="E41" i="2" l="1"/>
  <c r="D42" i="2"/>
  <c r="F40" i="2"/>
  <c r="G40" i="2"/>
  <c r="D42" i="18"/>
  <c r="E41" i="18"/>
  <c r="F40" i="18"/>
  <c r="G40" i="18" s="1"/>
  <c r="F39" i="4"/>
  <c r="G39" i="4"/>
  <c r="E40" i="4"/>
  <c r="D41" i="4"/>
  <c r="F39" i="3"/>
  <c r="G39" i="3" s="1"/>
  <c r="D41" i="3"/>
  <c r="E40" i="3"/>
  <c r="G41" i="2" l="1"/>
  <c r="F41" i="2"/>
  <c r="D43" i="2"/>
  <c r="E42" i="2"/>
  <c r="F41" i="18"/>
  <c r="G41" i="18" s="1"/>
  <c r="E42" i="18"/>
  <c r="D43" i="18"/>
  <c r="D42" i="4"/>
  <c r="E41" i="4"/>
  <c r="F40" i="4"/>
  <c r="G40" i="4" s="1"/>
  <c r="F40" i="3"/>
  <c r="G40" i="3" s="1"/>
  <c r="D42" i="3"/>
  <c r="E41" i="3"/>
  <c r="F42" i="2" l="1"/>
  <c r="G42" i="2"/>
  <c r="E43" i="2"/>
  <c r="D45" i="2"/>
  <c r="D45" i="18"/>
  <c r="E43" i="18"/>
  <c r="F42" i="18"/>
  <c r="G42" i="18" s="1"/>
  <c r="F41" i="4"/>
  <c r="G41" i="4"/>
  <c r="D43" i="4"/>
  <c r="E42" i="4"/>
  <c r="D43" i="3"/>
  <c r="E42" i="3"/>
  <c r="F41" i="3"/>
  <c r="G41" i="3" s="1"/>
  <c r="F43" i="2" l="1"/>
  <c r="G43" i="2"/>
  <c r="D46" i="2"/>
  <c r="E45" i="2"/>
  <c r="F45" i="2" s="1"/>
  <c r="G45" i="2" s="1"/>
  <c r="F43" i="18"/>
  <c r="G43" i="18" s="1"/>
  <c r="D46" i="18"/>
  <c r="E45" i="18"/>
  <c r="D45" i="4"/>
  <c r="E43" i="4"/>
  <c r="F42" i="4"/>
  <c r="G42" i="4" s="1"/>
  <c r="F42" i="3"/>
  <c r="G42" i="3" s="1"/>
  <c r="D45" i="3"/>
  <c r="E43" i="3"/>
  <c r="E46" i="2" l="1"/>
  <c r="D47" i="2"/>
  <c r="F45" i="18"/>
  <c r="G45" i="18" s="1"/>
  <c r="D47" i="18"/>
  <c r="E46" i="18"/>
  <c r="D46" i="4"/>
  <c r="E45" i="4"/>
  <c r="F43" i="4"/>
  <c r="G43" i="4" s="1"/>
  <c r="D46" i="3"/>
  <c r="E45" i="3"/>
  <c r="F43" i="3"/>
  <c r="G43" i="3" s="1"/>
  <c r="D48" i="2" l="1"/>
  <c r="E47" i="2"/>
  <c r="F47" i="2" s="1"/>
  <c r="G47" i="2" s="1"/>
  <c r="F46" i="2"/>
  <c r="G46" i="2"/>
  <c r="F46" i="18"/>
  <c r="G46" i="18" s="1"/>
  <c r="E47" i="18"/>
  <c r="D48" i="18"/>
  <c r="F45" i="4"/>
  <c r="G45" i="4" s="1"/>
  <c r="D47" i="4"/>
  <c r="E46" i="4"/>
  <c r="F45" i="3"/>
  <c r="G45" i="3"/>
  <c r="D47" i="3"/>
  <c r="E46" i="3"/>
  <c r="D49" i="2" l="1"/>
  <c r="E48" i="2"/>
  <c r="F48" i="2" s="1"/>
  <c r="G48" i="2" s="1"/>
  <c r="D49" i="18"/>
  <c r="E48" i="18"/>
  <c r="F47" i="18"/>
  <c r="G47" i="18" s="1"/>
  <c r="D48" i="4"/>
  <c r="E47" i="4"/>
  <c r="F46" i="4"/>
  <c r="G46" i="4"/>
  <c r="D48" i="3"/>
  <c r="E47" i="3"/>
  <c r="F46" i="3"/>
  <c r="G46" i="3" s="1"/>
  <c r="E49" i="2" l="1"/>
  <c r="F49" i="2" s="1"/>
  <c r="G49" i="2" s="1"/>
  <c r="D50" i="2"/>
  <c r="F48" i="18"/>
  <c r="G48" i="18" s="1"/>
  <c r="D50" i="18"/>
  <c r="E49" i="18"/>
  <c r="E48" i="4"/>
  <c r="D49" i="4"/>
  <c r="F47" i="4"/>
  <c r="G47" i="4"/>
  <c r="D49" i="3"/>
  <c r="E48" i="3"/>
  <c r="F47" i="3"/>
  <c r="G47" i="3" s="1"/>
  <c r="E50" i="2" l="1"/>
  <c r="D51" i="2"/>
  <c r="F49" i="18"/>
  <c r="G49" i="18"/>
  <c r="D51" i="18"/>
  <c r="E50" i="18"/>
  <c r="D50" i="4"/>
  <c r="E49" i="4"/>
  <c r="F48" i="4"/>
  <c r="G48" i="4" s="1"/>
  <c r="F48" i="3"/>
  <c r="G48" i="3" s="1"/>
  <c r="D50" i="3"/>
  <c r="E49" i="3"/>
  <c r="E51" i="2" l="1"/>
  <c r="D52" i="2"/>
  <c r="F50" i="2"/>
  <c r="G50" i="2" s="1"/>
  <c r="F50" i="18"/>
  <c r="G50" i="18" s="1"/>
  <c r="E51" i="18"/>
  <c r="D52" i="18"/>
  <c r="D51" i="4"/>
  <c r="E50" i="4"/>
  <c r="F49" i="4"/>
  <c r="G49" i="4" s="1"/>
  <c r="F49" i="3"/>
  <c r="G49" i="3" s="1"/>
  <c r="D51" i="3"/>
  <c r="E50" i="3"/>
  <c r="D53" i="2" l="1"/>
  <c r="E52" i="2"/>
  <c r="F52" i="2" s="1"/>
  <c r="G52" i="2" s="1"/>
  <c r="G51" i="2"/>
  <c r="F51" i="2"/>
  <c r="E52" i="18"/>
  <c r="D53" i="18"/>
  <c r="F51" i="18"/>
  <c r="G51" i="18" s="1"/>
  <c r="F50" i="4"/>
  <c r="G50" i="4" s="1"/>
  <c r="E51" i="4"/>
  <c r="D52" i="4"/>
  <c r="F50" i="3"/>
  <c r="G50" i="3" s="1"/>
  <c r="E51" i="3"/>
  <c r="D52" i="3"/>
  <c r="D54" i="2" l="1"/>
  <c r="E53" i="2"/>
  <c r="D54" i="18"/>
  <c r="E53" i="18"/>
  <c r="F52" i="18"/>
  <c r="G52" i="18"/>
  <c r="F51" i="4"/>
  <c r="G51" i="4" s="1"/>
  <c r="E52" i="4"/>
  <c r="D53" i="4"/>
  <c r="F51" i="3"/>
  <c r="G51" i="3" s="1"/>
  <c r="D53" i="3"/>
  <c r="E52" i="3"/>
  <c r="F53" i="2" l="1"/>
  <c r="G53" i="2"/>
  <c r="E54" i="2"/>
  <c r="D55" i="2"/>
  <c r="F53" i="18"/>
  <c r="G53" i="18" s="1"/>
  <c r="D55" i="18"/>
  <c r="E54" i="18"/>
  <c r="F52" i="4"/>
  <c r="G52" i="4" s="1"/>
  <c r="D54" i="4"/>
  <c r="E53" i="4"/>
  <c r="F52" i="3"/>
  <c r="G52" i="3" s="1"/>
  <c r="D54" i="3"/>
  <c r="E53" i="3"/>
  <c r="D56" i="2" l="1"/>
  <c r="E55" i="2"/>
  <c r="F55" i="2" s="1"/>
  <c r="G55" i="2" s="1"/>
  <c r="F54" i="2"/>
  <c r="G54" i="2"/>
  <c r="F54" i="18"/>
  <c r="G54" i="18" s="1"/>
  <c r="E55" i="18"/>
  <c r="D56" i="18"/>
  <c r="D55" i="4"/>
  <c r="E54" i="4"/>
  <c r="F53" i="4"/>
  <c r="G53" i="4" s="1"/>
  <c r="D55" i="3"/>
  <c r="E54" i="3"/>
  <c r="F53" i="3"/>
  <c r="G53" i="3"/>
  <c r="D57" i="2" l="1"/>
  <c r="E56" i="2"/>
  <c r="F56" i="2" s="1"/>
  <c r="G56" i="2" s="1"/>
  <c r="D57" i="18"/>
  <c r="E56" i="18"/>
  <c r="F55" i="18"/>
  <c r="G55" i="18" s="1"/>
  <c r="F54" i="4"/>
  <c r="G54" i="4" s="1"/>
  <c r="D56" i="4"/>
  <c r="E55" i="4"/>
  <c r="F54" i="3"/>
  <c r="G54" i="3" s="1"/>
  <c r="D56" i="3"/>
  <c r="E55" i="3"/>
  <c r="D58" i="2" l="1"/>
  <c r="E57" i="2"/>
  <c r="F57" i="2" s="1"/>
  <c r="G57" i="2" s="1"/>
  <c r="F56" i="18"/>
  <c r="G56" i="18"/>
  <c r="D58" i="18"/>
  <c r="E57" i="18"/>
  <c r="D57" i="4"/>
  <c r="E56" i="4"/>
  <c r="F55" i="4"/>
  <c r="G55" i="4" s="1"/>
  <c r="F55" i="3"/>
  <c r="G55" i="3" s="1"/>
  <c r="D57" i="3"/>
  <c r="E56" i="3"/>
  <c r="E58" i="2" l="1"/>
  <c r="D60" i="2"/>
  <c r="F57" i="18"/>
  <c r="G57" i="18" s="1"/>
  <c r="D60" i="18"/>
  <c r="E58" i="18"/>
  <c r="E57" i="4"/>
  <c r="D58" i="4"/>
  <c r="F56" i="4"/>
  <c r="G56" i="4" s="1"/>
  <c r="F56" i="3"/>
  <c r="G56" i="3" s="1"/>
  <c r="D58" i="3"/>
  <c r="E57" i="3"/>
  <c r="D61" i="2" l="1"/>
  <c r="E60" i="2"/>
  <c r="F58" i="2"/>
  <c r="G58" i="2" s="1"/>
  <c r="F58" i="18"/>
  <c r="G58" i="18" s="1"/>
  <c r="E60" i="18"/>
  <c r="D61" i="18"/>
  <c r="F57" i="4"/>
  <c r="G57" i="4" s="1"/>
  <c r="D60" i="4"/>
  <c r="E58" i="4"/>
  <c r="F57" i="3"/>
  <c r="G57" i="3" s="1"/>
  <c r="D60" i="3"/>
  <c r="E58" i="3"/>
  <c r="F60" i="2" l="1"/>
  <c r="G60" i="2" s="1"/>
  <c r="D62" i="2"/>
  <c r="E61" i="2"/>
  <c r="E61" i="18"/>
  <c r="D62" i="18"/>
  <c r="F60" i="18"/>
  <c r="G60" i="18" s="1"/>
  <c r="F58" i="4"/>
  <c r="G58" i="4" s="1"/>
  <c r="D61" i="4"/>
  <c r="E60" i="4"/>
  <c r="F58" i="3"/>
  <c r="G58" i="3" s="1"/>
  <c r="D61" i="3"/>
  <c r="E60" i="3"/>
  <c r="F61" i="2" l="1"/>
  <c r="G61" i="2"/>
  <c r="D63" i="2"/>
  <c r="E62" i="2"/>
  <c r="F62" i="2" s="1"/>
  <c r="G62" i="2" s="1"/>
  <c r="D63" i="18"/>
  <c r="E62" i="18"/>
  <c r="F61" i="18"/>
  <c r="G61" i="18"/>
  <c r="F60" i="4"/>
  <c r="G60" i="4" s="1"/>
  <c r="E61" i="4"/>
  <c r="D62" i="4"/>
  <c r="F60" i="3"/>
  <c r="G60" i="3" s="1"/>
  <c r="D62" i="3"/>
  <c r="E61" i="3"/>
  <c r="D64" i="2" l="1"/>
  <c r="E63" i="2"/>
  <c r="F62" i="18"/>
  <c r="G62" i="18" s="1"/>
  <c r="D64" i="18"/>
  <c r="E63" i="18"/>
  <c r="F61" i="4"/>
  <c r="G61" i="4" s="1"/>
  <c r="D63" i="4"/>
  <c r="E62" i="4"/>
  <c r="F61" i="3"/>
  <c r="G61" i="3" s="1"/>
  <c r="D63" i="3"/>
  <c r="E62" i="3"/>
  <c r="F63" i="2" l="1"/>
  <c r="G63" i="2"/>
  <c r="D65" i="2"/>
  <c r="E64" i="2"/>
  <c r="F63" i="18"/>
  <c r="G63" i="18" s="1"/>
  <c r="E64" i="18"/>
  <c r="D65" i="18"/>
  <c r="F62" i="4"/>
  <c r="G62" i="4" s="1"/>
  <c r="E63" i="4"/>
  <c r="D64" i="4"/>
  <c r="F62" i="3"/>
  <c r="G62" i="3" s="1"/>
  <c r="E63" i="3"/>
  <c r="D64" i="3"/>
  <c r="F64" i="2" l="1"/>
  <c r="G64" i="2"/>
  <c r="E65" i="2"/>
  <c r="F65" i="2" s="1"/>
  <c r="G65" i="2" s="1"/>
  <c r="D66" i="2"/>
  <c r="D66" i="18"/>
  <c r="E65" i="18"/>
  <c r="F64" i="18"/>
  <c r="G64" i="18" s="1"/>
  <c r="E64" i="4"/>
  <c r="D65" i="4"/>
  <c r="F63" i="4"/>
  <c r="G63" i="4"/>
  <c r="F63" i="3"/>
  <c r="G63" i="3" s="1"/>
  <c r="D65" i="3"/>
  <c r="E64" i="3"/>
  <c r="D67" i="2" l="1"/>
  <c r="E66" i="2"/>
  <c r="F66" i="2" s="1"/>
  <c r="G66" i="2" s="1"/>
  <c r="F65" i="18"/>
  <c r="G65" i="18"/>
  <c r="D67" i="18"/>
  <c r="E66" i="18"/>
  <c r="F64" i="4"/>
  <c r="G64" i="4" s="1"/>
  <c r="D66" i="4"/>
  <c r="E65" i="4"/>
  <c r="F64" i="3"/>
  <c r="G64" i="3" s="1"/>
  <c r="D66" i="3"/>
  <c r="E65" i="3"/>
  <c r="E67" i="2" l="1"/>
  <c r="F67" i="2" s="1"/>
  <c r="G67" i="2" s="1"/>
  <c r="D68" i="2"/>
  <c r="E68" i="2" s="1"/>
  <c r="F68" i="2" s="1"/>
  <c r="G68" i="2" s="1"/>
  <c r="F66" i="18"/>
  <c r="G66" i="18" s="1"/>
  <c r="D68" i="18"/>
  <c r="E68" i="18" s="1"/>
  <c r="E67" i="18"/>
  <c r="F65" i="4"/>
  <c r="G65" i="4" s="1"/>
  <c r="D67" i="4"/>
  <c r="E66" i="4"/>
  <c r="F65" i="3"/>
  <c r="G65" i="3"/>
  <c r="D67" i="3"/>
  <c r="E66" i="3"/>
  <c r="F67" i="18" l="1"/>
  <c r="G67" i="18" s="1"/>
  <c r="F68" i="18"/>
  <c r="G68" i="18" s="1"/>
  <c r="F66" i="4"/>
  <c r="G66" i="4" s="1"/>
  <c r="D68" i="4"/>
  <c r="E68" i="4" s="1"/>
  <c r="E67" i="4"/>
  <c r="F66" i="3"/>
  <c r="G66" i="3" s="1"/>
  <c r="D68" i="3"/>
  <c r="E68" i="3" s="1"/>
  <c r="E67" i="3"/>
  <c r="F67" i="4" l="1"/>
  <c r="G67" i="4"/>
  <c r="F68" i="4"/>
  <c r="G68" i="4" s="1"/>
  <c r="F67" i="3"/>
  <c r="G67" i="3" s="1"/>
  <c r="F68" i="3"/>
  <c r="G68" i="3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<sst xmlns="http://schemas.openxmlformats.org/spreadsheetml/2006/main" count="2353" uniqueCount="266">
  <si>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</si>
  <si>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</si>
  <si>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</si>
  <si>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</si>
  <si>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</si>
  <si>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</si>
  <si>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</si>
  <si>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</si>
  <si>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</si>
  <si>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</si>
  <si>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</si>
  <si>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</si>
  <si>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</si>
  <si>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</si>
  <si>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</si>
  <si>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</si>
  <si>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</si>
  <si>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</si>
  <si>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</si>
  <si>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</si>
  <si>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</si>
  <si>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</si>
  <si>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</si>
  <si>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</si>
  <si>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</si>
  <si>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</si>
  <si>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</si>
  <si>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</si>
  <si>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</si>
  <si>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</si>
  <si>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</si>
  <si>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</si>
  <si>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</si>
  <si>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</si>
  <si>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</si>
  <si>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</si>
  <si>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</si>
  <si>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</si>
  <si>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</si>
  <si>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</si>
  <si>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</si>
  <si>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</si>
  <si>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</si>
  <si>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</si>
  <si>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</si>
  <si>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</si>
  <si>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</si>
  <si>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</si>
  <si>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</si>
  <si>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</si>
  <si>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</si>
  <si>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</si>
  <si>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</si>
  <si>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</si>
  <si>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</si>
  <si>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</si>
  <si>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</si>
  <si>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</si>
  <si>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</si>
  <si>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</si>
  <si>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</si>
  <si>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</si>
  <si>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</si>
  <si>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</si>
  <si>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</si>
  <si>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</si>
  <si>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</si>
  <si>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</si>
  <si>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</si>
  <si>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</si>
  <si>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</si>
  <si>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</si>
  <si>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</si>
  <si>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</si>
  <si>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</si>
  <si>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</si>
  <si>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</si>
  <si>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</si>
  <si>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</si>
  <si>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</si>
  <si>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</si>
  <si>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</si>
  <si>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</si>
  <si>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</si>
  <si>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</si>
  <si>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</si>
  <si>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</si>
  <si>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</si>
  <si>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</si>
  <si>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</si>
  <si>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</si>
  <si>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</si>
  <si>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</si>
  <si>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</si>
  <si>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</si>
  <si>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</si>
  <si>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</si>
  <si>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</si>
  <si>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</si>
  <si>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</si>
  <si>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</si>
  <si>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</si>
  <si>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</si>
  <si>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</si>
  <si>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</si>
  <si>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</si>
  <si>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</si>
  <si>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</si>
  <si>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</si>
  <si>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</si>
  <si>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</si>
  <si>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</si>
  <si>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</si>
  <si>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</si>
  <si>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</si>
  <si>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</si>
  <si>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</si>
  <si>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</si>
  <si>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</si>
  <si>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</si>
  <si>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</si>
  <si>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</si>
  <si>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</si>
  <si>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</si>
  <si>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</si>
  <si>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</si>
  <si>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</si>
  <si>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</si>
  <si>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</si>
  <si>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</si>
  <si>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</si>
  <si>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</si>
  <si>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</si>
  <si>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</si>
  <si>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</si>
  <si>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</si>
  <si>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</si>
  <si>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</si>
  <si>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</si>
  <si>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</si>
  <si>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</si>
  <si>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</si>
  <si>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</si>
  <si>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</si>
  <si>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</si>
  <si>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</si>
  <si>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</si>
  <si>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</si>
  <si>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</si>
  <si>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</si>
  <si>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</si>
  <si>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</si>
  <si>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</si>
  <si>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</si>
  <si>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</si>
  <si>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</si>
  <si>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t xml:space="preserve">         RS. 75 / MT PER DAY FOR EX-PLANT</t>
  </si>
  <si>
    <t xml:space="preserve">                  Prohibited under Plastic Waste Management (PWM) Rules 2016, as amended from time to time”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</si>
  <si>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</si>
  <si>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</si>
  <si>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</si>
  <si>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</si>
  <si>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</si>
  <si>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</si>
  <si>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</si>
  <si>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</si>
  <si>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</si>
  <si>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</si>
  <si>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</si>
  <si>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</si>
  <si>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</si>
  <si>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</si>
  <si>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</si>
  <si>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</si>
  <si>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</si>
  <si>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</si>
  <si>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</si>
  <si>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</si>
  <si>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</si>
  <si>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</si>
  <si>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</si>
  <si>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</si>
  <si>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</si>
  <si>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</si>
  <si>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</si>
  <si>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</si>
  <si>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</si>
  <si>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</si>
  <si>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</si>
  <si>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</si>
  <si>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</si>
  <si>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</si>
  <si>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</si>
  <si>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</si>
  <si>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</si>
  <si>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</si>
  <si>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</si>
  <si>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</si>
  <si>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</si>
  <si>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</si>
  <si>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</si>
  <si>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</si>
  <si>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</si>
  <si>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</si>
  <si>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</si>
  <si>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</si>
  <si>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</si>
  <si>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</si>
  <si>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</si>
  <si>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</si>
  <si>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</si>
  <si>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</si>
  <si>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</si>
  <si>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</si>
  <si>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</si>
  <si>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</si>
  <si>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</si>
  <si>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</si>
  <si>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</si>
  <si>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</si>
  <si>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</si>
  <si>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</si>
  <si>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</si>
  <si>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</si>
  <si>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</si>
  <si>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</si>
  <si>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</si>
  <si>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</si>
  <si>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</si>
  <si>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</si>
  <si>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</si>
  <si>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</si>
  <si>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</si>
  <si>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</si>
  <si>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</si>
  <si>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</si>
  <si>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</si>
  <si>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</si>
  <si>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</si>
  <si>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</si>
  <si>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</si>
  <si>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</si>
  <si>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</si>
  <si>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</si>
  <si>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</si>
  <si>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</si>
  <si>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</si>
  <si>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</si>
  <si>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</si>
  <si>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</si>
  <si>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</si>
  <si>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</si>
  <si>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</si>
  <si>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</si>
  <si>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</si>
  <si>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</si>
  <si>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</si>
  <si>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</si>
  <si>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</si>
  <si>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</si>
  <si>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</si>
  <si>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</si>
  <si>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</si>
  <si>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</si>
  <si>
    <t>HDPE / PP / LLDPE PRICES EX-HALDIA PETROCHEMICALS LTD. PLANT FOR BHIWANDI</t>
  </si>
  <si>
    <t>HDPE, LLDPE &amp; PP PRICE W.E.F. DT. 08.05.26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</si>
</sst>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1" fontId="5" fillId="0" borderId="0" xfId="0" applyNumberFormat="1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43" fontId="0" fillId="0" borderId="0" xfId="0" applyNumberFormat="1"/>
    <xf numFmtId="43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43" fontId="5" fillId="0" borderId="6" xfId="1" applyFont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08.0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01.0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PYRAMID"/>
    </sheetNames>
    <sheetDataSet>
      <sheetData sheetId="0">
        <row r="72">
          <cell r="B72">
            <v>156346</v>
          </cell>
          <cell r="C72">
            <v>158096</v>
          </cell>
          <cell r="D72">
            <v>156846</v>
          </cell>
          <cell r="E72">
            <v>158222</v>
          </cell>
          <cell r="F72">
            <v>158449</v>
          </cell>
          <cell r="G72">
            <v>148309</v>
          </cell>
          <cell r="H72">
            <v>147559</v>
          </cell>
          <cell r="I72">
            <v>146280</v>
          </cell>
          <cell r="J72">
            <v>148280</v>
          </cell>
          <cell r="N72">
            <v>159622</v>
          </cell>
          <cell r="Q72">
            <v>147396</v>
          </cell>
          <cell r="R72">
            <v>146446</v>
          </cell>
          <cell r="S72">
            <v>148446</v>
          </cell>
          <cell r="T72">
            <v>157122</v>
          </cell>
          <cell r="U72">
            <v>157122</v>
          </cell>
          <cell r="W72">
            <v>153176</v>
          </cell>
          <cell r="X72">
            <v>153176</v>
          </cell>
          <cell r="Y72">
            <v>151176</v>
          </cell>
        </row>
        <row r="86">
          <cell r="B86">
            <v>156408</v>
          </cell>
          <cell r="C86">
            <v>158158</v>
          </cell>
          <cell r="D86">
            <v>156908</v>
          </cell>
          <cell r="E86">
            <v>157784</v>
          </cell>
          <cell r="F86">
            <v>157768</v>
          </cell>
          <cell r="G86">
            <v>148044</v>
          </cell>
          <cell r="H86">
            <v>147234</v>
          </cell>
          <cell r="I86">
            <v>145843</v>
          </cell>
          <cell r="J86">
            <v>147843</v>
          </cell>
          <cell r="M86">
            <v>159184</v>
          </cell>
          <cell r="N86">
            <v>159184</v>
          </cell>
          <cell r="Q86">
            <v>147503</v>
          </cell>
          <cell r="R86">
            <v>146233</v>
          </cell>
          <cell r="S86">
            <v>148233</v>
          </cell>
          <cell r="T86">
            <v>156684</v>
          </cell>
          <cell r="U86">
            <v>156684</v>
          </cell>
          <cell r="W86">
            <v>152734</v>
          </cell>
          <cell r="X86">
            <v>152734</v>
          </cell>
          <cell r="Y86">
            <v>150734</v>
          </cell>
        </row>
      </sheetData>
      <sheetData sheetId="1">
        <row r="68">
          <cell r="B68">
            <v>156390</v>
          </cell>
          <cell r="C68">
            <v>158140</v>
          </cell>
          <cell r="D68">
            <v>156890</v>
          </cell>
          <cell r="E68">
            <v>158386</v>
          </cell>
          <cell r="F68">
            <v>158489</v>
          </cell>
          <cell r="G68">
            <v>148549</v>
          </cell>
          <cell r="H68">
            <v>147836</v>
          </cell>
          <cell r="I68">
            <v>145919</v>
          </cell>
          <cell r="J68">
            <v>147919</v>
          </cell>
          <cell r="M68">
            <v>159786</v>
          </cell>
          <cell r="N68">
            <v>159786</v>
          </cell>
          <cell r="Q68">
            <v>147472</v>
          </cell>
          <cell r="R68">
            <v>146440</v>
          </cell>
          <cell r="S68">
            <v>148440</v>
          </cell>
          <cell r="T68">
            <v>157286</v>
          </cell>
          <cell r="U68">
            <v>157286</v>
          </cell>
          <cell r="W68">
            <v>153512</v>
          </cell>
          <cell r="X68">
            <v>153512</v>
          </cell>
          <cell r="Y68">
            <v>151512</v>
          </cell>
          <cell r="Z68">
            <v>149512</v>
          </cell>
          <cell r="AA68">
            <v>141972</v>
          </cell>
          <cell r="AB68">
            <v>155489</v>
          </cell>
          <cell r="AC68">
            <v>153390</v>
          </cell>
        </row>
        <row r="69">
          <cell r="B69">
            <v>154405</v>
          </cell>
          <cell r="C69">
            <v>156155</v>
          </cell>
          <cell r="D69">
            <v>154905</v>
          </cell>
          <cell r="E69">
            <v>156587</v>
          </cell>
          <cell r="F69">
            <v>157103</v>
          </cell>
          <cell r="G69">
            <v>146847</v>
          </cell>
          <cell r="H69">
            <v>145813</v>
          </cell>
          <cell r="I69">
            <v>144652</v>
          </cell>
          <cell r="J69">
            <v>146652</v>
          </cell>
          <cell r="M69">
            <v>157987</v>
          </cell>
          <cell r="N69">
            <v>157987</v>
          </cell>
          <cell r="Q69">
            <v>145946</v>
          </cell>
          <cell r="R69">
            <v>144555</v>
          </cell>
          <cell r="S69">
            <v>146555</v>
          </cell>
          <cell r="T69">
            <v>155487</v>
          </cell>
          <cell r="U69">
            <v>155487</v>
          </cell>
          <cell r="W69">
            <v>151235</v>
          </cell>
          <cell r="X69">
            <v>151235</v>
          </cell>
          <cell r="Y69">
            <v>149235</v>
          </cell>
          <cell r="Z69">
            <v>147235</v>
          </cell>
          <cell r="AA69">
            <v>140446</v>
          </cell>
          <cell r="AB69">
            <v>154103</v>
          </cell>
          <cell r="AC69">
            <v>151405</v>
          </cell>
        </row>
        <row r="71">
          <cell r="B71">
            <v>153987</v>
          </cell>
          <cell r="C71">
            <v>155737</v>
          </cell>
          <cell r="D71">
            <v>154487</v>
          </cell>
          <cell r="E71">
            <v>155967</v>
          </cell>
          <cell r="F71">
            <v>155452</v>
          </cell>
          <cell r="G71">
            <v>145712</v>
          </cell>
          <cell r="H71">
            <v>144962</v>
          </cell>
          <cell r="I71">
            <v>142782</v>
          </cell>
          <cell r="J71">
            <v>144782</v>
          </cell>
          <cell r="M71">
            <v>157367</v>
          </cell>
          <cell r="N71">
            <v>157367</v>
          </cell>
          <cell r="Q71">
            <v>145148</v>
          </cell>
          <cell r="R71">
            <v>143437</v>
          </cell>
          <cell r="S71">
            <v>145437</v>
          </cell>
          <cell r="T71">
            <v>154867</v>
          </cell>
          <cell r="U71">
            <v>154867</v>
          </cell>
          <cell r="W71">
            <v>150955</v>
          </cell>
          <cell r="X71">
            <v>150955</v>
          </cell>
          <cell r="Y71">
            <v>148955</v>
          </cell>
          <cell r="Z71">
            <v>146955</v>
          </cell>
          <cell r="AA71">
            <v>139648</v>
          </cell>
          <cell r="AB71">
            <v>152452</v>
          </cell>
          <cell r="AC71">
            <v>150987</v>
          </cell>
        </row>
        <row r="72">
          <cell r="B72">
            <v>153329</v>
          </cell>
          <cell r="C72">
            <v>155079</v>
          </cell>
          <cell r="D72">
            <v>153829</v>
          </cell>
          <cell r="E72">
            <v>155312</v>
          </cell>
          <cell r="F72">
            <v>155185</v>
          </cell>
          <cell r="G72">
            <v>145545</v>
          </cell>
          <cell r="H72">
            <v>144595</v>
          </cell>
          <cell r="I72">
            <v>143369</v>
          </cell>
          <cell r="J72">
            <v>145369</v>
          </cell>
          <cell r="M72">
            <v>156712</v>
          </cell>
          <cell r="N72">
            <v>156712</v>
          </cell>
          <cell r="Q72">
            <v>144527</v>
          </cell>
          <cell r="R72">
            <v>143479</v>
          </cell>
          <cell r="S72">
            <v>145479</v>
          </cell>
          <cell r="T72">
            <v>154212</v>
          </cell>
          <cell r="U72">
            <v>154212</v>
          </cell>
          <cell r="W72">
            <v>149762</v>
          </cell>
          <cell r="X72">
            <v>149762</v>
          </cell>
          <cell r="Y72">
            <v>147762</v>
          </cell>
          <cell r="Z72">
            <v>145762</v>
          </cell>
          <cell r="AA72">
            <v>139027</v>
          </cell>
          <cell r="AB72">
            <v>152185</v>
          </cell>
          <cell r="AC72">
            <v>150329</v>
          </cell>
        </row>
        <row r="73">
          <cell r="B73">
            <v>153175</v>
          </cell>
          <cell r="C73">
            <v>154925</v>
          </cell>
          <cell r="D73">
            <v>153675</v>
          </cell>
          <cell r="E73">
            <v>155051</v>
          </cell>
          <cell r="F73">
            <v>155278</v>
          </cell>
          <cell r="G73">
            <v>145138</v>
          </cell>
          <cell r="H73">
            <v>144388</v>
          </cell>
          <cell r="I73">
            <v>143109</v>
          </cell>
          <cell r="J73">
            <v>145109</v>
          </cell>
          <cell r="M73">
            <v>156451</v>
          </cell>
          <cell r="N73">
            <v>156451</v>
          </cell>
          <cell r="Q73">
            <v>144225</v>
          </cell>
          <cell r="R73">
            <v>143275</v>
          </cell>
          <cell r="S73">
            <v>145275</v>
          </cell>
          <cell r="T73">
            <v>153951</v>
          </cell>
          <cell r="U73">
            <v>153951</v>
          </cell>
          <cell r="W73">
            <v>150005</v>
          </cell>
          <cell r="X73">
            <v>150005</v>
          </cell>
          <cell r="Y73">
            <v>148005</v>
          </cell>
          <cell r="Z73">
            <v>146005</v>
          </cell>
          <cell r="AA73">
            <v>138725</v>
          </cell>
          <cell r="AB73">
            <v>152278</v>
          </cell>
          <cell r="AC73">
            <v>150175</v>
          </cell>
        </row>
        <row r="74">
          <cell r="B74">
            <v>154050</v>
          </cell>
          <cell r="C74">
            <v>155800</v>
          </cell>
          <cell r="D74">
            <v>154550</v>
          </cell>
          <cell r="E74">
            <v>156284</v>
          </cell>
          <cell r="F74">
            <v>155624</v>
          </cell>
          <cell r="G74">
            <v>145984</v>
          </cell>
          <cell r="H74">
            <v>144984</v>
          </cell>
          <cell r="I74">
            <v>144054</v>
          </cell>
          <cell r="J74">
            <v>146054</v>
          </cell>
          <cell r="M74">
            <v>157684</v>
          </cell>
          <cell r="N74">
            <v>157684</v>
          </cell>
          <cell r="Q74">
            <v>145315</v>
          </cell>
          <cell r="R74">
            <v>144300</v>
          </cell>
          <cell r="S74">
            <v>146300</v>
          </cell>
          <cell r="T74">
            <v>155184</v>
          </cell>
          <cell r="U74">
            <v>155184</v>
          </cell>
          <cell r="W74">
            <v>151178</v>
          </cell>
          <cell r="X74">
            <v>151178</v>
          </cell>
          <cell r="Y74">
            <v>149178</v>
          </cell>
          <cell r="Z74">
            <v>147178</v>
          </cell>
          <cell r="AA74">
            <v>139815</v>
          </cell>
          <cell r="AB74">
            <v>152624</v>
          </cell>
          <cell r="AC74">
            <v>151050</v>
          </cell>
        </row>
        <row r="76">
          <cell r="B76">
            <v>153732</v>
          </cell>
          <cell r="C76">
            <v>155482</v>
          </cell>
          <cell r="D76">
            <v>154232</v>
          </cell>
          <cell r="E76">
            <v>155556</v>
          </cell>
          <cell r="F76">
            <v>156032</v>
          </cell>
          <cell r="G76">
            <v>145742</v>
          </cell>
          <cell r="H76">
            <v>144942</v>
          </cell>
          <cell r="I76">
            <v>143562</v>
          </cell>
          <cell r="J76">
            <v>145562</v>
          </cell>
          <cell r="M76">
            <v>156956</v>
          </cell>
          <cell r="N76">
            <v>156956</v>
          </cell>
          <cell r="Q76">
            <v>144673</v>
          </cell>
          <cell r="R76">
            <v>143732</v>
          </cell>
          <cell r="S76">
            <v>145732</v>
          </cell>
          <cell r="T76">
            <v>154456</v>
          </cell>
          <cell r="U76">
            <v>154456</v>
          </cell>
          <cell r="W76">
            <v>150015</v>
          </cell>
          <cell r="X76">
            <v>150015</v>
          </cell>
          <cell r="Y76">
            <v>148015</v>
          </cell>
          <cell r="Z76">
            <v>146015</v>
          </cell>
          <cell r="AA76">
            <v>139173</v>
          </cell>
          <cell r="AB76">
            <v>153032</v>
          </cell>
          <cell r="AC76">
            <v>150732</v>
          </cell>
        </row>
        <row r="77">
          <cell r="B77">
            <v>153981</v>
          </cell>
          <cell r="C77">
            <v>155731</v>
          </cell>
          <cell r="D77">
            <v>154481</v>
          </cell>
          <cell r="E77">
            <v>155611</v>
          </cell>
          <cell r="F77">
            <v>155205</v>
          </cell>
          <cell r="G77">
            <v>145871</v>
          </cell>
          <cell r="H77">
            <v>145061</v>
          </cell>
          <cell r="I77">
            <v>143683</v>
          </cell>
          <cell r="J77">
            <v>145683</v>
          </cell>
          <cell r="M77">
            <v>157011</v>
          </cell>
          <cell r="N77">
            <v>157011</v>
          </cell>
          <cell r="Q77">
            <v>144851</v>
          </cell>
          <cell r="R77">
            <v>143798</v>
          </cell>
          <cell r="S77">
            <v>145798</v>
          </cell>
          <cell r="T77">
            <v>154511</v>
          </cell>
          <cell r="U77">
            <v>154511</v>
          </cell>
          <cell r="W77">
            <v>150269</v>
          </cell>
          <cell r="X77">
            <v>150269</v>
          </cell>
          <cell r="Y77">
            <v>148269</v>
          </cell>
          <cell r="Z77">
            <v>146269</v>
          </cell>
          <cell r="AA77">
            <v>139351</v>
          </cell>
          <cell r="AB77">
            <v>152205</v>
          </cell>
          <cell r="AC77">
            <v>150981</v>
          </cell>
        </row>
        <row r="78">
          <cell r="B78">
            <v>153761</v>
          </cell>
          <cell r="C78">
            <v>155511</v>
          </cell>
          <cell r="D78">
            <v>154261</v>
          </cell>
          <cell r="E78">
            <v>155456</v>
          </cell>
          <cell r="F78">
            <v>155959</v>
          </cell>
          <cell r="G78">
            <v>145716</v>
          </cell>
          <cell r="H78">
            <v>144906</v>
          </cell>
          <cell r="I78">
            <v>143489</v>
          </cell>
          <cell r="J78">
            <v>145489</v>
          </cell>
          <cell r="M78">
            <v>156856</v>
          </cell>
          <cell r="N78">
            <v>156856</v>
          </cell>
          <cell r="Q78">
            <v>144841</v>
          </cell>
          <cell r="R78">
            <v>143769</v>
          </cell>
          <cell r="S78">
            <v>145769</v>
          </cell>
          <cell r="T78">
            <v>154356</v>
          </cell>
          <cell r="U78">
            <v>154356</v>
          </cell>
          <cell r="W78">
            <v>149861</v>
          </cell>
          <cell r="X78">
            <v>149861</v>
          </cell>
          <cell r="Y78">
            <v>147861</v>
          </cell>
          <cell r="Z78">
            <v>145861</v>
          </cell>
          <cell r="AA78">
            <v>139341</v>
          </cell>
          <cell r="AB78">
            <v>152959</v>
          </cell>
          <cell r="AC78">
            <v>150761</v>
          </cell>
        </row>
        <row r="79">
          <cell r="B79">
            <v>153904</v>
          </cell>
          <cell r="C79">
            <v>155654</v>
          </cell>
          <cell r="D79">
            <v>154404</v>
          </cell>
          <cell r="E79">
            <v>155662</v>
          </cell>
          <cell r="F79">
            <v>156268</v>
          </cell>
          <cell r="G79">
            <v>145922</v>
          </cell>
          <cell r="H79">
            <v>145112</v>
          </cell>
          <cell r="I79">
            <v>143732</v>
          </cell>
          <cell r="J79">
            <v>145732</v>
          </cell>
          <cell r="M79">
            <v>157062</v>
          </cell>
          <cell r="N79">
            <v>157062</v>
          </cell>
          <cell r="Q79">
            <v>144444</v>
          </cell>
          <cell r="R79">
            <v>143578</v>
          </cell>
          <cell r="S79">
            <v>145578</v>
          </cell>
          <cell r="T79">
            <v>154562</v>
          </cell>
          <cell r="U79">
            <v>154562</v>
          </cell>
          <cell r="W79">
            <v>149904</v>
          </cell>
          <cell r="X79">
            <v>149904</v>
          </cell>
          <cell r="Y79">
            <v>147904</v>
          </cell>
          <cell r="Z79">
            <v>145904</v>
          </cell>
          <cell r="AA79">
            <v>138944</v>
          </cell>
          <cell r="AB79">
            <v>153268</v>
          </cell>
          <cell r="AC79">
            <v>150904</v>
          </cell>
        </row>
        <row r="80">
          <cell r="B80">
            <v>153261</v>
          </cell>
          <cell r="C80">
            <v>155011</v>
          </cell>
          <cell r="D80">
            <v>153761</v>
          </cell>
          <cell r="E80">
            <v>155289</v>
          </cell>
          <cell r="F80">
            <v>155482</v>
          </cell>
          <cell r="G80">
            <v>145243</v>
          </cell>
          <cell r="H80">
            <v>144392</v>
          </cell>
          <cell r="I80">
            <v>142912</v>
          </cell>
          <cell r="J80">
            <v>144912</v>
          </cell>
          <cell r="M80">
            <v>156689</v>
          </cell>
          <cell r="N80">
            <v>156689</v>
          </cell>
          <cell r="Q80">
            <v>144404</v>
          </cell>
          <cell r="R80">
            <v>143511</v>
          </cell>
          <cell r="S80">
            <v>145511</v>
          </cell>
          <cell r="T80">
            <v>154189</v>
          </cell>
          <cell r="U80">
            <v>154189</v>
          </cell>
          <cell r="W80">
            <v>149554</v>
          </cell>
          <cell r="X80">
            <v>149554</v>
          </cell>
          <cell r="Y80">
            <v>147554</v>
          </cell>
          <cell r="Z80">
            <v>145554</v>
          </cell>
          <cell r="AA80">
            <v>138904</v>
          </cell>
          <cell r="AB80">
            <v>152482</v>
          </cell>
          <cell r="AC80">
            <v>150261</v>
          </cell>
        </row>
        <row r="81">
          <cell r="B81">
            <v>153434</v>
          </cell>
          <cell r="C81">
            <v>155184</v>
          </cell>
          <cell r="D81">
            <v>153934</v>
          </cell>
          <cell r="E81">
            <v>155802</v>
          </cell>
          <cell r="F81">
            <v>155655</v>
          </cell>
          <cell r="G81">
            <v>145465</v>
          </cell>
          <cell r="H81">
            <v>144565</v>
          </cell>
          <cell r="I81">
            <v>143085</v>
          </cell>
          <cell r="J81">
            <v>145085</v>
          </cell>
          <cell r="M81">
            <v>157202</v>
          </cell>
          <cell r="N81">
            <v>157202</v>
          </cell>
          <cell r="Q81">
            <v>144436</v>
          </cell>
          <cell r="R81">
            <v>143684</v>
          </cell>
          <cell r="S81">
            <v>145684</v>
          </cell>
          <cell r="T81">
            <v>154702</v>
          </cell>
          <cell r="U81">
            <v>154702</v>
          </cell>
          <cell r="W81">
            <v>149586</v>
          </cell>
          <cell r="X81">
            <v>149586</v>
          </cell>
          <cell r="Y81">
            <v>147586</v>
          </cell>
          <cell r="Z81">
            <v>145586</v>
          </cell>
          <cell r="AA81">
            <v>138936</v>
          </cell>
          <cell r="AB81">
            <v>152655</v>
          </cell>
          <cell r="AC81">
            <v>150434</v>
          </cell>
        </row>
        <row r="82">
          <cell r="B82">
            <v>153041</v>
          </cell>
          <cell r="C82">
            <v>154791</v>
          </cell>
          <cell r="D82">
            <v>153541</v>
          </cell>
          <cell r="E82">
            <v>154694</v>
          </cell>
          <cell r="F82">
            <v>155589</v>
          </cell>
          <cell r="G82">
            <v>144954</v>
          </cell>
          <cell r="H82">
            <v>144099</v>
          </cell>
          <cell r="I82">
            <v>142764</v>
          </cell>
          <cell r="J82">
            <v>144764</v>
          </cell>
          <cell r="M82">
            <v>156094</v>
          </cell>
          <cell r="N82">
            <v>156094</v>
          </cell>
          <cell r="Q82">
            <v>143767</v>
          </cell>
          <cell r="R82">
            <v>142991</v>
          </cell>
          <cell r="S82">
            <v>144991</v>
          </cell>
          <cell r="T82">
            <v>153594</v>
          </cell>
          <cell r="U82">
            <v>153594</v>
          </cell>
          <cell r="W82">
            <v>149212</v>
          </cell>
          <cell r="X82">
            <v>149212</v>
          </cell>
          <cell r="Y82">
            <v>147212</v>
          </cell>
          <cell r="Z82">
            <v>145212</v>
          </cell>
          <cell r="AA82">
            <v>138267</v>
          </cell>
          <cell r="AB82">
            <v>152589</v>
          </cell>
          <cell r="AC82">
            <v>150041</v>
          </cell>
        </row>
        <row r="86">
          <cell r="B86">
            <v>153737</v>
          </cell>
          <cell r="C86">
            <v>155487</v>
          </cell>
          <cell r="D86">
            <v>154237</v>
          </cell>
          <cell r="E86">
            <v>155021</v>
          </cell>
          <cell r="F86">
            <v>155405</v>
          </cell>
          <cell r="G86">
            <v>145281</v>
          </cell>
          <cell r="H86">
            <v>144471</v>
          </cell>
          <cell r="I86">
            <v>143080</v>
          </cell>
          <cell r="J86">
            <v>145080</v>
          </cell>
          <cell r="M86">
            <v>156421</v>
          </cell>
          <cell r="N86">
            <v>156421</v>
          </cell>
          <cell r="Q86">
            <v>144740</v>
          </cell>
          <cell r="R86">
            <v>143470</v>
          </cell>
          <cell r="S86">
            <v>145470</v>
          </cell>
          <cell r="T86">
            <v>153921</v>
          </cell>
          <cell r="U86">
            <v>153921</v>
          </cell>
          <cell r="W86">
            <v>150013</v>
          </cell>
          <cell r="X86">
            <v>150013</v>
          </cell>
          <cell r="Y86">
            <v>148013</v>
          </cell>
          <cell r="Z86">
            <v>146013</v>
          </cell>
          <cell r="AA86">
            <v>139240</v>
          </cell>
          <cell r="AB86">
            <v>152405</v>
          </cell>
          <cell r="AC86">
            <v>150737</v>
          </cell>
        </row>
        <row r="87">
          <cell r="B87">
            <v>153550</v>
          </cell>
          <cell r="C87">
            <v>155300</v>
          </cell>
          <cell r="D87">
            <v>154050</v>
          </cell>
          <cell r="E87">
            <v>154926</v>
          </cell>
          <cell r="F87">
            <v>154910</v>
          </cell>
          <cell r="G87">
            <v>145186</v>
          </cell>
          <cell r="H87">
            <v>144376</v>
          </cell>
          <cell r="I87">
            <v>142985</v>
          </cell>
          <cell r="J87">
            <v>144985</v>
          </cell>
          <cell r="M87">
            <v>156326</v>
          </cell>
          <cell r="N87">
            <v>156326</v>
          </cell>
          <cell r="Q87">
            <v>144645</v>
          </cell>
          <cell r="R87">
            <v>143375</v>
          </cell>
          <cell r="S87">
            <v>145375</v>
          </cell>
          <cell r="T87">
            <v>153826</v>
          </cell>
          <cell r="U87">
            <v>153826</v>
          </cell>
          <cell r="W87">
            <v>149876</v>
          </cell>
          <cell r="X87">
            <v>149876</v>
          </cell>
          <cell r="Y87">
            <v>147876</v>
          </cell>
          <cell r="Z87">
            <v>145876</v>
          </cell>
          <cell r="AA87">
            <v>139145</v>
          </cell>
          <cell r="AB87">
            <v>151910</v>
          </cell>
          <cell r="AC87">
            <v>150550</v>
          </cell>
        </row>
      </sheetData>
      <sheetData sheetId="2">
        <row r="65">
          <cell r="B65">
            <v>140119</v>
          </cell>
          <cell r="C65">
            <v>141119</v>
          </cell>
          <cell r="D65">
            <v>150219</v>
          </cell>
          <cell r="E65">
            <v>152219</v>
          </cell>
          <cell r="F65">
            <v>153899</v>
          </cell>
          <cell r="H65">
            <v>138119</v>
          </cell>
          <cell r="I65">
            <v>138119</v>
          </cell>
        </row>
        <row r="66">
          <cell r="B66">
            <v>138612</v>
          </cell>
          <cell r="C66">
            <v>139612</v>
          </cell>
          <cell r="D66">
            <v>148712</v>
          </cell>
          <cell r="E66">
            <v>150712</v>
          </cell>
          <cell r="F66">
            <v>152195</v>
          </cell>
          <cell r="H66">
            <v>136612</v>
          </cell>
          <cell r="I66">
            <v>136612</v>
          </cell>
        </row>
        <row r="68">
          <cell r="B68">
            <v>137705</v>
          </cell>
          <cell r="C68">
            <v>138705</v>
          </cell>
          <cell r="D68">
            <v>147805</v>
          </cell>
          <cell r="E68">
            <v>149805</v>
          </cell>
          <cell r="F68">
            <v>151495</v>
          </cell>
          <cell r="H68">
            <v>135705</v>
          </cell>
          <cell r="I68">
            <v>135705</v>
          </cell>
        </row>
        <row r="69">
          <cell r="B69">
            <v>137054</v>
          </cell>
          <cell r="C69">
            <v>138054</v>
          </cell>
          <cell r="D69">
            <v>147144</v>
          </cell>
          <cell r="E69">
            <v>149144</v>
          </cell>
          <cell r="F69">
            <v>150834</v>
          </cell>
          <cell r="H69">
            <v>135054</v>
          </cell>
          <cell r="I69">
            <v>135054</v>
          </cell>
        </row>
        <row r="70">
          <cell r="B70">
            <v>136782</v>
          </cell>
          <cell r="C70">
            <v>137782</v>
          </cell>
          <cell r="D70">
            <v>146872</v>
          </cell>
          <cell r="E70">
            <v>148872</v>
          </cell>
          <cell r="F70">
            <v>150572</v>
          </cell>
          <cell r="H70">
            <v>134782</v>
          </cell>
          <cell r="I70">
            <v>134782</v>
          </cell>
          <cell r="J70">
            <v>139953</v>
          </cell>
          <cell r="K70">
            <v>140953</v>
          </cell>
          <cell r="L70">
            <v>150043</v>
          </cell>
          <cell r="M70">
            <v>152043</v>
          </cell>
          <cell r="N70">
            <v>153743</v>
          </cell>
          <cell r="O70">
            <v>153243</v>
          </cell>
        </row>
        <row r="71">
          <cell r="B71">
            <v>137980</v>
          </cell>
          <cell r="C71">
            <v>138980</v>
          </cell>
          <cell r="D71">
            <v>148070</v>
          </cell>
          <cell r="E71">
            <v>150070</v>
          </cell>
          <cell r="F71">
            <v>151740</v>
          </cell>
          <cell r="H71">
            <v>135980</v>
          </cell>
          <cell r="I71">
            <v>135980</v>
          </cell>
        </row>
        <row r="73">
          <cell r="B73">
            <v>137345</v>
          </cell>
          <cell r="C73">
            <v>138345</v>
          </cell>
          <cell r="D73">
            <v>147425</v>
          </cell>
          <cell r="E73">
            <v>149425</v>
          </cell>
          <cell r="F73">
            <v>151115</v>
          </cell>
          <cell r="H73">
            <v>135345</v>
          </cell>
          <cell r="I73">
            <v>135345</v>
          </cell>
        </row>
        <row r="74">
          <cell r="B74">
            <v>137429</v>
          </cell>
          <cell r="C74">
            <v>138429</v>
          </cell>
          <cell r="D74">
            <v>147519</v>
          </cell>
          <cell r="E74">
            <v>149519</v>
          </cell>
          <cell r="F74">
            <v>151209</v>
          </cell>
          <cell r="H74">
            <v>135429</v>
          </cell>
          <cell r="I74">
            <v>135429</v>
          </cell>
        </row>
        <row r="75">
          <cell r="B75">
            <v>137345</v>
          </cell>
          <cell r="C75">
            <v>138345</v>
          </cell>
          <cell r="D75">
            <v>147435</v>
          </cell>
          <cell r="E75">
            <v>149435</v>
          </cell>
          <cell r="F75">
            <v>151125</v>
          </cell>
          <cell r="H75">
            <v>135345</v>
          </cell>
          <cell r="I75">
            <v>135345</v>
          </cell>
        </row>
        <row r="76">
          <cell r="B76">
            <v>137294</v>
          </cell>
          <cell r="C76">
            <v>138294</v>
          </cell>
          <cell r="D76">
            <v>147384</v>
          </cell>
          <cell r="E76">
            <v>149384</v>
          </cell>
          <cell r="F76">
            <v>151010</v>
          </cell>
          <cell r="I76">
            <v>135294</v>
          </cell>
        </row>
        <row r="77">
          <cell r="B77">
            <v>137003</v>
          </cell>
          <cell r="C77">
            <v>138003</v>
          </cell>
          <cell r="D77">
            <v>147093</v>
          </cell>
          <cell r="E77">
            <v>149093</v>
          </cell>
          <cell r="F77">
            <v>150783</v>
          </cell>
          <cell r="H77">
            <v>135003</v>
          </cell>
          <cell r="I77">
            <v>135003</v>
          </cell>
        </row>
        <row r="78">
          <cell r="B78">
            <v>137653</v>
          </cell>
          <cell r="C78">
            <v>138653</v>
          </cell>
          <cell r="D78">
            <v>147733</v>
          </cell>
          <cell r="E78">
            <v>149733</v>
          </cell>
          <cell r="F78">
            <v>151423</v>
          </cell>
          <cell r="H78">
            <v>135653</v>
          </cell>
          <cell r="I78">
            <v>135653</v>
          </cell>
        </row>
        <row r="79">
          <cell r="B79">
            <v>136442</v>
          </cell>
          <cell r="C79">
            <v>137442</v>
          </cell>
          <cell r="D79">
            <v>146522</v>
          </cell>
          <cell r="E79">
            <v>148522</v>
          </cell>
          <cell r="F79">
            <v>150222</v>
          </cell>
          <cell r="H79">
            <v>134442</v>
          </cell>
          <cell r="I79">
            <v>134442</v>
          </cell>
        </row>
        <row r="83">
          <cell r="B83">
            <v>137329</v>
          </cell>
          <cell r="C83">
            <v>138329</v>
          </cell>
          <cell r="D83">
            <v>147419</v>
          </cell>
          <cell r="E83">
            <v>149419</v>
          </cell>
          <cell r="F83">
            <v>151109</v>
          </cell>
          <cell r="H83">
            <v>135329</v>
          </cell>
          <cell r="I83">
            <v>135329</v>
          </cell>
        </row>
        <row r="84">
          <cell r="B84">
            <v>137229</v>
          </cell>
          <cell r="C84">
            <v>138229</v>
          </cell>
          <cell r="D84">
            <v>147309</v>
          </cell>
          <cell r="E84">
            <v>149309</v>
          </cell>
          <cell r="F84">
            <v>151009</v>
          </cell>
          <cell r="H84">
            <v>135229</v>
          </cell>
          <cell r="I84">
            <v>135229</v>
          </cell>
          <cell r="J84">
            <v>140087</v>
          </cell>
          <cell r="K84">
            <v>141087</v>
          </cell>
          <cell r="L84">
            <v>150167</v>
          </cell>
          <cell r="M84">
            <v>152167</v>
          </cell>
          <cell r="N84">
            <v>153867</v>
          </cell>
          <cell r="O84">
            <v>153367</v>
          </cell>
        </row>
      </sheetData>
      <sheetData sheetId="3">
        <row r="65">
          <cell r="B65">
            <v>132666</v>
          </cell>
          <cell r="C65">
            <v>132166</v>
          </cell>
          <cell r="D65">
            <v>132686</v>
          </cell>
          <cell r="E65">
            <v>133686</v>
          </cell>
          <cell r="F65">
            <v>134186</v>
          </cell>
          <cell r="G65">
            <v>135876</v>
          </cell>
          <cell r="H65">
            <v>135476</v>
          </cell>
          <cell r="K65">
            <v>144442</v>
          </cell>
          <cell r="L65">
            <v>146422</v>
          </cell>
          <cell r="M65">
            <v>147442</v>
          </cell>
          <cell r="N65">
            <v>141422</v>
          </cell>
          <cell r="O65">
            <v>140922</v>
          </cell>
          <cell r="P65">
            <v>144726</v>
          </cell>
          <cell r="Q65">
            <v>143172</v>
          </cell>
          <cell r="R65">
            <v>144722</v>
          </cell>
          <cell r="S65">
            <v>141476</v>
          </cell>
          <cell r="T65">
            <v>141966</v>
          </cell>
          <cell r="U65">
            <v>143816</v>
          </cell>
          <cell r="V65">
            <v>142872</v>
          </cell>
          <cell r="W65">
            <v>142872</v>
          </cell>
          <cell r="X65">
            <v>128666</v>
          </cell>
          <cell r="Z65">
            <v>135476</v>
          </cell>
          <cell r="AA65">
            <v>130666</v>
          </cell>
        </row>
        <row r="66">
          <cell r="B66">
            <v>130872</v>
          </cell>
          <cell r="C66">
            <v>130372</v>
          </cell>
          <cell r="D66">
            <v>130892</v>
          </cell>
          <cell r="E66">
            <v>131892</v>
          </cell>
          <cell r="F66">
            <v>132392</v>
          </cell>
          <cell r="G66">
            <v>134082</v>
          </cell>
          <cell r="H66">
            <v>133682</v>
          </cell>
          <cell r="K66">
            <v>142645</v>
          </cell>
          <cell r="L66">
            <v>144672</v>
          </cell>
          <cell r="M66">
            <v>145645</v>
          </cell>
          <cell r="N66">
            <v>139682</v>
          </cell>
          <cell r="O66">
            <v>139182</v>
          </cell>
          <cell r="P66">
            <v>142932</v>
          </cell>
          <cell r="Q66">
            <v>141442</v>
          </cell>
          <cell r="R66">
            <v>142992</v>
          </cell>
          <cell r="S66">
            <v>139682</v>
          </cell>
          <cell r="T66">
            <v>140172</v>
          </cell>
          <cell r="U66">
            <v>142022</v>
          </cell>
          <cell r="V66">
            <v>141152</v>
          </cell>
          <cell r="W66">
            <v>141152</v>
          </cell>
          <cell r="X66">
            <v>126872</v>
          </cell>
          <cell r="Z66">
            <v>133682</v>
          </cell>
          <cell r="AA66">
            <v>128872</v>
          </cell>
        </row>
        <row r="68">
          <cell r="B68">
            <v>130252</v>
          </cell>
          <cell r="C68">
            <v>129752</v>
          </cell>
          <cell r="D68">
            <v>130272</v>
          </cell>
          <cell r="E68">
            <v>131272</v>
          </cell>
          <cell r="F68">
            <v>131772</v>
          </cell>
          <cell r="G68">
            <v>133462</v>
          </cell>
          <cell r="H68">
            <v>133062</v>
          </cell>
          <cell r="K68">
            <v>142035</v>
          </cell>
          <cell r="L68">
            <v>143985</v>
          </cell>
          <cell r="M68">
            <v>145035</v>
          </cell>
          <cell r="N68">
            <v>138985</v>
          </cell>
          <cell r="O68">
            <v>138485</v>
          </cell>
          <cell r="P68">
            <v>141135</v>
          </cell>
          <cell r="Q68">
            <v>140735</v>
          </cell>
          <cell r="R68">
            <v>142285</v>
          </cell>
          <cell r="S68">
            <v>137885</v>
          </cell>
          <cell r="T68">
            <v>139552</v>
          </cell>
          <cell r="U68">
            <v>141402</v>
          </cell>
          <cell r="V68">
            <v>140485</v>
          </cell>
          <cell r="W68">
            <v>140435</v>
          </cell>
          <cell r="X68">
            <v>126252</v>
          </cell>
          <cell r="Z68">
            <v>131885</v>
          </cell>
          <cell r="AA68">
            <v>128252</v>
          </cell>
        </row>
        <row r="69">
          <cell r="B69">
            <v>129589</v>
          </cell>
          <cell r="C69">
            <v>129089</v>
          </cell>
          <cell r="D69">
            <v>129609</v>
          </cell>
          <cell r="E69">
            <v>130609</v>
          </cell>
          <cell r="F69">
            <v>131109</v>
          </cell>
          <cell r="G69">
            <v>132799</v>
          </cell>
          <cell r="H69">
            <v>132399</v>
          </cell>
          <cell r="K69">
            <v>141370</v>
          </cell>
          <cell r="L69">
            <v>143390</v>
          </cell>
          <cell r="M69">
            <v>144370</v>
          </cell>
          <cell r="N69">
            <v>138368</v>
          </cell>
          <cell r="O69">
            <v>137868</v>
          </cell>
          <cell r="P69">
            <v>141649</v>
          </cell>
          <cell r="Q69">
            <v>140159</v>
          </cell>
          <cell r="R69">
            <v>141709</v>
          </cell>
          <cell r="S69">
            <v>138399</v>
          </cell>
          <cell r="T69">
            <v>138889</v>
          </cell>
          <cell r="U69">
            <v>140739</v>
          </cell>
          <cell r="V69">
            <v>139869</v>
          </cell>
          <cell r="W69">
            <v>139868</v>
          </cell>
          <cell r="X69">
            <v>125589</v>
          </cell>
          <cell r="Z69">
            <v>132399</v>
          </cell>
          <cell r="AA69">
            <v>127589</v>
          </cell>
        </row>
        <row r="70">
          <cell r="B70">
            <v>129330</v>
          </cell>
          <cell r="C70">
            <v>128830</v>
          </cell>
          <cell r="D70">
            <v>129350</v>
          </cell>
          <cell r="E70">
            <v>130350</v>
          </cell>
          <cell r="F70">
            <v>130850</v>
          </cell>
          <cell r="G70">
            <v>132540</v>
          </cell>
          <cell r="H70">
            <v>132140</v>
          </cell>
          <cell r="K70">
            <v>141113</v>
          </cell>
          <cell r="L70">
            <v>142961</v>
          </cell>
          <cell r="M70">
            <v>144113</v>
          </cell>
          <cell r="N70">
            <v>138111</v>
          </cell>
          <cell r="O70">
            <v>137611</v>
          </cell>
          <cell r="P70">
            <v>141361</v>
          </cell>
          <cell r="Q70">
            <v>139900</v>
          </cell>
          <cell r="R70">
            <v>141450</v>
          </cell>
          <cell r="S70">
            <v>138111</v>
          </cell>
          <cell r="U70">
            <v>140480</v>
          </cell>
          <cell r="V70">
            <v>139610</v>
          </cell>
          <cell r="W70">
            <v>139610</v>
          </cell>
          <cell r="X70">
            <v>125330</v>
          </cell>
          <cell r="Z70">
            <v>132111</v>
          </cell>
          <cell r="AA70">
            <v>127330</v>
          </cell>
        </row>
        <row r="71">
          <cell r="B71">
            <v>130570</v>
          </cell>
          <cell r="C71">
            <v>130070</v>
          </cell>
          <cell r="D71">
            <v>130590</v>
          </cell>
          <cell r="E71">
            <v>131590</v>
          </cell>
          <cell r="F71">
            <v>132090</v>
          </cell>
          <cell r="G71">
            <v>133780</v>
          </cell>
          <cell r="H71">
            <v>133380</v>
          </cell>
          <cell r="K71">
            <v>142350</v>
          </cell>
          <cell r="L71">
            <v>144207</v>
          </cell>
          <cell r="M71">
            <v>145350</v>
          </cell>
          <cell r="N71">
            <v>138907</v>
          </cell>
          <cell r="O71">
            <v>138407</v>
          </cell>
          <cell r="P71">
            <v>142157</v>
          </cell>
          <cell r="Q71">
            <v>140657</v>
          </cell>
          <cell r="R71">
            <v>142207</v>
          </cell>
          <cell r="S71">
            <v>138907</v>
          </cell>
          <cell r="T71">
            <v>139570</v>
          </cell>
          <cell r="U71">
            <v>141420</v>
          </cell>
          <cell r="V71">
            <v>140307</v>
          </cell>
          <cell r="W71">
            <v>140307</v>
          </cell>
          <cell r="X71">
            <v>126570</v>
          </cell>
          <cell r="Z71">
            <v>132907</v>
          </cell>
          <cell r="AA71">
            <v>128570</v>
          </cell>
        </row>
        <row r="73">
          <cell r="B73">
            <v>129831</v>
          </cell>
          <cell r="C73">
            <v>129331</v>
          </cell>
          <cell r="D73">
            <v>129851</v>
          </cell>
          <cell r="E73">
            <v>130851</v>
          </cell>
          <cell r="F73">
            <v>131351</v>
          </cell>
          <cell r="G73">
            <v>133041</v>
          </cell>
          <cell r="H73">
            <v>132641</v>
          </cell>
          <cell r="K73">
            <v>141611</v>
          </cell>
          <cell r="L73">
            <v>143565</v>
          </cell>
          <cell r="M73">
            <v>144611</v>
          </cell>
          <cell r="N73">
            <v>138545</v>
          </cell>
          <cell r="O73">
            <v>138045</v>
          </cell>
          <cell r="P73">
            <v>141845</v>
          </cell>
          <cell r="Q73">
            <v>140335</v>
          </cell>
          <cell r="R73">
            <v>141865</v>
          </cell>
          <cell r="S73">
            <v>138595</v>
          </cell>
          <cell r="T73">
            <v>139131</v>
          </cell>
          <cell r="U73">
            <v>140981</v>
          </cell>
          <cell r="V73">
            <v>140065</v>
          </cell>
          <cell r="W73">
            <v>140065</v>
          </cell>
          <cell r="X73">
            <v>125831</v>
          </cell>
          <cell r="Z73">
            <v>132595</v>
          </cell>
          <cell r="AA73">
            <v>127831</v>
          </cell>
        </row>
        <row r="74">
          <cell r="B74">
            <v>129899</v>
          </cell>
          <cell r="C74">
            <v>129399</v>
          </cell>
          <cell r="D74">
            <v>129919</v>
          </cell>
          <cell r="E74">
            <v>130919</v>
          </cell>
          <cell r="F74">
            <v>131419</v>
          </cell>
          <cell r="G74">
            <v>133109</v>
          </cell>
          <cell r="H74">
            <v>132709</v>
          </cell>
          <cell r="K74">
            <v>141675</v>
          </cell>
          <cell r="L74">
            <v>143668</v>
          </cell>
          <cell r="M74">
            <v>144675</v>
          </cell>
          <cell r="N74">
            <v>138638</v>
          </cell>
          <cell r="O74">
            <v>138138</v>
          </cell>
          <cell r="P74">
            <v>141888</v>
          </cell>
          <cell r="Q74">
            <v>140388</v>
          </cell>
          <cell r="R74">
            <v>142019</v>
          </cell>
          <cell r="S74">
            <v>138638</v>
          </cell>
          <cell r="T74">
            <v>139199</v>
          </cell>
          <cell r="U74">
            <v>141049</v>
          </cell>
          <cell r="V74">
            <v>140108</v>
          </cell>
          <cell r="W74">
            <v>140138</v>
          </cell>
          <cell r="X74">
            <v>125899</v>
          </cell>
          <cell r="Z74">
            <v>132638</v>
          </cell>
          <cell r="AA74">
            <v>127899</v>
          </cell>
        </row>
        <row r="75">
          <cell r="B75">
            <v>129719</v>
          </cell>
          <cell r="C75">
            <v>129219</v>
          </cell>
          <cell r="D75">
            <v>129739</v>
          </cell>
          <cell r="E75">
            <v>130739</v>
          </cell>
          <cell r="F75">
            <v>131239</v>
          </cell>
          <cell r="G75">
            <v>132929</v>
          </cell>
          <cell r="H75">
            <v>132529</v>
          </cell>
          <cell r="K75">
            <v>141494</v>
          </cell>
          <cell r="L75">
            <v>143519</v>
          </cell>
          <cell r="M75">
            <v>144494</v>
          </cell>
          <cell r="N75">
            <v>138522</v>
          </cell>
          <cell r="O75">
            <v>138022</v>
          </cell>
          <cell r="P75">
            <v>141779</v>
          </cell>
          <cell r="Q75">
            <v>140289</v>
          </cell>
          <cell r="R75">
            <v>141839</v>
          </cell>
          <cell r="S75">
            <v>138529</v>
          </cell>
          <cell r="T75">
            <v>139019</v>
          </cell>
          <cell r="U75">
            <v>140869</v>
          </cell>
          <cell r="V75">
            <v>139999</v>
          </cell>
          <cell r="W75">
            <v>139992</v>
          </cell>
          <cell r="X75">
            <v>125719</v>
          </cell>
          <cell r="Z75">
            <v>132529</v>
          </cell>
          <cell r="AA75">
            <v>127719</v>
          </cell>
        </row>
        <row r="76">
          <cell r="B76">
            <v>129945</v>
          </cell>
          <cell r="C76">
            <v>129445</v>
          </cell>
          <cell r="D76">
            <v>129965</v>
          </cell>
          <cell r="E76">
            <v>130965</v>
          </cell>
          <cell r="F76">
            <v>131465</v>
          </cell>
          <cell r="G76">
            <v>133155</v>
          </cell>
          <cell r="H76">
            <v>132755</v>
          </cell>
          <cell r="K76">
            <v>141724</v>
          </cell>
          <cell r="L76">
            <v>143301</v>
          </cell>
          <cell r="M76">
            <v>144724</v>
          </cell>
          <cell r="N76">
            <v>138331</v>
          </cell>
          <cell r="O76">
            <v>137831</v>
          </cell>
          <cell r="P76">
            <v>141581</v>
          </cell>
          <cell r="Q76">
            <v>140151</v>
          </cell>
          <cell r="R76">
            <v>141751</v>
          </cell>
          <cell r="S76">
            <v>138331</v>
          </cell>
          <cell r="T76">
            <v>139245</v>
          </cell>
          <cell r="U76">
            <v>141095</v>
          </cell>
          <cell r="V76">
            <v>140001</v>
          </cell>
          <cell r="W76">
            <v>139901</v>
          </cell>
          <cell r="X76">
            <v>125945</v>
          </cell>
          <cell r="Z76">
            <v>132331</v>
          </cell>
          <cell r="AA76">
            <v>127945</v>
          </cell>
        </row>
        <row r="77">
          <cell r="B77">
            <v>129572</v>
          </cell>
          <cell r="C77">
            <v>129072</v>
          </cell>
          <cell r="D77">
            <v>129592</v>
          </cell>
          <cell r="E77">
            <v>130592</v>
          </cell>
          <cell r="F77">
            <v>131092</v>
          </cell>
          <cell r="G77">
            <v>132782</v>
          </cell>
          <cell r="H77">
            <v>132382</v>
          </cell>
          <cell r="K77">
            <v>141351</v>
          </cell>
          <cell r="L77">
            <v>143085</v>
          </cell>
          <cell r="M77">
            <v>144351</v>
          </cell>
          <cell r="N77">
            <v>138095</v>
          </cell>
          <cell r="O77">
            <v>137595</v>
          </cell>
          <cell r="P77">
            <v>141345</v>
          </cell>
          <cell r="Q77">
            <v>139865</v>
          </cell>
          <cell r="R77">
            <v>141515</v>
          </cell>
          <cell r="S77">
            <v>138095</v>
          </cell>
          <cell r="T77">
            <v>138872</v>
          </cell>
          <cell r="U77">
            <v>140722</v>
          </cell>
          <cell r="V77">
            <v>139565</v>
          </cell>
          <cell r="W77">
            <v>139565</v>
          </cell>
          <cell r="X77">
            <v>125572</v>
          </cell>
          <cell r="Z77">
            <v>132095</v>
          </cell>
          <cell r="AA77">
            <v>127572</v>
          </cell>
        </row>
        <row r="78">
          <cell r="B78">
            <v>130071</v>
          </cell>
          <cell r="C78">
            <v>129571</v>
          </cell>
          <cell r="D78">
            <v>130091</v>
          </cell>
          <cell r="E78">
            <v>131091</v>
          </cell>
          <cell r="F78">
            <v>131591</v>
          </cell>
          <cell r="G78">
            <v>133281</v>
          </cell>
          <cell r="H78">
            <v>132881</v>
          </cell>
          <cell r="K78">
            <v>141850</v>
          </cell>
          <cell r="L78">
            <v>143258</v>
          </cell>
          <cell r="M78">
            <v>144850</v>
          </cell>
          <cell r="N78">
            <v>138268</v>
          </cell>
          <cell r="O78">
            <v>137768</v>
          </cell>
          <cell r="P78">
            <v>141518</v>
          </cell>
          <cell r="Q78">
            <v>140038</v>
          </cell>
          <cell r="R78">
            <v>141688</v>
          </cell>
          <cell r="S78">
            <v>138268</v>
          </cell>
          <cell r="T78">
            <v>139371</v>
          </cell>
          <cell r="U78">
            <v>141221</v>
          </cell>
          <cell r="V78">
            <v>139738</v>
          </cell>
          <cell r="W78">
            <v>139738</v>
          </cell>
          <cell r="X78">
            <v>126071</v>
          </cell>
          <cell r="Z78">
            <v>132268</v>
          </cell>
          <cell r="AA78">
            <v>128071</v>
          </cell>
        </row>
        <row r="79">
          <cell r="B79">
            <v>128976</v>
          </cell>
          <cell r="C79">
            <v>128476</v>
          </cell>
          <cell r="D79">
            <v>128996</v>
          </cell>
          <cell r="E79">
            <v>129996</v>
          </cell>
          <cell r="F79">
            <v>130496</v>
          </cell>
          <cell r="G79">
            <v>132186</v>
          </cell>
          <cell r="H79">
            <v>131786</v>
          </cell>
          <cell r="K79">
            <v>140761</v>
          </cell>
          <cell r="L79">
            <v>142572</v>
          </cell>
          <cell r="M79">
            <v>143761</v>
          </cell>
          <cell r="N79">
            <v>137622</v>
          </cell>
          <cell r="O79">
            <v>137122</v>
          </cell>
          <cell r="P79">
            <v>140872</v>
          </cell>
          <cell r="Q79">
            <v>139322</v>
          </cell>
          <cell r="R79">
            <v>140972</v>
          </cell>
          <cell r="S79">
            <v>137622</v>
          </cell>
          <cell r="T79">
            <v>138276</v>
          </cell>
          <cell r="U79">
            <v>140126</v>
          </cell>
          <cell r="V79">
            <v>139022</v>
          </cell>
          <cell r="W79">
            <v>139256</v>
          </cell>
          <cell r="X79">
            <v>124976</v>
          </cell>
          <cell r="Z79">
            <v>131622</v>
          </cell>
          <cell r="AA79">
            <v>126976</v>
          </cell>
        </row>
        <row r="83">
          <cell r="B83">
            <v>129300</v>
          </cell>
          <cell r="C83">
            <v>128800</v>
          </cell>
          <cell r="D83">
            <v>129320</v>
          </cell>
          <cell r="E83">
            <v>130320</v>
          </cell>
          <cell r="F83">
            <v>130820</v>
          </cell>
          <cell r="G83">
            <v>132510</v>
          </cell>
          <cell r="H83">
            <v>132110</v>
          </cell>
          <cell r="K83">
            <v>140940</v>
          </cell>
          <cell r="L83">
            <v>142960</v>
          </cell>
          <cell r="M83">
            <v>143940</v>
          </cell>
          <cell r="N83">
            <v>138110</v>
          </cell>
          <cell r="O83">
            <v>137610</v>
          </cell>
          <cell r="P83">
            <v>141360</v>
          </cell>
          <cell r="Q83">
            <v>139870</v>
          </cell>
          <cell r="R83">
            <v>138988</v>
          </cell>
          <cell r="S83">
            <v>138110</v>
          </cell>
          <cell r="T83">
            <v>138600</v>
          </cell>
          <cell r="U83">
            <v>140450</v>
          </cell>
          <cell r="V83">
            <v>139580</v>
          </cell>
          <cell r="W83">
            <v>139580</v>
          </cell>
          <cell r="X83">
            <v>125300</v>
          </cell>
          <cell r="Z83">
            <v>132110</v>
          </cell>
          <cell r="AA83">
            <v>127300</v>
          </cell>
        </row>
        <row r="84">
          <cell r="B84">
            <v>129205</v>
          </cell>
          <cell r="C84">
            <v>128705</v>
          </cell>
          <cell r="D84">
            <v>129225</v>
          </cell>
          <cell r="E84">
            <v>130225</v>
          </cell>
          <cell r="F84">
            <v>130725</v>
          </cell>
          <cell r="G84">
            <v>132415</v>
          </cell>
          <cell r="H84">
            <v>132015</v>
          </cell>
          <cell r="K84">
            <v>140845</v>
          </cell>
          <cell r="L84">
            <v>142865</v>
          </cell>
          <cell r="M84">
            <v>143845</v>
          </cell>
          <cell r="N84">
            <v>138015</v>
          </cell>
          <cell r="O84">
            <v>137515</v>
          </cell>
          <cell r="P84">
            <v>141265</v>
          </cell>
          <cell r="Q84">
            <v>139775</v>
          </cell>
          <cell r="R84">
            <v>141325</v>
          </cell>
          <cell r="S84">
            <v>138015</v>
          </cell>
          <cell r="T84">
            <v>138505</v>
          </cell>
          <cell r="U84">
            <v>140355</v>
          </cell>
          <cell r="V84">
            <v>139485</v>
          </cell>
          <cell r="W84">
            <v>139485</v>
          </cell>
          <cell r="X84">
            <v>125205</v>
          </cell>
          <cell r="Z84">
            <v>132015</v>
          </cell>
          <cell r="AA84">
            <v>127205</v>
          </cell>
        </row>
      </sheetData>
      <sheetData sheetId="4">
        <row r="70">
          <cell r="B70">
            <v>132501</v>
          </cell>
          <cell r="C70">
            <v>132001</v>
          </cell>
          <cell r="D70">
            <v>132521</v>
          </cell>
          <cell r="E70">
            <v>133521</v>
          </cell>
          <cell r="F70">
            <v>134021</v>
          </cell>
          <cell r="G70">
            <v>135711</v>
          </cell>
          <cell r="H70">
            <v>135311</v>
          </cell>
          <cell r="K70">
            <v>144284</v>
          </cell>
          <cell r="L70">
            <v>146132</v>
          </cell>
          <cell r="M70">
            <v>147284</v>
          </cell>
          <cell r="N70">
            <v>141282</v>
          </cell>
          <cell r="O70">
            <v>140782</v>
          </cell>
          <cell r="P70">
            <v>144532</v>
          </cell>
          <cell r="Q70">
            <v>143071</v>
          </cell>
          <cell r="S70">
            <v>141282</v>
          </cell>
          <cell r="T70">
            <v>141801</v>
          </cell>
          <cell r="U70">
            <v>143651</v>
          </cell>
          <cell r="V70">
            <v>142781</v>
          </cell>
          <cell r="W70">
            <v>142781</v>
          </cell>
        </row>
        <row r="84">
          <cell r="B84">
            <v>132063</v>
          </cell>
          <cell r="C84">
            <v>131563</v>
          </cell>
          <cell r="D84">
            <v>132083</v>
          </cell>
          <cell r="E84">
            <v>133083</v>
          </cell>
          <cell r="F84">
            <v>133583</v>
          </cell>
          <cell r="G84">
            <v>135273</v>
          </cell>
          <cell r="H84">
            <v>134873</v>
          </cell>
          <cell r="K84">
            <v>143703</v>
          </cell>
          <cell r="L84">
            <v>145723</v>
          </cell>
          <cell r="M84">
            <v>146703</v>
          </cell>
          <cell r="N84">
            <v>140873</v>
          </cell>
          <cell r="O84">
            <v>140373</v>
          </cell>
          <cell r="P84">
            <v>144123</v>
          </cell>
          <cell r="Q84">
            <v>142633</v>
          </cell>
          <cell r="S84">
            <v>140873</v>
          </cell>
          <cell r="T84">
            <v>141363</v>
          </cell>
          <cell r="U84">
            <v>143213</v>
          </cell>
          <cell r="V84">
            <v>142343</v>
          </cell>
          <cell r="W84">
            <v>142343</v>
          </cell>
        </row>
      </sheetData>
      <sheetData sheetId="5">
        <row r="193">
          <cell r="I193">
            <v>3537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BHIWANDI"/>
      <sheetName val="PYRAMID"/>
    </sheetNames>
    <sheetDataSet>
      <sheetData sheetId="0"/>
      <sheetData sheetId="1"/>
      <sheetData sheetId="2"/>
      <sheetData sheetId="3"/>
      <sheetData sheetId="4"/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3">
          <cell r="I163">
            <v>3351</v>
          </cell>
        </row>
        <row r="164">
          <cell r="I164">
            <v>3765</v>
          </cell>
        </row>
        <row r="165">
          <cell r="I165">
            <v>4058</v>
          </cell>
        </row>
        <row r="166">
          <cell r="I166">
            <v>3553</v>
          </cell>
        </row>
        <row r="167">
          <cell r="I167">
            <v>3633</v>
          </cell>
        </row>
        <row r="168">
          <cell r="I168">
            <v>3358</v>
          </cell>
        </row>
        <row r="169">
          <cell r="I169">
            <v>3643</v>
          </cell>
        </row>
        <row r="170">
          <cell r="I170">
            <v>4218</v>
          </cell>
        </row>
        <row r="171">
          <cell r="I171">
            <v>4218</v>
          </cell>
        </row>
        <row r="172">
          <cell r="I172">
            <v>3418</v>
          </cell>
        </row>
        <row r="173">
          <cell r="I173">
            <v>3518</v>
          </cell>
        </row>
        <row r="174">
          <cell r="I174">
            <v>3518</v>
          </cell>
        </row>
        <row r="175">
          <cell r="I175">
            <v>3618</v>
          </cell>
        </row>
        <row r="176">
          <cell r="I176">
            <v>4188</v>
          </cell>
        </row>
        <row r="177">
          <cell r="I177">
            <v>4318</v>
          </cell>
        </row>
        <row r="178">
          <cell r="I178">
            <v>3604</v>
          </cell>
        </row>
        <row r="179">
          <cell r="I179">
            <v>3518</v>
          </cell>
        </row>
        <row r="180">
          <cell r="I180">
            <v>4418</v>
          </cell>
        </row>
        <row r="181">
          <cell r="I181">
            <v>3891</v>
          </cell>
        </row>
        <row r="182">
          <cell r="I182">
            <v>3518</v>
          </cell>
        </row>
        <row r="183">
          <cell r="I183">
            <v>3412</v>
          </cell>
        </row>
        <row r="184">
          <cell r="I184">
            <v>4311</v>
          </cell>
        </row>
        <row r="185">
          <cell r="I185">
            <v>3718</v>
          </cell>
        </row>
        <row r="186">
          <cell r="I186">
            <v>3403</v>
          </cell>
        </row>
        <row r="187">
          <cell r="I187">
            <v>3604</v>
          </cell>
        </row>
        <row r="189">
          <cell r="I189">
            <v>3518</v>
          </cell>
        </row>
        <row r="190">
          <cell r="I190">
            <v>3071</v>
          </cell>
        </row>
        <row r="192">
          <cell r="I192">
            <v>3271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7">
          <cell r="I197">
            <v>3571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3">
          <cell r="I203">
            <v>3706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7">
          <cell r="I207">
            <v>3594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245">
          <cell r="I245">
            <v>2736</v>
          </cell>
        </row>
        <row r="246">
          <cell r="I246">
            <v>2536</v>
          </cell>
        </row>
        <row r="247">
          <cell r="I247">
            <v>4437</v>
          </cell>
        </row>
        <row r="248">
          <cell r="I248">
            <v>4436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5">
          <cell r="I415">
            <v>3226</v>
          </cell>
        </row>
        <row r="416">
          <cell r="I416">
            <v>3222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C19" sqref="C19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5" t="s">
        <v>0</v>
      </c>
      <c r="B1" s="75"/>
      <c r="C1" s="75"/>
      <c r="D1" s="75"/>
      <c r="E1" s="75"/>
    </row>
    <row r="2" spans="1:5" ht="15.75" x14ac:dyDescent="0.25">
      <c r="A2" s="76" t="s">
        <v>1</v>
      </c>
      <c r="B2" s="76"/>
      <c r="C2" s="76"/>
      <c r="D2" s="76"/>
      <c r="E2" s="76"/>
    </row>
    <row r="3" spans="1:5" x14ac:dyDescent="0.25">
      <c r="A3" s="77" t="s">
        <v>2</v>
      </c>
      <c r="B3" s="77"/>
      <c r="C3" s="77"/>
      <c r="D3" s="77"/>
      <c r="E3" s="77"/>
    </row>
    <row r="4" spans="1:5" x14ac:dyDescent="0.25">
      <c r="A4" s="73" t="s">
        <v>3</v>
      </c>
      <c r="B4" s="73"/>
      <c r="C4" s="73"/>
      <c r="D4" s="73"/>
      <c r="E4" s="73"/>
    </row>
    <row r="5" spans="1:5" x14ac:dyDescent="0.25">
      <c r="A5" s="72" t="s">
        <v>4</v>
      </c>
      <c r="B5" s="72"/>
      <c r="C5" s="72"/>
      <c r="D5" s="72"/>
      <c r="E5" s="72"/>
    </row>
    <row r="6" spans="1:5" x14ac:dyDescent="0.25">
      <c r="A6" s="73" t="s">
        <v>5</v>
      </c>
      <c r="B6" s="73"/>
      <c r="C6" s="73"/>
      <c r="D6" s="73"/>
      <c r="E6" s="73"/>
    </row>
    <row r="7" spans="1:5" x14ac:dyDescent="0.25">
      <c r="A7" s="72" t="s">
        <v>6</v>
      </c>
      <c r="B7" s="72"/>
      <c r="C7" s="72"/>
      <c r="D7" s="72"/>
      <c r="E7" s="72"/>
    </row>
    <row r="8" spans="1:5" x14ac:dyDescent="0.25">
      <c r="A8" s="73" t="s">
        <v>7</v>
      </c>
      <c r="B8" s="73"/>
      <c r="C8" s="73"/>
      <c r="D8" s="73"/>
      <c r="E8" s="73"/>
    </row>
    <row r="9" spans="1:5" x14ac:dyDescent="0.25">
      <c r="A9" s="72" t="s">
        <v>265</v>
      </c>
      <c r="B9" s="72"/>
      <c r="C9" s="72"/>
      <c r="D9" s="72"/>
      <c r="E9" s="72"/>
    </row>
    <row r="10" spans="1:5" x14ac:dyDescent="0.25">
      <c r="B10" s="1" t="s">
        <v>8</v>
      </c>
      <c r="C10" s="1" t="s">
        <v>9</v>
      </c>
      <c r="D10" s="1" t="s">
        <v>10</v>
      </c>
    </row>
    <row r="11" spans="1:5" ht="15.75" x14ac:dyDescent="0.25">
      <c r="A11" s="2"/>
      <c r="B11" s="3" t="s">
        <v>11</v>
      </c>
      <c r="C11" s="4" t="s">
        <v>12</v>
      </c>
      <c r="D11" s="4" t="s">
        <v>12</v>
      </c>
    </row>
    <row r="12" spans="1:5" ht="14.45" x14ac:dyDescent="0.3">
      <c r="A12" s="5"/>
      <c r="B12" s="6" t="s">
        <v>13</v>
      </c>
      <c r="C12" s="7">
        <f>+'[1]HD Ex-StockPoint'!R86</f>
        <v>146233</v>
      </c>
      <c r="D12" s="7">
        <f>+'[1]HD Ex-StockPoint'!R72</f>
        <v>146446</v>
      </c>
      <c r="E12" s="8"/>
    </row>
    <row r="13" spans="1:5" ht="14.45" x14ac:dyDescent="0.3">
      <c r="A13" s="5"/>
      <c r="B13" s="6" t="s">
        <v>14</v>
      </c>
      <c r="C13" s="7">
        <f>+'[1]HD Ex-StockPoint'!S86</f>
        <v>148233</v>
      </c>
      <c r="D13" s="7">
        <f>+'[1]HD Ex-StockPoint'!S72</f>
        <v>148446</v>
      </c>
      <c r="E13" s="8"/>
    </row>
    <row r="14" spans="1:5" ht="14.45" x14ac:dyDescent="0.3">
      <c r="A14" s="5"/>
      <c r="B14" s="6" t="s">
        <v>15</v>
      </c>
      <c r="C14" s="7">
        <f>+'[1]HD Ex-StockPoint'!T86</f>
        <v>156684</v>
      </c>
      <c r="D14" s="7">
        <f>+'[1]HD Ex-StockPoint'!T72</f>
        <v>157122</v>
      </c>
      <c r="E14" s="8"/>
    </row>
    <row r="15" spans="1:5" ht="14.45" x14ac:dyDescent="0.3">
      <c r="A15" s="5"/>
      <c r="B15" s="6" t="s">
        <v>16</v>
      </c>
      <c r="C15" s="7">
        <f>+'[1]HD Ex-StockPoint'!U86</f>
        <v>156684</v>
      </c>
      <c r="D15" s="7">
        <f>+'[1]HD Ex-StockPoint'!U72</f>
        <v>157122</v>
      </c>
      <c r="E15" s="8"/>
    </row>
    <row r="16" spans="1:5" ht="14.45" x14ac:dyDescent="0.3">
      <c r="A16" s="5"/>
      <c r="B16" s="6" t="s">
        <v>17</v>
      </c>
      <c r="C16" s="7">
        <f>+'[1]HD Ex-StockPoint'!Q86</f>
        <v>147503</v>
      </c>
      <c r="D16" s="7">
        <f>+'[1]HD Ex-StockPoint'!Q72</f>
        <v>147396</v>
      </c>
      <c r="E16" s="8"/>
    </row>
    <row r="17" spans="1:5" ht="14.45" x14ac:dyDescent="0.3">
      <c r="A17" s="5"/>
      <c r="B17" s="6" t="s">
        <v>18</v>
      </c>
      <c r="C17" s="7">
        <f>+'[1]HD Ex-StockPoint'!M86</f>
        <v>159184</v>
      </c>
      <c r="D17" s="7">
        <f>+'[1]HD Ex-StockPoint'!N72</f>
        <v>159622</v>
      </c>
      <c r="E17" s="8"/>
    </row>
    <row r="18" spans="1:5" ht="14.45" x14ac:dyDescent="0.3">
      <c r="A18" s="5"/>
      <c r="B18" s="6" t="s">
        <v>19</v>
      </c>
      <c r="C18" s="7">
        <f>+'[1]HD Ex-StockPoint'!N86</f>
        <v>159184</v>
      </c>
      <c r="D18" s="7">
        <f>+'[1]HD Ex-StockPoint'!N72</f>
        <v>159622</v>
      </c>
    </row>
    <row r="19" spans="1:5" ht="14.45" x14ac:dyDescent="0.3">
      <c r="A19" s="5"/>
      <c r="B19" s="6" t="s">
        <v>20</v>
      </c>
      <c r="C19" s="7">
        <f>+'[1]HD Ex-StockPoint'!B86</f>
        <v>156408</v>
      </c>
      <c r="D19" s="7">
        <f>+'[1]HD Ex-StockPoint'!B72</f>
        <v>156346</v>
      </c>
      <c r="E19" s="8"/>
    </row>
    <row r="20" spans="1:5" ht="14.45" x14ac:dyDescent="0.3">
      <c r="A20" s="5"/>
      <c r="B20" s="6" t="s">
        <v>21</v>
      </c>
      <c r="C20" s="7">
        <f>+'[1]HD Ex-StockPoint'!D86</f>
        <v>156908</v>
      </c>
      <c r="D20" s="7">
        <f>+'[1]HD Ex-StockPoint'!D72</f>
        <v>156846</v>
      </c>
      <c r="E20" s="8"/>
    </row>
    <row r="21" spans="1:5" ht="14.45" x14ac:dyDescent="0.3">
      <c r="A21" s="5"/>
      <c r="B21" s="6" t="s">
        <v>22</v>
      </c>
      <c r="C21" s="7">
        <f>+'[1]HD Ex-StockPoint'!C86</f>
        <v>158158</v>
      </c>
      <c r="D21" s="7">
        <f>+'[1]HD Ex-StockPoint'!C72</f>
        <v>158096</v>
      </c>
      <c r="E21" s="8"/>
    </row>
    <row r="22" spans="1:5" ht="14.45" x14ac:dyDescent="0.3">
      <c r="A22" s="5"/>
      <c r="B22" s="6" t="s">
        <v>23</v>
      </c>
      <c r="C22" s="7">
        <f>+'[1]HD Ex-StockPoint'!E86</f>
        <v>157784</v>
      </c>
      <c r="D22" s="7">
        <f>+'[1]HD Ex-StockPoint'!E72</f>
        <v>158222</v>
      </c>
      <c r="E22" s="8"/>
    </row>
    <row r="23" spans="1:5" ht="14.45" x14ac:dyDescent="0.3">
      <c r="A23" s="5"/>
      <c r="B23" s="6" t="s">
        <v>24</v>
      </c>
      <c r="C23" s="7">
        <f>+'[1]HD Ex-StockPoint'!F86</f>
        <v>157768</v>
      </c>
      <c r="D23" s="7">
        <f>+'[1]HD Ex-StockPoint'!F72</f>
        <v>158449</v>
      </c>
    </row>
    <row r="24" spans="1:5" ht="14.45" x14ac:dyDescent="0.3">
      <c r="A24" s="5"/>
      <c r="B24" s="6" t="s">
        <v>25</v>
      </c>
      <c r="C24" s="7">
        <f>+'[1]HD Ex-StockPoint'!W86</f>
        <v>152734</v>
      </c>
      <c r="D24" s="7">
        <f>+'[1]HD Ex-StockPoint'!W72</f>
        <v>153176</v>
      </c>
      <c r="E24" s="8"/>
    </row>
    <row r="25" spans="1:5" ht="14.45" x14ac:dyDescent="0.3">
      <c r="A25" s="5"/>
      <c r="B25" s="6" t="s">
        <v>26</v>
      </c>
      <c r="C25" s="7">
        <f>+'[1]HD Ex-StockPoint'!Y86</f>
        <v>150734</v>
      </c>
      <c r="D25" s="7">
        <f>+'[1]HD Ex-StockPoint'!Y72</f>
        <v>151176</v>
      </c>
      <c r="E25" s="8"/>
    </row>
    <row r="26" spans="1:5" ht="14.45" x14ac:dyDescent="0.3">
      <c r="A26" s="5"/>
      <c r="B26" s="6" t="s">
        <v>27</v>
      </c>
      <c r="C26" s="7">
        <f>+'[1]HD Ex-StockPoint'!X86</f>
        <v>152734</v>
      </c>
      <c r="D26" s="7">
        <f>+'[1]HD Ex-StockPoint'!X72</f>
        <v>153176</v>
      </c>
      <c r="E26" s="8"/>
    </row>
    <row r="27" spans="1:5" ht="14.45" x14ac:dyDescent="0.3">
      <c r="A27" s="5"/>
      <c r="B27" s="6" t="s">
        <v>28</v>
      </c>
      <c r="C27" s="7">
        <f>+'[1]HD Ex-StockPoint'!H86</f>
        <v>147234</v>
      </c>
      <c r="D27" s="7">
        <f>+'[1]HD Ex-StockPoint'!H72</f>
        <v>147559</v>
      </c>
      <c r="E27" s="8"/>
    </row>
    <row r="28" spans="1:5" ht="14.45" x14ac:dyDescent="0.3">
      <c r="A28" s="5"/>
      <c r="B28" s="6" t="s">
        <v>29</v>
      </c>
      <c r="C28" s="9">
        <f>+'[1]HD Ex-StockPoint'!I86</f>
        <v>145843</v>
      </c>
      <c r="D28" s="7">
        <f>+'[1]HD Ex-StockPoint'!I72</f>
        <v>146280</v>
      </c>
    </row>
    <row r="29" spans="1:5" x14ac:dyDescent="0.25">
      <c r="A29" s="10"/>
      <c r="B29" s="6" t="s">
        <v>30</v>
      </c>
      <c r="C29" s="7">
        <f>+'[1]HD Ex-StockPoint'!G86</f>
        <v>148044</v>
      </c>
      <c r="D29" s="7">
        <f>+'[1]HD Ex-StockPoint'!G72</f>
        <v>148309</v>
      </c>
    </row>
    <row r="30" spans="1:5" x14ac:dyDescent="0.25">
      <c r="A30" s="5"/>
      <c r="B30" s="6" t="s">
        <v>31</v>
      </c>
      <c r="C30" s="7">
        <f>+'[1]HD Ex-StockPoint'!J86</f>
        <v>147843</v>
      </c>
      <c r="D30" s="7">
        <f>+'[1]HD Ex-StockPoint'!J72</f>
        <v>148280</v>
      </c>
    </row>
    <row r="31" spans="1:5" x14ac:dyDescent="0.25">
      <c r="A31" s="5"/>
      <c r="B31" s="11" t="s">
        <v>32</v>
      </c>
      <c r="C31" s="7"/>
      <c r="D31" s="7"/>
    </row>
    <row r="32" spans="1:5" x14ac:dyDescent="0.25">
      <c r="A32" s="5"/>
      <c r="B32" s="6" t="s">
        <v>33</v>
      </c>
      <c r="C32" s="7">
        <f>+'[1]PP EX- STOCK'!G84</f>
        <v>135273</v>
      </c>
      <c r="D32" s="7">
        <f>+'[1]PP EX- STOCK'!G70</f>
        <v>135711</v>
      </c>
    </row>
    <row r="33" spans="1:5" x14ac:dyDescent="0.25">
      <c r="A33" s="5"/>
      <c r="B33" s="6" t="s">
        <v>34</v>
      </c>
      <c r="C33" s="7">
        <f>+'[1]PP EX- STOCK'!B84</f>
        <v>132063</v>
      </c>
      <c r="D33" s="7">
        <f>+'[1]PP EX- STOCK'!B70</f>
        <v>132501</v>
      </c>
    </row>
    <row r="34" spans="1:5" x14ac:dyDescent="0.25">
      <c r="A34" s="5"/>
      <c r="B34" s="6" t="s">
        <v>35</v>
      </c>
      <c r="C34" s="7">
        <f>+'[1]PP EX- STOCK'!E84</f>
        <v>133083</v>
      </c>
      <c r="D34" s="7">
        <f>+'[1]PP EX- STOCK'!E70</f>
        <v>133521</v>
      </c>
    </row>
    <row r="35" spans="1:5" x14ac:dyDescent="0.25">
      <c r="A35" s="5"/>
      <c r="B35" s="6" t="s">
        <v>36</v>
      </c>
      <c r="C35" s="7">
        <f>+'[1]PP EX- STOCK'!F84</f>
        <v>133583</v>
      </c>
      <c r="D35" s="7">
        <f>+'[1]PP EX- STOCK'!F70</f>
        <v>134021</v>
      </c>
    </row>
    <row r="36" spans="1:5" x14ac:dyDescent="0.25">
      <c r="A36" s="5"/>
      <c r="B36" s="6" t="s">
        <v>37</v>
      </c>
      <c r="C36" s="7">
        <f>+'[1]PP EX- STOCK'!C84</f>
        <v>131563</v>
      </c>
      <c r="D36" s="7">
        <f>+'[1]PP EX- STOCK'!C70</f>
        <v>132001</v>
      </c>
    </row>
    <row r="37" spans="1:5" x14ac:dyDescent="0.25">
      <c r="A37" s="5"/>
      <c r="B37" s="6" t="s">
        <v>38</v>
      </c>
      <c r="C37" s="7">
        <f>+'[1]PP EX- STOCK'!D84</f>
        <v>132083</v>
      </c>
      <c r="D37" s="7">
        <f>+'[1]PP EX- STOCK'!D70</f>
        <v>132521</v>
      </c>
    </row>
    <row r="38" spans="1:5" x14ac:dyDescent="0.25">
      <c r="A38" s="5"/>
      <c r="B38" s="6" t="s">
        <v>39</v>
      </c>
      <c r="C38" s="7">
        <f>+'[1]PP EX- STOCK'!H84</f>
        <v>134873</v>
      </c>
      <c r="D38" s="7">
        <f>+'[1]PP EX- STOCK'!H70</f>
        <v>135311</v>
      </c>
    </row>
    <row r="39" spans="1:5" x14ac:dyDescent="0.25">
      <c r="A39" s="10"/>
      <c r="B39" s="11" t="s">
        <v>40</v>
      </c>
      <c r="C39" s="7"/>
      <c r="D39" s="7"/>
      <c r="E39" s="8"/>
    </row>
    <row r="40" spans="1:5" x14ac:dyDescent="0.25">
      <c r="A40" s="10"/>
      <c r="B40" s="6" t="s">
        <v>41</v>
      </c>
      <c r="C40" s="7">
        <f>+'[1]PP EX- STOCK'!S84</f>
        <v>140873</v>
      </c>
      <c r="D40" s="7">
        <f>+'[1]PP EX- STOCK'!S70</f>
        <v>141282</v>
      </c>
      <c r="E40" s="8"/>
    </row>
    <row r="41" spans="1:5" x14ac:dyDescent="0.25">
      <c r="A41" s="10"/>
      <c r="B41" s="12" t="s">
        <v>42</v>
      </c>
      <c r="C41" s="7">
        <f>+'[1]PP EX- STOCK'!T84</f>
        <v>141363</v>
      </c>
      <c r="D41" s="7">
        <f>+'[1]PP EX- STOCK'!T70</f>
        <v>141801</v>
      </c>
      <c r="E41" s="8"/>
    </row>
    <row r="42" spans="1:5" x14ac:dyDescent="0.25">
      <c r="A42" s="10"/>
      <c r="B42" s="12" t="s">
        <v>43</v>
      </c>
      <c r="C42" s="7">
        <f>+'[1]PP EX- STOCK'!U84</f>
        <v>143213</v>
      </c>
      <c r="D42" s="7">
        <f>+'[1]PP EX- STOCK'!U70</f>
        <v>143651</v>
      </c>
      <c r="E42" s="8"/>
    </row>
    <row r="43" spans="1:5" x14ac:dyDescent="0.25">
      <c r="A43" s="5"/>
      <c r="B43" s="12" t="s">
        <v>44</v>
      </c>
      <c r="C43" s="7">
        <f>+'[1]PP EX- STOCK'!V84</f>
        <v>142343</v>
      </c>
      <c r="D43" s="7">
        <f>+'[1]PP EX- STOCK'!V70</f>
        <v>142781</v>
      </c>
    </row>
    <row r="44" spans="1:5" x14ac:dyDescent="0.25">
      <c r="A44" s="5"/>
      <c r="B44" s="12" t="s">
        <v>45</v>
      </c>
      <c r="C44" s="7">
        <f>+'[1]PP EX- STOCK'!W84</f>
        <v>142343</v>
      </c>
      <c r="D44" s="7">
        <f>+'[1]PP EX- STOCK'!W70</f>
        <v>142781</v>
      </c>
    </row>
    <row r="45" spans="1:5" x14ac:dyDescent="0.25">
      <c r="A45" s="5"/>
      <c r="B45" s="12" t="s">
        <v>46</v>
      </c>
      <c r="C45" s="7">
        <f>+'[1]PP EX- STOCK'!P84</f>
        <v>144123</v>
      </c>
      <c r="D45" s="7">
        <f>+'[1]PP EX- STOCK'!P70</f>
        <v>144532</v>
      </c>
    </row>
    <row r="46" spans="1:5" x14ac:dyDescent="0.25">
      <c r="A46" s="5"/>
      <c r="B46" s="6" t="s">
        <v>47</v>
      </c>
      <c r="C46" s="7">
        <f>+'[1]PP EX- STOCK'!N84</f>
        <v>140873</v>
      </c>
      <c r="D46" s="7">
        <f>+'[1]PP EX- STOCK'!N70</f>
        <v>141282</v>
      </c>
    </row>
    <row r="47" spans="1:5" x14ac:dyDescent="0.25">
      <c r="A47" s="5"/>
      <c r="B47" s="6" t="s">
        <v>48</v>
      </c>
      <c r="C47" s="7">
        <f>+'[1]PP EX- STOCK'!O84</f>
        <v>140373</v>
      </c>
      <c r="D47" s="7">
        <f>+'[1]PP EX- STOCK'!O70</f>
        <v>140782</v>
      </c>
    </row>
    <row r="48" spans="1:5" x14ac:dyDescent="0.25">
      <c r="A48" s="5"/>
      <c r="B48" s="6" t="s">
        <v>49</v>
      </c>
      <c r="C48" s="7">
        <f>+'[1]PP EX- STOCK'!K84</f>
        <v>143703</v>
      </c>
      <c r="D48" s="7">
        <f>+'[1]PP EX- STOCK'!K70</f>
        <v>144284</v>
      </c>
    </row>
    <row r="49" spans="1:6" x14ac:dyDescent="0.25">
      <c r="A49" s="5"/>
      <c r="B49" s="6" t="s">
        <v>50</v>
      </c>
      <c r="C49" s="7">
        <f>+'[1]PP EX- STOCK'!Q84</f>
        <v>142633</v>
      </c>
      <c r="D49" s="7">
        <f>+'[1]PP EX- STOCK'!Q70</f>
        <v>143071</v>
      </c>
    </row>
    <row r="50" spans="1:6" x14ac:dyDescent="0.25">
      <c r="A50" s="10"/>
      <c r="B50" s="6" t="s">
        <v>51</v>
      </c>
      <c r="C50" s="7">
        <f>+'[1]PP EX- STOCK'!L84</f>
        <v>145723</v>
      </c>
      <c r="D50" s="7">
        <f>+'[1]PP EX- STOCK'!L70</f>
        <v>146132</v>
      </c>
    </row>
    <row r="51" spans="1:6" x14ac:dyDescent="0.25">
      <c r="A51" s="5"/>
      <c r="B51" s="6" t="s">
        <v>52</v>
      </c>
      <c r="C51" s="9">
        <f>+'[1]PP EX- STOCK'!M84</f>
        <v>146703</v>
      </c>
      <c r="D51" s="7">
        <f>+'[1]PP EX- STOCK'!M70</f>
        <v>147284</v>
      </c>
    </row>
    <row r="52" spans="1:6" x14ac:dyDescent="0.25">
      <c r="A52" s="5"/>
      <c r="B52" s="11" t="s">
        <v>53</v>
      </c>
      <c r="C52" s="7"/>
      <c r="D52" s="7"/>
    </row>
    <row r="53" spans="1:6" x14ac:dyDescent="0.25">
      <c r="A53" s="5"/>
      <c r="B53" s="6" t="s">
        <v>54</v>
      </c>
      <c r="C53" s="7">
        <f>+'[1]LL Ex-Works &amp; STP'!K84</f>
        <v>141087</v>
      </c>
      <c r="D53" s="7">
        <f>+'[1]LL Ex-Works &amp; STP'!K70</f>
        <v>140953</v>
      </c>
    </row>
    <row r="54" spans="1:6" x14ac:dyDescent="0.25">
      <c r="A54" s="5"/>
      <c r="B54" s="6" t="s">
        <v>55</v>
      </c>
      <c r="C54" s="7">
        <f>+'[1]LL Ex-Works &amp; STP'!J84</f>
        <v>140087</v>
      </c>
      <c r="D54" s="7">
        <f>+'[1]LL Ex-Works &amp; STP'!J70</f>
        <v>139953</v>
      </c>
    </row>
    <row r="55" spans="1:6" x14ac:dyDescent="0.25">
      <c r="A55" s="5"/>
      <c r="B55" s="6" t="s">
        <v>56</v>
      </c>
      <c r="C55" s="7">
        <f>+'[1]LL Ex-Works &amp; STP'!L84</f>
        <v>150167</v>
      </c>
      <c r="D55" s="7">
        <f>+'[1]LL Ex-Works &amp; STP'!L70</f>
        <v>150043</v>
      </c>
    </row>
    <row r="56" spans="1:6" x14ac:dyDescent="0.25">
      <c r="A56" s="5"/>
      <c r="B56" s="6" t="s">
        <v>57</v>
      </c>
      <c r="C56" s="7">
        <f>+'[1]LL Ex-Works &amp; STP'!M84</f>
        <v>152167</v>
      </c>
      <c r="D56" s="7">
        <f>+'[1]LL Ex-Works &amp; STP'!M70</f>
        <v>152043</v>
      </c>
    </row>
    <row r="57" spans="1:6" x14ac:dyDescent="0.25">
      <c r="A57" s="13"/>
      <c r="B57" s="6" t="s">
        <v>58</v>
      </c>
      <c r="C57" s="7">
        <f>+'[1]LL Ex-Works &amp; STP'!J84</f>
        <v>140087</v>
      </c>
      <c r="D57" s="7">
        <f>+'[1]LL Ex-Works &amp; STP'!J70</f>
        <v>139953</v>
      </c>
    </row>
    <row r="58" spans="1:6" x14ac:dyDescent="0.25">
      <c r="A58" s="14"/>
      <c r="B58" s="6" t="s">
        <v>59</v>
      </c>
      <c r="C58" s="7">
        <f>+'[1]LL Ex-Works &amp; STP'!N84</f>
        <v>153867</v>
      </c>
      <c r="D58" s="7">
        <f>+'[1]LL Ex-Works &amp; STP'!N70</f>
        <v>153743</v>
      </c>
      <c r="E58" s="13"/>
    </row>
    <row r="59" spans="1:6" x14ac:dyDescent="0.25">
      <c r="A59" s="15"/>
      <c r="B59" s="6" t="s">
        <v>60</v>
      </c>
      <c r="C59" s="7">
        <f>+'[1]LL Ex-Works &amp; STP'!O84</f>
        <v>153367</v>
      </c>
      <c r="D59" s="7">
        <f>+'[1]LL Ex-Works &amp; STP'!O70</f>
        <v>153243</v>
      </c>
      <c r="E59" s="16"/>
    </row>
    <row r="60" spans="1:6" x14ac:dyDescent="0.25">
      <c r="A60" s="74" t="s">
        <v>61</v>
      </c>
      <c r="B60" s="74"/>
      <c r="C60" s="74"/>
      <c r="D60" s="74"/>
      <c r="E60" s="74"/>
      <c r="F60" s="74"/>
    </row>
    <row r="61" spans="1:6" x14ac:dyDescent="0.25">
      <c r="A61" s="17" t="s">
        <v>62</v>
      </c>
      <c r="B61" s="13"/>
      <c r="C61" s="13"/>
      <c r="D61" s="13"/>
      <c r="E61" s="13"/>
    </row>
    <row r="62" spans="1:6" x14ac:dyDescent="0.25">
      <c r="A62" s="17" t="s">
        <v>63</v>
      </c>
      <c r="B62" s="16"/>
      <c r="C62" s="16"/>
      <c r="D62" s="16"/>
      <c r="E62" s="13"/>
    </row>
    <row r="63" spans="1:6" x14ac:dyDescent="0.25">
      <c r="A63" s="13" t="s">
        <v>64</v>
      </c>
      <c r="B63" s="13"/>
      <c r="C63" s="13"/>
      <c r="D63" s="13"/>
      <c r="E63" s="13"/>
    </row>
    <row r="64" spans="1:6" x14ac:dyDescent="0.25">
      <c r="A64" s="18" t="s">
        <v>65</v>
      </c>
      <c r="B64" s="13"/>
      <c r="C64" s="13"/>
      <c r="D64" s="13"/>
      <c r="E64" s="13"/>
    </row>
    <row r="65" spans="1:5" x14ac:dyDescent="0.25">
      <c r="A65" s="18" t="s">
        <v>66</v>
      </c>
      <c r="B65" s="16"/>
      <c r="C65" s="13"/>
      <c r="D65" s="13"/>
      <c r="E65" s="19"/>
    </row>
    <row r="66" spans="1:5" x14ac:dyDescent="0.25">
      <c r="A66" s="20" t="s">
        <v>67</v>
      </c>
      <c r="B66" s="16"/>
      <c r="C66" s="13"/>
      <c r="D66" s="13"/>
      <c r="E66" s="13"/>
    </row>
    <row r="67" spans="1:5" ht="15.75" x14ac:dyDescent="0.25">
      <c r="A67" s="21" t="s">
        <v>68</v>
      </c>
      <c r="B67" s="16"/>
      <c r="C67" s="19"/>
      <c r="D67" s="19"/>
      <c r="E67" s="13"/>
    </row>
    <row r="68" spans="1:5" ht="15.75" x14ac:dyDescent="0.25">
      <c r="A68" s="21" t="s">
        <v>69</v>
      </c>
      <c r="B68" s="16"/>
      <c r="C68" s="13"/>
      <c r="D68" s="13"/>
      <c r="E68" s="13"/>
    </row>
    <row r="69" spans="1:5" x14ac:dyDescent="0.25">
      <c r="A69" s="22" t="s">
        <v>70</v>
      </c>
      <c r="B69" s="13"/>
      <c r="C69" s="13"/>
      <c r="D69" s="13"/>
    </row>
    <row r="70" spans="1:5" ht="15.75" x14ac:dyDescent="0.25">
      <c r="A70" s="21" t="s">
        <v>71</v>
      </c>
      <c r="B70" s="13"/>
      <c r="C70" s="13"/>
      <c r="D70" s="13"/>
    </row>
    <row r="71" spans="1:5" x14ac:dyDescent="0.25">
      <c r="A71" s="22" t="s">
        <v>72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23622047244094491" right="0.23622047244094491" top="0.74803149606299213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43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213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Ex-Works'!R77</f>
        <v>143798</v>
      </c>
      <c r="C10" s="33">
        <v>1100</v>
      </c>
      <c r="D10" s="33">
        <f t="shared" ref="D10:D33" si="0">+B10-C10</f>
        <v>142698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Ex-Works'!S77</f>
        <v>145798</v>
      </c>
      <c r="C11" s="33">
        <v>1100</v>
      </c>
      <c r="D11" s="33">
        <f t="shared" si="0"/>
        <v>144698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Ex-Works'!T77</f>
        <v>154511</v>
      </c>
      <c r="C12" s="33">
        <v>1100</v>
      </c>
      <c r="D12" s="33">
        <f>+B12-C12</f>
        <v>153411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Ex-Works'!U77</f>
        <v>154511</v>
      </c>
      <c r="C13" s="33">
        <v>1100</v>
      </c>
      <c r="D13" s="33">
        <f t="shared" si="0"/>
        <v>153411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Ex-Works'!M77</f>
        <v>157011</v>
      </c>
      <c r="C14" s="33">
        <v>1100</v>
      </c>
      <c r="D14" s="33">
        <f>+B14-C14</f>
        <v>155911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Ex-Works'!N77</f>
        <v>157011</v>
      </c>
      <c r="C15" s="33">
        <v>1100</v>
      </c>
      <c r="D15" s="33">
        <f>+B15-C15</f>
        <v>155911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Ex-Works'!Q77</f>
        <v>144851</v>
      </c>
      <c r="C16" s="33">
        <v>1100</v>
      </c>
      <c r="D16" s="33">
        <f t="shared" si="0"/>
        <v>143751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Ex-Works'!C77</f>
        <v>155731</v>
      </c>
      <c r="C17" s="33">
        <v>1100</v>
      </c>
      <c r="D17" s="33">
        <f t="shared" si="0"/>
        <v>154631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Ex-Works'!D77</f>
        <v>154481</v>
      </c>
      <c r="C18" s="33">
        <v>1100</v>
      </c>
      <c r="D18" s="33">
        <f t="shared" si="0"/>
        <v>153381</v>
      </c>
      <c r="E18" s="56" t="s">
        <v>214</v>
      </c>
      <c r="F18" s="57">
        <f>+[3]FREIGHT!I409</f>
        <v>3358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Ex-Works'!B77</f>
        <v>153981</v>
      </c>
      <c r="C19" s="33">
        <v>1100</v>
      </c>
      <c r="D19" s="33">
        <f t="shared" si="0"/>
        <v>152881</v>
      </c>
      <c r="E19" s="56" t="s">
        <v>215</v>
      </c>
      <c r="F19" s="57">
        <f>+[3]FREIGHT!I410</f>
        <v>3358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Ex-Works'!E77</f>
        <v>155611</v>
      </c>
      <c r="C20" s="33">
        <v>1100</v>
      </c>
      <c r="D20" s="33">
        <f t="shared" si="0"/>
        <v>154511</v>
      </c>
      <c r="E20" s="56" t="s">
        <v>216</v>
      </c>
      <c r="F20" s="58">
        <f>+[3]FREIGHT!I411</f>
        <v>3358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Ex-Works'!F77</f>
        <v>155205</v>
      </c>
      <c r="C21" s="33">
        <v>1100</v>
      </c>
      <c r="D21" s="33">
        <f t="shared" si="0"/>
        <v>154105</v>
      </c>
      <c r="E21" s="56" t="s">
        <v>217</v>
      </c>
      <c r="F21" s="58">
        <f>+[3]FREIGHT!I415</f>
        <v>3226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Ex-Works'!W77-3000</f>
        <v>147269</v>
      </c>
      <c r="C22" s="33">
        <v>1100</v>
      </c>
      <c r="D22" s="33">
        <f t="shared" si="0"/>
        <v>146169</v>
      </c>
      <c r="E22" s="56" t="s">
        <v>218</v>
      </c>
      <c r="F22" s="58">
        <f>+[3]FREIGHT!I416</f>
        <v>3222</v>
      </c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Ex-Works'!W77</f>
        <v>150269</v>
      </c>
      <c r="C23" s="33">
        <v>1100</v>
      </c>
      <c r="D23" s="33">
        <f t="shared" si="0"/>
        <v>149169</v>
      </c>
      <c r="E23" s="56" t="s">
        <v>219</v>
      </c>
      <c r="F23" s="58">
        <f>+[3]FREIGHT!I419</f>
        <v>3015</v>
      </c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Ex-Works'!X77</f>
        <v>150269</v>
      </c>
      <c r="C24" s="33">
        <v>1100</v>
      </c>
      <c r="D24" s="33">
        <f t="shared" si="0"/>
        <v>149169</v>
      </c>
      <c r="E24" s="56" t="s">
        <v>220</v>
      </c>
      <c r="F24" s="58">
        <f>+[3]FREIGHT!I178</f>
        <v>3604</v>
      </c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Ex-Works'!J77</f>
        <v>145683</v>
      </c>
      <c r="C25" s="33">
        <v>1100</v>
      </c>
      <c r="D25" s="33">
        <f t="shared" si="0"/>
        <v>144583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Ex-Works'!H77</f>
        <v>145061</v>
      </c>
      <c r="C26" s="33">
        <v>1100</v>
      </c>
      <c r="D26" s="33">
        <f t="shared" si="0"/>
        <v>143961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Ex-Works'!G77</f>
        <v>145871</v>
      </c>
      <c r="C27" s="33">
        <v>1100</v>
      </c>
      <c r="D27" s="33">
        <f t="shared" si="0"/>
        <v>144771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Ex-Works'!I77</f>
        <v>143683</v>
      </c>
      <c r="C28" s="33">
        <v>1100</v>
      </c>
      <c r="D28" s="33">
        <f t="shared" si="0"/>
        <v>142583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Ex-Works'!Y77</f>
        <v>148269</v>
      </c>
      <c r="C29" s="33">
        <v>1100</v>
      </c>
      <c r="D29" s="33">
        <f t="shared" si="0"/>
        <v>147169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Ex-Works'!Z77</f>
        <v>146269</v>
      </c>
      <c r="C30" s="33">
        <v>1100</v>
      </c>
      <c r="D30" s="33">
        <f t="shared" si="0"/>
        <v>145169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Ex-Works'!AA77</f>
        <v>139351</v>
      </c>
      <c r="C31" s="33">
        <v>1100</v>
      </c>
      <c r="D31" s="33">
        <f t="shared" si="0"/>
        <v>138251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Ex-Works'!AB77</f>
        <v>152205</v>
      </c>
      <c r="C32" s="33">
        <v>1100</v>
      </c>
      <c r="D32" s="33">
        <f t="shared" si="0"/>
        <v>151105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Ex-Works'!AC77</f>
        <v>150981</v>
      </c>
      <c r="C33" s="33">
        <v>1100</v>
      </c>
      <c r="D33" s="33">
        <f t="shared" si="0"/>
        <v>149881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WORK'!G74</f>
        <v>133109</v>
      </c>
      <c r="C35" s="33">
        <v>1100</v>
      </c>
      <c r="D35" s="33">
        <f t="shared" ref="D35:D43" si="1">+B35-C35</f>
        <v>132009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WORK'!E74</f>
        <v>130919</v>
      </c>
      <c r="C36" s="33">
        <v>1100</v>
      </c>
      <c r="D36" s="33">
        <f t="shared" si="1"/>
        <v>129819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WORK'!B74</f>
        <v>129899</v>
      </c>
      <c r="C37" s="33">
        <v>1100</v>
      </c>
      <c r="D37" s="33">
        <f t="shared" si="1"/>
        <v>128799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WORK'!F74</f>
        <v>131419</v>
      </c>
      <c r="C38" s="33">
        <v>1100</v>
      </c>
      <c r="D38" s="33">
        <f t="shared" si="1"/>
        <v>130319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WORK'!X74</f>
        <v>125899</v>
      </c>
      <c r="C39" s="33">
        <v>1100</v>
      </c>
      <c r="D39" s="33">
        <f t="shared" si="1"/>
        <v>124799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WORK'!C74</f>
        <v>129399</v>
      </c>
      <c r="C40" s="33">
        <v>1100</v>
      </c>
      <c r="D40" s="33">
        <f t="shared" si="1"/>
        <v>128299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WORK'!D74</f>
        <v>129919</v>
      </c>
      <c r="C41" s="33">
        <v>1100</v>
      </c>
      <c r="D41" s="33">
        <f t="shared" si="1"/>
        <v>128819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WORK'!H74</f>
        <v>132709</v>
      </c>
      <c r="C42" s="33">
        <v>1100</v>
      </c>
      <c r="D42" s="33">
        <f t="shared" si="1"/>
        <v>131609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WORK'!AA74</f>
        <v>127899</v>
      </c>
      <c r="C43" s="33">
        <v>1100</v>
      </c>
      <c r="D43" s="33">
        <f t="shared" si="1"/>
        <v>126799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WORK'!R74</f>
        <v>142019</v>
      </c>
      <c r="C45" s="33">
        <v>1100</v>
      </c>
      <c r="D45" s="33">
        <f t="shared" ref="D45:D58" si="2">+B45-C45</f>
        <v>140919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WORK'!P74</f>
        <v>141888</v>
      </c>
      <c r="C46" s="33">
        <v>1100</v>
      </c>
      <c r="D46" s="33">
        <f>+B46-C46</f>
        <v>140788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WORK'!Z74</f>
        <v>132638</v>
      </c>
      <c r="C47" s="33">
        <v>1100</v>
      </c>
      <c r="D47" s="33">
        <f t="shared" si="2"/>
        <v>131538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WORK'!Q74</f>
        <v>140388</v>
      </c>
      <c r="C48" s="33">
        <v>1100</v>
      </c>
      <c r="D48" s="33">
        <f t="shared" si="2"/>
        <v>139288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WORK'!S74</f>
        <v>138638</v>
      </c>
      <c r="C49" s="33">
        <v>1100</v>
      </c>
      <c r="D49" s="33">
        <f t="shared" si="2"/>
        <v>137538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WORK'!T74</f>
        <v>139199</v>
      </c>
      <c r="C50" s="33">
        <v>1100</v>
      </c>
      <c r="D50" s="33">
        <f t="shared" si="2"/>
        <v>138099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WORK'!U74</f>
        <v>141049</v>
      </c>
      <c r="C51" s="33">
        <v>1100</v>
      </c>
      <c r="D51" s="33">
        <f t="shared" si="2"/>
        <v>139949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WORK'!V74</f>
        <v>140108</v>
      </c>
      <c r="C52" s="33">
        <v>1100</v>
      </c>
      <c r="D52" s="33">
        <f t="shared" si="2"/>
        <v>139008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WORK'!W74</f>
        <v>140138</v>
      </c>
      <c r="C53" s="33">
        <v>1100</v>
      </c>
      <c r="D53" s="33">
        <f t="shared" si="2"/>
        <v>139038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WORK'!N74</f>
        <v>138638</v>
      </c>
      <c r="C54" s="33">
        <v>1100</v>
      </c>
      <c r="D54" s="33">
        <f t="shared" si="2"/>
        <v>137538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WORK'!O74</f>
        <v>138138</v>
      </c>
      <c r="C55" s="33">
        <v>1100</v>
      </c>
      <c r="D55" s="33">
        <f t="shared" si="2"/>
        <v>137038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WORK'!K74</f>
        <v>141675</v>
      </c>
      <c r="C56" s="33">
        <v>1100</v>
      </c>
      <c r="D56" s="33">
        <f t="shared" si="2"/>
        <v>140575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WORK'!M74</f>
        <v>144675</v>
      </c>
      <c r="C57" s="33">
        <v>1100</v>
      </c>
      <c r="D57" s="33">
        <f t="shared" si="2"/>
        <v>143575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WORK'!L74</f>
        <v>143668</v>
      </c>
      <c r="C58" s="33">
        <v>1100</v>
      </c>
      <c r="D58" s="33">
        <f t="shared" si="2"/>
        <v>142568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STP'!C74</f>
        <v>138429</v>
      </c>
      <c r="C60" s="33">
        <v>1100</v>
      </c>
      <c r="D60" s="33">
        <f t="shared" ref="D60:D68" si="3">+B60-C60</f>
        <v>137329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STP'!B74</f>
        <v>137429</v>
      </c>
      <c r="C61" s="33">
        <v>1100</v>
      </c>
      <c r="D61" s="33">
        <f t="shared" si="3"/>
        <v>136329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STP'!B74</f>
        <v>137429</v>
      </c>
      <c r="C62" s="33">
        <v>1100</v>
      </c>
      <c r="D62" s="33">
        <f t="shared" si="3"/>
        <v>136329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STP'!D74</f>
        <v>147519</v>
      </c>
      <c r="C63" s="33">
        <v>1100</v>
      </c>
      <c r="D63" s="33">
        <f t="shared" si="3"/>
        <v>146419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STP'!E74</f>
        <v>149519</v>
      </c>
      <c r="C64" s="33">
        <v>1100</v>
      </c>
      <c r="D64" s="33">
        <f t="shared" si="3"/>
        <v>148419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STP'!F74</f>
        <v>151209</v>
      </c>
      <c r="C65" s="33">
        <v>1100</v>
      </c>
      <c r="D65" s="33">
        <f t="shared" si="3"/>
        <v>150109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STP'!B74-3000</f>
        <v>134429</v>
      </c>
      <c r="C66" s="33">
        <v>1100</v>
      </c>
      <c r="D66" s="33">
        <f t="shared" si="3"/>
        <v>133329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126</v>
      </c>
      <c r="B67" s="33">
        <f>+'[1]LL Ex-Works &amp; STP'!H74</f>
        <v>135429</v>
      </c>
      <c r="C67" s="33">
        <v>1100</v>
      </c>
      <c r="D67" s="33">
        <f t="shared" si="3"/>
        <v>134329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127</v>
      </c>
      <c r="B68" s="33">
        <f>+'[1]LL Ex-Works &amp; STP'!I74</f>
        <v>135429</v>
      </c>
      <c r="C68" s="33">
        <v>1100</v>
      </c>
      <c r="D68" s="33">
        <f t="shared" si="3"/>
        <v>134329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58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221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Ex-Works'!R76</f>
        <v>143732</v>
      </c>
      <c r="C10" s="33">
        <v>1100</v>
      </c>
      <c r="D10" s="33">
        <f t="shared" ref="D10:D33" si="0">+B10-C10</f>
        <v>142632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Ex-Works'!S76</f>
        <v>145732</v>
      </c>
      <c r="C11" s="33">
        <v>1100</v>
      </c>
      <c r="D11" s="33">
        <f t="shared" si="0"/>
        <v>144632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Ex-Works'!T76</f>
        <v>154456</v>
      </c>
      <c r="C12" s="33">
        <v>1100</v>
      </c>
      <c r="D12" s="33">
        <f>+B12-C12</f>
        <v>153356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Ex-Works'!U76</f>
        <v>154456</v>
      </c>
      <c r="C13" s="33">
        <v>1100</v>
      </c>
      <c r="D13" s="33">
        <f t="shared" si="0"/>
        <v>153356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Ex-Works'!M76</f>
        <v>156956</v>
      </c>
      <c r="C14" s="33">
        <v>1100</v>
      </c>
      <c r="D14" s="33">
        <f>+B14-C14</f>
        <v>155856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Ex-Works'!N76</f>
        <v>156956</v>
      </c>
      <c r="C15" s="33">
        <v>1100</v>
      </c>
      <c r="D15" s="33">
        <f>+B15-C15</f>
        <v>155856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Ex-Works'!Q76</f>
        <v>144673</v>
      </c>
      <c r="C16" s="33">
        <v>1100</v>
      </c>
      <c r="D16" s="33">
        <f t="shared" si="0"/>
        <v>143573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Ex-Works'!C76</f>
        <v>155482</v>
      </c>
      <c r="C17" s="33">
        <v>1100</v>
      </c>
      <c r="D17" s="33">
        <f t="shared" si="0"/>
        <v>154382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Ex-Works'!D76</f>
        <v>154232</v>
      </c>
      <c r="C18" s="33">
        <v>1100</v>
      </c>
      <c r="D18" s="33">
        <f t="shared" si="0"/>
        <v>153132</v>
      </c>
      <c r="E18" s="56" t="s">
        <v>222</v>
      </c>
      <c r="F18" s="57">
        <f>+[3]FREIGHT!I160</f>
        <v>3368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Ex-Works'!B76</f>
        <v>153732</v>
      </c>
      <c r="C19" s="33">
        <v>1100</v>
      </c>
      <c r="D19" s="33">
        <f t="shared" si="0"/>
        <v>152632</v>
      </c>
      <c r="E19" s="56" t="s">
        <v>223</v>
      </c>
      <c r="F19" s="57">
        <f>+[3]FREIGHT!I161</f>
        <v>3368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Ex-Works'!E76</f>
        <v>155556</v>
      </c>
      <c r="C20" s="33">
        <v>1100</v>
      </c>
      <c r="D20" s="33">
        <f t="shared" si="0"/>
        <v>154456</v>
      </c>
      <c r="E20" s="56" t="s">
        <v>224</v>
      </c>
      <c r="F20" s="58">
        <f>+[3]FREIGHT!I163</f>
        <v>3351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Ex-Works'!F76</f>
        <v>156032</v>
      </c>
      <c r="C21" s="33">
        <v>1100</v>
      </c>
      <c r="D21" s="33">
        <f t="shared" si="0"/>
        <v>154932</v>
      </c>
      <c r="E21" s="56" t="s">
        <v>225</v>
      </c>
      <c r="F21" s="58">
        <f>+[3]FREIGHT!I167</f>
        <v>3633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Ex-Works'!W76-3000</f>
        <v>147015</v>
      </c>
      <c r="C22" s="33">
        <v>1100</v>
      </c>
      <c r="D22" s="33">
        <f t="shared" si="0"/>
        <v>145915</v>
      </c>
      <c r="E22" s="56" t="s">
        <v>226</v>
      </c>
      <c r="F22" s="58">
        <f>+[3]FREIGHT!I168</f>
        <v>3358</v>
      </c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Ex-Works'!W76</f>
        <v>150015</v>
      </c>
      <c r="C23" s="33">
        <v>1100</v>
      </c>
      <c r="D23" s="33">
        <f t="shared" si="0"/>
        <v>148915</v>
      </c>
      <c r="E23" s="56" t="s">
        <v>227</v>
      </c>
      <c r="F23" s="58">
        <f>+[3]FREIGHT!I173</f>
        <v>3518</v>
      </c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Ex-Works'!X76</f>
        <v>150015</v>
      </c>
      <c r="C24" s="33">
        <v>1100</v>
      </c>
      <c r="D24" s="33">
        <f t="shared" si="0"/>
        <v>148915</v>
      </c>
      <c r="E24" s="56" t="s">
        <v>228</v>
      </c>
      <c r="F24" s="58">
        <f>+[3]FREIGHT!I183</f>
        <v>3412</v>
      </c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Ex-Works'!J76</f>
        <v>145562</v>
      </c>
      <c r="C25" s="33">
        <v>1100</v>
      </c>
      <c r="D25" s="33">
        <f t="shared" si="0"/>
        <v>144462</v>
      </c>
      <c r="E25" s="56" t="s">
        <v>229</v>
      </c>
      <c r="F25" s="57">
        <f>+[3]FREIGHT!I186</f>
        <v>3403</v>
      </c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Ex-Works'!H76</f>
        <v>144942</v>
      </c>
      <c r="C26" s="33">
        <v>1100</v>
      </c>
      <c r="D26" s="33">
        <f t="shared" si="0"/>
        <v>143842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Ex-Works'!G76</f>
        <v>145742</v>
      </c>
      <c r="C27" s="33">
        <v>1100</v>
      </c>
      <c r="D27" s="33">
        <f t="shared" si="0"/>
        <v>144642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Ex-Works'!I76</f>
        <v>143562</v>
      </c>
      <c r="C28" s="33">
        <v>1100</v>
      </c>
      <c r="D28" s="33">
        <f t="shared" si="0"/>
        <v>142462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Ex-Works'!Y76</f>
        <v>148015</v>
      </c>
      <c r="C29" s="33">
        <v>1100</v>
      </c>
      <c r="D29" s="33">
        <f t="shared" si="0"/>
        <v>146915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Ex-Works'!Z76</f>
        <v>146015</v>
      </c>
      <c r="C30" s="33">
        <v>1100</v>
      </c>
      <c r="D30" s="33">
        <f t="shared" si="0"/>
        <v>144915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Ex-Works'!AA76</f>
        <v>139173</v>
      </c>
      <c r="C31" s="33">
        <v>1100</v>
      </c>
      <c r="D31" s="33">
        <f t="shared" si="0"/>
        <v>138073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Ex-Works'!AB76</f>
        <v>153032</v>
      </c>
      <c r="C32" s="33">
        <v>1100</v>
      </c>
      <c r="D32" s="33">
        <f t="shared" si="0"/>
        <v>151932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Ex-Works'!AC76</f>
        <v>150732</v>
      </c>
      <c r="C33" s="33">
        <v>1100</v>
      </c>
      <c r="D33" s="33">
        <f t="shared" si="0"/>
        <v>149632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WORK'!G73</f>
        <v>133041</v>
      </c>
      <c r="C35" s="33">
        <v>1100</v>
      </c>
      <c r="D35" s="33">
        <f t="shared" ref="D35:D43" si="1">+B35-C35</f>
        <v>131941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WORK'!E73</f>
        <v>130851</v>
      </c>
      <c r="C36" s="33">
        <v>1100</v>
      </c>
      <c r="D36" s="33">
        <f t="shared" si="1"/>
        <v>129751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WORK'!B73</f>
        <v>129831</v>
      </c>
      <c r="C37" s="33">
        <v>1100</v>
      </c>
      <c r="D37" s="33">
        <f t="shared" si="1"/>
        <v>128731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WORK'!F73</f>
        <v>131351</v>
      </c>
      <c r="C38" s="33">
        <v>1100</v>
      </c>
      <c r="D38" s="33">
        <f t="shared" si="1"/>
        <v>130251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WORK'!X73</f>
        <v>125831</v>
      </c>
      <c r="C39" s="33">
        <v>1100</v>
      </c>
      <c r="D39" s="33">
        <f t="shared" si="1"/>
        <v>124731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WORK'!C73</f>
        <v>129331</v>
      </c>
      <c r="C40" s="33">
        <v>1100</v>
      </c>
      <c r="D40" s="33">
        <f t="shared" si="1"/>
        <v>128231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WORK'!D73</f>
        <v>129851</v>
      </c>
      <c r="C41" s="33">
        <v>1100</v>
      </c>
      <c r="D41" s="33">
        <f t="shared" si="1"/>
        <v>128751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WORK'!H73</f>
        <v>132641</v>
      </c>
      <c r="C42" s="33">
        <v>1100</v>
      </c>
      <c r="D42" s="33">
        <f t="shared" si="1"/>
        <v>131541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WORK'!AA73</f>
        <v>127831</v>
      </c>
      <c r="C43" s="33">
        <v>1100</v>
      </c>
      <c r="D43" s="33">
        <f t="shared" si="1"/>
        <v>126731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WORK'!R73</f>
        <v>141865</v>
      </c>
      <c r="C45" s="33">
        <v>1100</v>
      </c>
      <c r="D45" s="33">
        <f t="shared" ref="D45:D58" si="2">+B45-C45</f>
        <v>140765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WORK'!P73</f>
        <v>141845</v>
      </c>
      <c r="C46" s="33">
        <v>1100</v>
      </c>
      <c r="D46" s="33">
        <f>+B46-C46</f>
        <v>140745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WORK'!Z73</f>
        <v>132595</v>
      </c>
      <c r="C47" s="33">
        <v>1100</v>
      </c>
      <c r="D47" s="33">
        <f t="shared" si="2"/>
        <v>131495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WORK'!Q73</f>
        <v>140335</v>
      </c>
      <c r="C48" s="33">
        <v>1100</v>
      </c>
      <c r="D48" s="33">
        <f t="shared" si="2"/>
        <v>139235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WORK'!S73</f>
        <v>138595</v>
      </c>
      <c r="C49" s="33">
        <v>1100</v>
      </c>
      <c r="D49" s="33">
        <f t="shared" si="2"/>
        <v>137495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WORK'!T73</f>
        <v>139131</v>
      </c>
      <c r="C50" s="33">
        <v>1100</v>
      </c>
      <c r="D50" s="33">
        <f t="shared" si="2"/>
        <v>138031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WORK'!U73</f>
        <v>140981</v>
      </c>
      <c r="C51" s="33">
        <v>1100</v>
      </c>
      <c r="D51" s="33">
        <f t="shared" si="2"/>
        <v>139881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WORK'!V73</f>
        <v>140065</v>
      </c>
      <c r="C52" s="33">
        <v>1100</v>
      </c>
      <c r="D52" s="33">
        <f t="shared" si="2"/>
        <v>138965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WORK'!W73</f>
        <v>140065</v>
      </c>
      <c r="C53" s="33">
        <v>1100</v>
      </c>
      <c r="D53" s="33">
        <f t="shared" si="2"/>
        <v>138965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WORK'!N73</f>
        <v>138545</v>
      </c>
      <c r="C54" s="33">
        <v>1100</v>
      </c>
      <c r="D54" s="33">
        <f t="shared" si="2"/>
        <v>137445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WORK'!O73</f>
        <v>138045</v>
      </c>
      <c r="C55" s="33">
        <v>1100</v>
      </c>
      <c r="D55" s="33">
        <f t="shared" si="2"/>
        <v>136945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WORK'!K73</f>
        <v>141611</v>
      </c>
      <c r="C56" s="33">
        <v>1100</v>
      </c>
      <c r="D56" s="33">
        <f t="shared" si="2"/>
        <v>140511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WORK'!M73</f>
        <v>144611</v>
      </c>
      <c r="C57" s="33">
        <v>1100</v>
      </c>
      <c r="D57" s="33">
        <f t="shared" si="2"/>
        <v>143511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WORK'!L73</f>
        <v>143565</v>
      </c>
      <c r="C58" s="33">
        <v>1100</v>
      </c>
      <c r="D58" s="33">
        <f t="shared" si="2"/>
        <v>142465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STP'!C73</f>
        <v>138345</v>
      </c>
      <c r="C60" s="33">
        <v>1100</v>
      </c>
      <c r="D60" s="33">
        <f t="shared" ref="D60:D68" si="3">+B60-C60</f>
        <v>137245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STP'!B73</f>
        <v>137345</v>
      </c>
      <c r="C61" s="33">
        <v>1100</v>
      </c>
      <c r="D61" s="33">
        <f t="shared" si="3"/>
        <v>136245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STP'!B73</f>
        <v>137345</v>
      </c>
      <c r="C62" s="33">
        <v>1100</v>
      </c>
      <c r="D62" s="33">
        <f t="shared" si="3"/>
        <v>136245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STP'!D73</f>
        <v>147425</v>
      </c>
      <c r="C63" s="33">
        <v>1100</v>
      </c>
      <c r="D63" s="33">
        <f t="shared" si="3"/>
        <v>146325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STP'!E73</f>
        <v>149425</v>
      </c>
      <c r="C64" s="33">
        <v>1100</v>
      </c>
      <c r="D64" s="33">
        <f t="shared" si="3"/>
        <v>148325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STP'!F73</f>
        <v>151115</v>
      </c>
      <c r="C65" s="33">
        <v>1100</v>
      </c>
      <c r="D65" s="33">
        <f t="shared" si="3"/>
        <v>150015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STP'!B73-3000</f>
        <v>134345</v>
      </c>
      <c r="C66" s="33">
        <v>1100</v>
      </c>
      <c r="D66" s="33">
        <f t="shared" si="3"/>
        <v>133245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STP'!H73</f>
        <v>135345</v>
      </c>
      <c r="C67" s="33">
        <v>1100</v>
      </c>
      <c r="D67" s="33">
        <f t="shared" si="3"/>
        <v>134245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STP'!I73</f>
        <v>135345</v>
      </c>
      <c r="C68" s="33">
        <v>1100</v>
      </c>
      <c r="D68" s="33">
        <f t="shared" si="3"/>
        <v>134245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49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230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Ex-Works'!R79</f>
        <v>143578</v>
      </c>
      <c r="C10" s="33">
        <v>1100</v>
      </c>
      <c r="D10" s="33">
        <f t="shared" ref="D10:D33" si="0">+B10-C10</f>
        <v>142478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Ex-Works'!S79</f>
        <v>145578</v>
      </c>
      <c r="C11" s="33">
        <v>1100</v>
      </c>
      <c r="D11" s="33">
        <f t="shared" si="0"/>
        <v>144478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Ex-Works'!T79</f>
        <v>154562</v>
      </c>
      <c r="C12" s="33">
        <v>1100</v>
      </c>
      <c r="D12" s="33">
        <f>+B12-C12</f>
        <v>153462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Ex-Works'!U79</f>
        <v>154562</v>
      </c>
      <c r="C13" s="33">
        <v>1100</v>
      </c>
      <c r="D13" s="33">
        <f t="shared" si="0"/>
        <v>153462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Ex-Works'!M79</f>
        <v>157062</v>
      </c>
      <c r="C14" s="33">
        <v>1100</v>
      </c>
      <c r="D14" s="33">
        <f>+B14-C14</f>
        <v>155962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Ex-Works'!N79</f>
        <v>157062</v>
      </c>
      <c r="C15" s="33">
        <v>1100</v>
      </c>
      <c r="D15" s="33">
        <f>+B15-C15</f>
        <v>155962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Ex-Works'!Q79</f>
        <v>144444</v>
      </c>
      <c r="C16" s="33">
        <v>1100</v>
      </c>
      <c r="D16" s="33">
        <f t="shared" si="0"/>
        <v>143344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Ex-Works'!C79</f>
        <v>155654</v>
      </c>
      <c r="C17" s="33">
        <v>1100</v>
      </c>
      <c r="D17" s="33">
        <f t="shared" si="0"/>
        <v>154554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Ex-Works'!D79</f>
        <v>154404</v>
      </c>
      <c r="C18" s="33">
        <v>1100</v>
      </c>
      <c r="D18" s="33">
        <f t="shared" si="0"/>
        <v>153304</v>
      </c>
      <c r="E18" s="56" t="s">
        <v>231</v>
      </c>
      <c r="F18" s="57">
        <f>+[3]FREIGHT!I169</f>
        <v>3643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Ex-Works'!B79</f>
        <v>153904</v>
      </c>
      <c r="C19" s="33">
        <v>1100</v>
      </c>
      <c r="D19" s="33">
        <f t="shared" si="0"/>
        <v>152804</v>
      </c>
      <c r="E19" s="56" t="s">
        <v>232</v>
      </c>
      <c r="F19" s="57">
        <f>+[3]FREIGHT!I172</f>
        <v>3418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Ex-Works'!E79</f>
        <v>155662</v>
      </c>
      <c r="C20" s="33">
        <v>1100</v>
      </c>
      <c r="D20" s="33">
        <f t="shared" si="0"/>
        <v>154562</v>
      </c>
      <c r="E20" s="56" t="s">
        <v>233</v>
      </c>
      <c r="F20" s="58">
        <f>+[3]FREIGHT!I174</f>
        <v>3518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Ex-Works'!F79</f>
        <v>156268</v>
      </c>
      <c r="C21" s="33">
        <v>1100</v>
      </c>
      <c r="D21" s="33">
        <f t="shared" si="0"/>
        <v>155168</v>
      </c>
      <c r="E21" s="56" t="s">
        <v>234</v>
      </c>
      <c r="F21" s="58">
        <f>+[3]FREIGHT!I179</f>
        <v>3518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Ex-Works'!W79-3000</f>
        <v>146904</v>
      </c>
      <c r="C22" s="33">
        <v>1100</v>
      </c>
      <c r="D22" s="33">
        <f t="shared" si="0"/>
        <v>145804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Ex-Works'!W79</f>
        <v>149904</v>
      </c>
      <c r="C23" s="33">
        <v>1100</v>
      </c>
      <c r="D23" s="33">
        <f t="shared" si="0"/>
        <v>148804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Ex-Works'!X79</f>
        <v>149904</v>
      </c>
      <c r="C24" s="33">
        <v>1100</v>
      </c>
      <c r="D24" s="33">
        <f t="shared" si="0"/>
        <v>148804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Ex-Works'!J79</f>
        <v>145732</v>
      </c>
      <c r="C25" s="33">
        <v>1100</v>
      </c>
      <c r="D25" s="33">
        <f t="shared" si="0"/>
        <v>144632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Ex-Works'!H79</f>
        <v>145112</v>
      </c>
      <c r="C26" s="33">
        <v>1100</v>
      </c>
      <c r="D26" s="33">
        <f t="shared" si="0"/>
        <v>144012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Ex-Works'!G79</f>
        <v>145922</v>
      </c>
      <c r="C27" s="33">
        <v>1100</v>
      </c>
      <c r="D27" s="33">
        <f t="shared" si="0"/>
        <v>144822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Ex-Works'!I79</f>
        <v>143732</v>
      </c>
      <c r="C28" s="33">
        <v>1100</v>
      </c>
      <c r="D28" s="33">
        <f t="shared" si="0"/>
        <v>142632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Ex-Works'!Y79</f>
        <v>147904</v>
      </c>
      <c r="C29" s="33">
        <v>1100</v>
      </c>
      <c r="D29" s="33">
        <f t="shared" si="0"/>
        <v>146804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Ex-Works'!Z79</f>
        <v>145904</v>
      </c>
      <c r="C30" s="33">
        <v>1100</v>
      </c>
      <c r="D30" s="33">
        <f t="shared" si="0"/>
        <v>144804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Ex-Works'!AA79</f>
        <v>138944</v>
      </c>
      <c r="C31" s="33">
        <v>1100</v>
      </c>
      <c r="D31" s="33">
        <f t="shared" si="0"/>
        <v>137844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Ex-Works'!AB79</f>
        <v>153268</v>
      </c>
      <c r="C32" s="33">
        <v>1100</v>
      </c>
      <c r="D32" s="33">
        <f t="shared" si="0"/>
        <v>152168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Ex-Works'!AC79</f>
        <v>150904</v>
      </c>
      <c r="C33" s="33">
        <v>1100</v>
      </c>
      <c r="D33" s="33">
        <f t="shared" si="0"/>
        <v>149804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WORK'!G76</f>
        <v>133155</v>
      </c>
      <c r="C35" s="33">
        <v>1100</v>
      </c>
      <c r="D35" s="33">
        <f t="shared" ref="D35:D43" si="1">+B35-C35</f>
        <v>132055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WORK'!E76</f>
        <v>130965</v>
      </c>
      <c r="C36" s="33">
        <v>1100</v>
      </c>
      <c r="D36" s="33">
        <f t="shared" si="1"/>
        <v>129865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WORK'!B76</f>
        <v>129945</v>
      </c>
      <c r="C37" s="33">
        <v>1100</v>
      </c>
      <c r="D37" s="33">
        <f t="shared" si="1"/>
        <v>128845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WORK'!F76</f>
        <v>131465</v>
      </c>
      <c r="C38" s="33">
        <v>1100</v>
      </c>
      <c r="D38" s="33">
        <f t="shared" si="1"/>
        <v>130365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WORK'!X76</f>
        <v>125945</v>
      </c>
      <c r="C39" s="33">
        <v>1100</v>
      </c>
      <c r="D39" s="33">
        <f t="shared" si="1"/>
        <v>124845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WORK'!C76</f>
        <v>129445</v>
      </c>
      <c r="C40" s="33">
        <v>1100</v>
      </c>
      <c r="D40" s="33">
        <f t="shared" si="1"/>
        <v>128345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WORK'!D76</f>
        <v>129965</v>
      </c>
      <c r="C41" s="33">
        <v>1100</v>
      </c>
      <c r="D41" s="33">
        <f t="shared" si="1"/>
        <v>128865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WORK'!H76</f>
        <v>132755</v>
      </c>
      <c r="C42" s="33">
        <v>1100</v>
      </c>
      <c r="D42" s="33">
        <f t="shared" si="1"/>
        <v>131655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WORK'!AA76</f>
        <v>127945</v>
      </c>
      <c r="C43" s="33">
        <v>1100</v>
      </c>
      <c r="D43" s="33">
        <f t="shared" si="1"/>
        <v>126845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WORK'!R76</f>
        <v>141751</v>
      </c>
      <c r="C45" s="33">
        <v>1100</v>
      </c>
      <c r="D45" s="33">
        <f t="shared" ref="D45:D58" si="2">+B45-C45</f>
        <v>140651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WORK'!P76</f>
        <v>141581</v>
      </c>
      <c r="C46" s="33">
        <v>1100</v>
      </c>
      <c r="D46" s="33">
        <f>+B46-C46</f>
        <v>140481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WORK'!Z76</f>
        <v>132331</v>
      </c>
      <c r="C47" s="33">
        <v>1100</v>
      </c>
      <c r="D47" s="33">
        <f t="shared" si="2"/>
        <v>131231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WORK'!Q76</f>
        <v>140151</v>
      </c>
      <c r="C48" s="33">
        <v>1100</v>
      </c>
      <c r="D48" s="33">
        <f t="shared" si="2"/>
        <v>139051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WORK'!S76</f>
        <v>138331</v>
      </c>
      <c r="C49" s="33">
        <v>1100</v>
      </c>
      <c r="D49" s="33">
        <f t="shared" si="2"/>
        <v>137231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WORK'!T76</f>
        <v>139245</v>
      </c>
      <c r="C50" s="33">
        <v>1100</v>
      </c>
      <c r="D50" s="33">
        <f t="shared" si="2"/>
        <v>138145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WORK'!U76</f>
        <v>141095</v>
      </c>
      <c r="C51" s="33">
        <v>1100</v>
      </c>
      <c r="D51" s="33">
        <f t="shared" si="2"/>
        <v>139995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WORK'!V76</f>
        <v>140001</v>
      </c>
      <c r="C52" s="33">
        <v>1100</v>
      </c>
      <c r="D52" s="33">
        <f t="shared" si="2"/>
        <v>138901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WORK'!W76</f>
        <v>139901</v>
      </c>
      <c r="C53" s="33">
        <v>1100</v>
      </c>
      <c r="D53" s="33">
        <f t="shared" si="2"/>
        <v>138801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WORK'!N76</f>
        <v>138331</v>
      </c>
      <c r="C54" s="33">
        <v>1100</v>
      </c>
      <c r="D54" s="33">
        <f t="shared" si="2"/>
        <v>137231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WORK'!O76</f>
        <v>137831</v>
      </c>
      <c r="C55" s="33">
        <v>1100</v>
      </c>
      <c r="D55" s="33">
        <f t="shared" si="2"/>
        <v>136731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WORK'!K76</f>
        <v>141724</v>
      </c>
      <c r="C56" s="33">
        <v>1100</v>
      </c>
      <c r="D56" s="33">
        <f t="shared" si="2"/>
        <v>140624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WORK'!M76</f>
        <v>144724</v>
      </c>
      <c r="C57" s="33">
        <v>1100</v>
      </c>
      <c r="D57" s="33">
        <f t="shared" si="2"/>
        <v>143624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WORK'!L76</f>
        <v>143301</v>
      </c>
      <c r="C58" s="33">
        <v>1100</v>
      </c>
      <c r="D58" s="33">
        <f t="shared" si="2"/>
        <v>142201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STP'!C76</f>
        <v>138294</v>
      </c>
      <c r="C60" s="33">
        <v>1100</v>
      </c>
      <c r="D60" s="33">
        <f t="shared" ref="D60:D68" si="3">+B60-C60</f>
        <v>137194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STP'!B76</f>
        <v>137294</v>
      </c>
      <c r="C61" s="33">
        <v>1100</v>
      </c>
      <c r="D61" s="33">
        <f t="shared" si="3"/>
        <v>136194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STP'!B76</f>
        <v>137294</v>
      </c>
      <c r="C62" s="33">
        <v>1100</v>
      </c>
      <c r="D62" s="33">
        <f t="shared" si="3"/>
        <v>136194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STP'!D76</f>
        <v>147384</v>
      </c>
      <c r="C63" s="33">
        <v>1100</v>
      </c>
      <c r="D63" s="33">
        <f t="shared" si="3"/>
        <v>146284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STP'!E76</f>
        <v>149384</v>
      </c>
      <c r="C64" s="33">
        <v>1100</v>
      </c>
      <c r="D64" s="33">
        <f t="shared" si="3"/>
        <v>148284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STP'!F76</f>
        <v>151010</v>
      </c>
      <c r="C65" s="33">
        <v>1100</v>
      </c>
      <c r="D65" s="33">
        <f t="shared" si="3"/>
        <v>149910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STP'!B76-3000</f>
        <v>134294</v>
      </c>
      <c r="C66" s="33">
        <v>1100</v>
      </c>
      <c r="D66" s="33">
        <f t="shared" si="3"/>
        <v>133194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STP'!H73</f>
        <v>135345</v>
      </c>
      <c r="C67" s="33">
        <v>1100</v>
      </c>
      <c r="D67" s="33">
        <f t="shared" si="3"/>
        <v>134245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STP'!I76</f>
        <v>135294</v>
      </c>
      <c r="C68" s="33">
        <v>1100</v>
      </c>
      <c r="D68" s="33">
        <f t="shared" si="3"/>
        <v>134194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55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235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Ex-Works'!R81</f>
        <v>143684</v>
      </c>
      <c r="C10" s="33">
        <v>1100</v>
      </c>
      <c r="D10" s="33">
        <f t="shared" ref="D10:D33" si="0">+B10-C10</f>
        <v>142584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Ex-Works'!S81</f>
        <v>145684</v>
      </c>
      <c r="C11" s="33">
        <v>1100</v>
      </c>
      <c r="D11" s="33">
        <f t="shared" si="0"/>
        <v>144584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Ex-Works'!T81</f>
        <v>154702</v>
      </c>
      <c r="C12" s="33">
        <v>1100</v>
      </c>
      <c r="D12" s="33">
        <f>+B12-C12</f>
        <v>153602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Ex-Works'!U81</f>
        <v>154702</v>
      </c>
      <c r="C13" s="33">
        <v>1100</v>
      </c>
      <c r="D13" s="33">
        <f t="shared" si="0"/>
        <v>153602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Ex-Works'!M81</f>
        <v>157202</v>
      </c>
      <c r="C14" s="33">
        <v>1100</v>
      </c>
      <c r="D14" s="33">
        <f>+B14-C14</f>
        <v>156102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Ex-Works'!N81</f>
        <v>157202</v>
      </c>
      <c r="C15" s="33">
        <v>1100</v>
      </c>
      <c r="D15" s="33">
        <f>+B15-C15</f>
        <v>156102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Ex-Works'!Q81</f>
        <v>144436</v>
      </c>
      <c r="C16" s="33">
        <v>1100</v>
      </c>
      <c r="D16" s="33">
        <f t="shared" si="0"/>
        <v>143336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Ex-Works'!C81</f>
        <v>155184</v>
      </c>
      <c r="C17" s="33">
        <v>1100</v>
      </c>
      <c r="D17" s="33">
        <f t="shared" si="0"/>
        <v>154084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Ex-Works'!D81</f>
        <v>153934</v>
      </c>
      <c r="C18" s="33">
        <v>1100</v>
      </c>
      <c r="D18" s="33">
        <f t="shared" si="0"/>
        <v>152834</v>
      </c>
      <c r="E18" s="56" t="s">
        <v>236</v>
      </c>
      <c r="F18" s="57">
        <f>+[3]FREIGHT!I162</f>
        <v>3718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Ex-Works'!B81</f>
        <v>153434</v>
      </c>
      <c r="C19" s="33">
        <v>1100</v>
      </c>
      <c r="D19" s="33">
        <f t="shared" si="0"/>
        <v>152334</v>
      </c>
      <c r="E19" s="56" t="s">
        <v>237</v>
      </c>
      <c r="F19" s="57">
        <f>+[3]FREIGHT!I176</f>
        <v>4188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Ex-Works'!E81</f>
        <v>155802</v>
      </c>
      <c r="C20" s="33">
        <v>1100</v>
      </c>
      <c r="D20" s="33">
        <f t="shared" si="0"/>
        <v>154702</v>
      </c>
      <c r="E20" s="56"/>
      <c r="F20" s="58"/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Ex-Works'!F81</f>
        <v>155655</v>
      </c>
      <c r="C21" s="33">
        <v>1100</v>
      </c>
      <c r="D21" s="33">
        <f t="shared" si="0"/>
        <v>154555</v>
      </c>
      <c r="E21" s="56"/>
      <c r="F21" s="58"/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Ex-Works'!W81-3000</f>
        <v>146586</v>
      </c>
      <c r="C22" s="33">
        <v>1100</v>
      </c>
      <c r="D22" s="33">
        <f t="shared" si="0"/>
        <v>145486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Ex-Works'!W81</f>
        <v>149586</v>
      </c>
      <c r="C23" s="33">
        <v>1100</v>
      </c>
      <c r="D23" s="33">
        <f t="shared" si="0"/>
        <v>148486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Ex-Works'!X81</f>
        <v>149586</v>
      </c>
      <c r="C24" s="33">
        <v>1100</v>
      </c>
      <c r="D24" s="33">
        <f t="shared" si="0"/>
        <v>148486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Ex-Works'!J81</f>
        <v>145085</v>
      </c>
      <c r="C25" s="33">
        <v>1100</v>
      </c>
      <c r="D25" s="33">
        <f t="shared" si="0"/>
        <v>143985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Ex-Works'!H81</f>
        <v>144565</v>
      </c>
      <c r="C26" s="33">
        <v>1100</v>
      </c>
      <c r="D26" s="33">
        <f t="shared" si="0"/>
        <v>143465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Ex-Works'!G81</f>
        <v>145465</v>
      </c>
      <c r="C27" s="33">
        <v>1100</v>
      </c>
      <c r="D27" s="33">
        <f t="shared" si="0"/>
        <v>144365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Ex-Works'!I81</f>
        <v>143085</v>
      </c>
      <c r="C28" s="33">
        <v>1100</v>
      </c>
      <c r="D28" s="33">
        <f t="shared" si="0"/>
        <v>141985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Ex-Works'!Y81</f>
        <v>147586</v>
      </c>
      <c r="C29" s="33">
        <v>1100</v>
      </c>
      <c r="D29" s="33">
        <f t="shared" si="0"/>
        <v>146486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Ex-Works'!Z81</f>
        <v>145586</v>
      </c>
      <c r="C30" s="33">
        <v>1100</v>
      </c>
      <c r="D30" s="33">
        <f t="shared" si="0"/>
        <v>144486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Ex-Works'!AA81</f>
        <v>138936</v>
      </c>
      <c r="C31" s="33">
        <v>1100</v>
      </c>
      <c r="D31" s="33">
        <f t="shared" si="0"/>
        <v>137836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Ex-Works'!AB81</f>
        <v>152655</v>
      </c>
      <c r="C32" s="33">
        <v>1100</v>
      </c>
      <c r="D32" s="33">
        <f t="shared" si="0"/>
        <v>151555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Ex-Works'!AC81</f>
        <v>150434</v>
      </c>
      <c r="C33" s="33">
        <v>1100</v>
      </c>
      <c r="D33" s="33">
        <f t="shared" si="0"/>
        <v>149334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WORK'!G78</f>
        <v>133281</v>
      </c>
      <c r="C35" s="33">
        <v>1100</v>
      </c>
      <c r="D35" s="33">
        <f t="shared" ref="D35:D43" si="1">+B35-C35</f>
        <v>132181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WORK'!E78</f>
        <v>131091</v>
      </c>
      <c r="C36" s="33">
        <v>1100</v>
      </c>
      <c r="D36" s="33">
        <f t="shared" si="1"/>
        <v>129991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WORK'!B78</f>
        <v>130071</v>
      </c>
      <c r="C37" s="33">
        <v>1100</v>
      </c>
      <c r="D37" s="33">
        <f t="shared" si="1"/>
        <v>128971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WORK'!F78</f>
        <v>131591</v>
      </c>
      <c r="C38" s="33">
        <v>1100</v>
      </c>
      <c r="D38" s="33">
        <f t="shared" si="1"/>
        <v>130491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WORK'!X78</f>
        <v>126071</v>
      </c>
      <c r="C39" s="33">
        <v>1100</v>
      </c>
      <c r="D39" s="33">
        <f t="shared" si="1"/>
        <v>124971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WORK'!C78</f>
        <v>129571</v>
      </c>
      <c r="C40" s="33">
        <v>1100</v>
      </c>
      <c r="D40" s="33">
        <f t="shared" si="1"/>
        <v>128471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WORK'!D78</f>
        <v>130091</v>
      </c>
      <c r="C41" s="33">
        <v>1100</v>
      </c>
      <c r="D41" s="33">
        <f t="shared" si="1"/>
        <v>128991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WORK'!H78</f>
        <v>132881</v>
      </c>
      <c r="C42" s="33">
        <v>1100</v>
      </c>
      <c r="D42" s="33">
        <f t="shared" si="1"/>
        <v>131781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WORK'!AA78</f>
        <v>128071</v>
      </c>
      <c r="C43" s="33">
        <v>1100</v>
      </c>
      <c r="D43" s="33">
        <f t="shared" si="1"/>
        <v>126971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WORK'!R78</f>
        <v>141688</v>
      </c>
      <c r="C45" s="33">
        <v>1100</v>
      </c>
      <c r="D45" s="33">
        <f t="shared" ref="D45:D58" si="2">+B45-C45</f>
        <v>140588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WORK'!P78</f>
        <v>141518</v>
      </c>
      <c r="C46" s="33">
        <v>1100</v>
      </c>
      <c r="D46" s="33">
        <f>+B46-C46</f>
        <v>140418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WORK'!Z78</f>
        <v>132268</v>
      </c>
      <c r="C47" s="33">
        <v>1100</v>
      </c>
      <c r="D47" s="33">
        <f t="shared" si="2"/>
        <v>131168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WORK'!Q78</f>
        <v>140038</v>
      </c>
      <c r="C48" s="33">
        <v>1100</v>
      </c>
      <c r="D48" s="33">
        <f t="shared" si="2"/>
        <v>138938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WORK'!S78</f>
        <v>138268</v>
      </c>
      <c r="C49" s="33">
        <v>1100</v>
      </c>
      <c r="D49" s="33">
        <f t="shared" si="2"/>
        <v>137168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WORK'!T78</f>
        <v>139371</v>
      </c>
      <c r="C50" s="33">
        <v>1100</v>
      </c>
      <c r="D50" s="33">
        <f t="shared" si="2"/>
        <v>138271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WORK'!U78</f>
        <v>141221</v>
      </c>
      <c r="C51" s="33">
        <v>1100</v>
      </c>
      <c r="D51" s="33">
        <f t="shared" si="2"/>
        <v>140121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WORK'!V78</f>
        <v>139738</v>
      </c>
      <c r="C52" s="33">
        <v>1100</v>
      </c>
      <c r="D52" s="33">
        <f t="shared" si="2"/>
        <v>138638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WORK'!W78</f>
        <v>139738</v>
      </c>
      <c r="C53" s="33">
        <v>1100</v>
      </c>
      <c r="D53" s="33">
        <f t="shared" si="2"/>
        <v>138638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WORK'!N78</f>
        <v>138268</v>
      </c>
      <c r="C54" s="33">
        <v>1100</v>
      </c>
      <c r="D54" s="33">
        <f t="shared" si="2"/>
        <v>137168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WORK'!O78</f>
        <v>137768</v>
      </c>
      <c r="C55" s="33">
        <v>1100</v>
      </c>
      <c r="D55" s="33">
        <f t="shared" si="2"/>
        <v>136668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WORK'!K78</f>
        <v>141850</v>
      </c>
      <c r="C56" s="33">
        <v>1100</v>
      </c>
      <c r="D56" s="33">
        <f t="shared" si="2"/>
        <v>140750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WORK'!M78</f>
        <v>144850</v>
      </c>
      <c r="C57" s="33">
        <v>1100</v>
      </c>
      <c r="D57" s="33">
        <f t="shared" si="2"/>
        <v>143750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WORK'!L78</f>
        <v>143258</v>
      </c>
      <c r="C58" s="33">
        <v>1100</v>
      </c>
      <c r="D58" s="33">
        <f t="shared" si="2"/>
        <v>142158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STP'!C78</f>
        <v>138653</v>
      </c>
      <c r="C60" s="33">
        <v>1100</v>
      </c>
      <c r="D60" s="33">
        <f t="shared" ref="D60:D68" si="3">+B60-C60</f>
        <v>137553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STP'!B78</f>
        <v>137653</v>
      </c>
      <c r="C61" s="33">
        <v>1100</v>
      </c>
      <c r="D61" s="33">
        <f t="shared" si="3"/>
        <v>136553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STP'!B78</f>
        <v>137653</v>
      </c>
      <c r="C62" s="33">
        <v>1100</v>
      </c>
      <c r="D62" s="33">
        <f t="shared" si="3"/>
        <v>136553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STP'!D78</f>
        <v>147733</v>
      </c>
      <c r="C63" s="33">
        <v>1100</v>
      </c>
      <c r="D63" s="33">
        <f t="shared" si="3"/>
        <v>146633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STP'!E78</f>
        <v>149733</v>
      </c>
      <c r="C64" s="33">
        <v>1100</v>
      </c>
      <c r="D64" s="33">
        <f t="shared" si="3"/>
        <v>148633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STP'!F78</f>
        <v>151423</v>
      </c>
      <c r="C65" s="33">
        <v>1100</v>
      </c>
      <c r="D65" s="33">
        <f t="shared" si="3"/>
        <v>150323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STP'!B78-3000</f>
        <v>134653</v>
      </c>
      <c r="C66" s="33">
        <v>1100</v>
      </c>
      <c r="D66" s="33">
        <f t="shared" si="3"/>
        <v>133553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STP'!H78</f>
        <v>135653</v>
      </c>
      <c r="C67" s="33">
        <v>1100</v>
      </c>
      <c r="D67" s="33">
        <f t="shared" si="3"/>
        <v>134553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STP'!I78</f>
        <v>135653</v>
      </c>
      <c r="C68" s="33">
        <v>1100</v>
      </c>
      <c r="D68" s="33">
        <f t="shared" si="3"/>
        <v>134553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28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238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Ex-Works'!R82</f>
        <v>142991</v>
      </c>
      <c r="C10" s="33">
        <v>1100</v>
      </c>
      <c r="D10" s="33">
        <f t="shared" ref="D10:D33" si="0">+B10-C10</f>
        <v>141891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Ex-Works'!S82</f>
        <v>144991</v>
      </c>
      <c r="C11" s="33">
        <v>1100</v>
      </c>
      <c r="D11" s="33">
        <f t="shared" si="0"/>
        <v>143891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Ex-Works'!T82</f>
        <v>153594</v>
      </c>
      <c r="C12" s="33">
        <v>1100</v>
      </c>
      <c r="D12" s="33">
        <f>+B12-C12</f>
        <v>152494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Ex-Works'!U82</f>
        <v>153594</v>
      </c>
      <c r="C13" s="33">
        <v>1100</v>
      </c>
      <c r="D13" s="33">
        <f t="shared" si="0"/>
        <v>152494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Ex-Works'!M82</f>
        <v>156094</v>
      </c>
      <c r="C14" s="33">
        <v>1100</v>
      </c>
      <c r="D14" s="33">
        <f>+B14-C14</f>
        <v>154994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Ex-Works'!N82</f>
        <v>156094</v>
      </c>
      <c r="C15" s="33">
        <v>1100</v>
      </c>
      <c r="D15" s="33">
        <f>+B15-C15</f>
        <v>154994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Ex-Works'!Q82</f>
        <v>143767</v>
      </c>
      <c r="C16" s="33">
        <v>1100</v>
      </c>
      <c r="D16" s="33">
        <f t="shared" si="0"/>
        <v>142667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Ex-Works'!C82</f>
        <v>154791</v>
      </c>
      <c r="C17" s="33">
        <v>1100</v>
      </c>
      <c r="D17" s="33">
        <f t="shared" si="0"/>
        <v>153691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Ex-Works'!D82</f>
        <v>153541</v>
      </c>
      <c r="C18" s="33">
        <v>1100</v>
      </c>
      <c r="D18" s="33">
        <f t="shared" si="0"/>
        <v>152441</v>
      </c>
      <c r="E18" s="56" t="s">
        <v>239</v>
      </c>
      <c r="F18" s="57">
        <f>+[3]FREIGHT!I165</f>
        <v>4058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Ex-Works'!B82</f>
        <v>153041</v>
      </c>
      <c r="C19" s="33">
        <v>1100</v>
      </c>
      <c r="D19" s="33">
        <f t="shared" si="0"/>
        <v>151941</v>
      </c>
      <c r="E19" s="56" t="s">
        <v>240</v>
      </c>
      <c r="F19" s="57">
        <f>+[3]FREIGHT!I177</f>
        <v>4318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Ex-Works'!E82</f>
        <v>154694</v>
      </c>
      <c r="C20" s="33">
        <v>1100</v>
      </c>
      <c r="D20" s="33">
        <f t="shared" si="0"/>
        <v>153594</v>
      </c>
      <c r="E20" s="56"/>
      <c r="F20" s="58"/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Ex-Works'!F82</f>
        <v>155589</v>
      </c>
      <c r="C21" s="33">
        <v>1100</v>
      </c>
      <c r="D21" s="33">
        <f t="shared" si="0"/>
        <v>154489</v>
      </c>
      <c r="E21" s="56"/>
      <c r="F21" s="58"/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Ex-Works'!W82-3000</f>
        <v>146212</v>
      </c>
      <c r="C22" s="33">
        <v>1100</v>
      </c>
      <c r="D22" s="33">
        <f t="shared" si="0"/>
        <v>145112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Ex-Works'!W82</f>
        <v>149212</v>
      </c>
      <c r="C23" s="33">
        <v>1100</v>
      </c>
      <c r="D23" s="33">
        <f t="shared" si="0"/>
        <v>148112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Ex-Works'!X82</f>
        <v>149212</v>
      </c>
      <c r="C24" s="33">
        <v>1100</v>
      </c>
      <c r="D24" s="33">
        <f t="shared" si="0"/>
        <v>148112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Ex-Works'!J82</f>
        <v>144764</v>
      </c>
      <c r="C25" s="33">
        <v>1100</v>
      </c>
      <c r="D25" s="33">
        <f t="shared" si="0"/>
        <v>143664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Ex-Works'!H82</f>
        <v>144099</v>
      </c>
      <c r="C26" s="33">
        <v>1100</v>
      </c>
      <c r="D26" s="33">
        <f t="shared" si="0"/>
        <v>142999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Ex-Works'!G82</f>
        <v>144954</v>
      </c>
      <c r="C27" s="33">
        <v>1100</v>
      </c>
      <c r="D27" s="33">
        <f t="shared" si="0"/>
        <v>143854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Ex-Works'!I82</f>
        <v>142764</v>
      </c>
      <c r="C28" s="33">
        <v>1100</v>
      </c>
      <c r="D28" s="33">
        <f t="shared" si="0"/>
        <v>141664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Ex-Works'!Y82</f>
        <v>147212</v>
      </c>
      <c r="C29" s="33">
        <v>1100</v>
      </c>
      <c r="D29" s="33">
        <f t="shared" si="0"/>
        <v>146112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Ex-Works'!Z82</f>
        <v>145212</v>
      </c>
      <c r="C30" s="33">
        <v>1100</v>
      </c>
      <c r="D30" s="33">
        <f t="shared" si="0"/>
        <v>144112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Ex-Works'!AA82</f>
        <v>138267</v>
      </c>
      <c r="C31" s="33">
        <v>1100</v>
      </c>
      <c r="D31" s="33">
        <f t="shared" si="0"/>
        <v>137167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Ex-Works'!AB82</f>
        <v>152589</v>
      </c>
      <c r="C32" s="33">
        <v>1100</v>
      </c>
      <c r="D32" s="33">
        <f t="shared" si="0"/>
        <v>151489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Ex-Works'!AC82</f>
        <v>150041</v>
      </c>
      <c r="C33" s="33">
        <v>1100</v>
      </c>
      <c r="D33" s="33">
        <f t="shared" si="0"/>
        <v>148941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WORK'!G79</f>
        <v>132186</v>
      </c>
      <c r="C35" s="33">
        <v>1100</v>
      </c>
      <c r="D35" s="33">
        <f t="shared" ref="D35:D43" si="1">+B35-C35</f>
        <v>131086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WORK'!E79</f>
        <v>129996</v>
      </c>
      <c r="C36" s="33">
        <v>1100</v>
      </c>
      <c r="D36" s="33">
        <f t="shared" si="1"/>
        <v>128896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WORK'!B79</f>
        <v>128976</v>
      </c>
      <c r="C37" s="33">
        <v>1100</v>
      </c>
      <c r="D37" s="33">
        <f t="shared" si="1"/>
        <v>127876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WORK'!F79</f>
        <v>130496</v>
      </c>
      <c r="C38" s="33">
        <v>1100</v>
      </c>
      <c r="D38" s="33">
        <f t="shared" si="1"/>
        <v>129396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WORK'!X79</f>
        <v>124976</v>
      </c>
      <c r="C39" s="33">
        <v>1100</v>
      </c>
      <c r="D39" s="33">
        <f t="shared" si="1"/>
        <v>123876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WORK'!C79</f>
        <v>128476</v>
      </c>
      <c r="C40" s="33">
        <v>1100</v>
      </c>
      <c r="D40" s="33">
        <f t="shared" si="1"/>
        <v>127376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WORK'!D79</f>
        <v>128996</v>
      </c>
      <c r="C41" s="33">
        <v>1100</v>
      </c>
      <c r="D41" s="33">
        <f t="shared" si="1"/>
        <v>127896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WORK'!H79</f>
        <v>131786</v>
      </c>
      <c r="C42" s="33">
        <v>1100</v>
      </c>
      <c r="D42" s="33">
        <f t="shared" si="1"/>
        <v>130686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WORK'!AA79</f>
        <v>126976</v>
      </c>
      <c r="C43" s="33">
        <v>1100</v>
      </c>
      <c r="D43" s="33">
        <f t="shared" si="1"/>
        <v>125876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WORK'!R79</f>
        <v>140972</v>
      </c>
      <c r="C45" s="33">
        <v>1100</v>
      </c>
      <c r="D45" s="33">
        <f t="shared" ref="D45:D58" si="2">+B45-C45</f>
        <v>139872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WORK'!P79</f>
        <v>140872</v>
      </c>
      <c r="C46" s="33">
        <v>1100</v>
      </c>
      <c r="D46" s="33">
        <f>+B46-C46</f>
        <v>139772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WORK'!Z79</f>
        <v>131622</v>
      </c>
      <c r="C47" s="33">
        <v>1100</v>
      </c>
      <c r="D47" s="33">
        <f t="shared" si="2"/>
        <v>130522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WORK'!Q79</f>
        <v>139322</v>
      </c>
      <c r="C48" s="33">
        <v>1100</v>
      </c>
      <c r="D48" s="33">
        <f t="shared" si="2"/>
        <v>138222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WORK'!S79</f>
        <v>137622</v>
      </c>
      <c r="C49" s="33">
        <v>1100</v>
      </c>
      <c r="D49" s="33">
        <f t="shared" si="2"/>
        <v>136522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WORK'!T79</f>
        <v>138276</v>
      </c>
      <c r="C50" s="33">
        <v>1100</v>
      </c>
      <c r="D50" s="33">
        <f t="shared" si="2"/>
        <v>137176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WORK'!U79</f>
        <v>140126</v>
      </c>
      <c r="C51" s="33">
        <v>1100</v>
      </c>
      <c r="D51" s="33">
        <f t="shared" si="2"/>
        <v>139026</v>
      </c>
      <c r="E51" s="35"/>
      <c r="F51" s="39"/>
      <c r="G51" s="13"/>
      <c r="H51" s="13"/>
      <c r="I51" s="13"/>
      <c r="J51" s="13"/>
    </row>
    <row r="52" spans="1:10" x14ac:dyDescent="0.25">
      <c r="A52" s="12" t="s">
        <v>44</v>
      </c>
      <c r="B52" s="33">
        <f>+'[1]PP EX- WORK'!V79</f>
        <v>139022</v>
      </c>
      <c r="C52" s="33">
        <v>1100</v>
      </c>
      <c r="D52" s="33">
        <f t="shared" si="2"/>
        <v>137922</v>
      </c>
      <c r="E52" s="35"/>
      <c r="F52" s="39"/>
      <c r="G52" s="13"/>
      <c r="H52" s="13"/>
      <c r="I52" s="13"/>
      <c r="J52" s="13"/>
    </row>
    <row r="53" spans="1:10" x14ac:dyDescent="0.25">
      <c r="A53" s="12" t="s">
        <v>45</v>
      </c>
      <c r="B53" s="33">
        <f>+'[1]PP EX- WORK'!W79</f>
        <v>139256</v>
      </c>
      <c r="C53" s="33">
        <v>1100</v>
      </c>
      <c r="D53" s="33">
        <f t="shared" si="2"/>
        <v>138156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114</v>
      </c>
      <c r="B54" s="33">
        <f>+'[1]PP EX- WORK'!N79</f>
        <v>137622</v>
      </c>
      <c r="C54" s="33">
        <v>1100</v>
      </c>
      <c r="D54" s="33">
        <f t="shared" si="2"/>
        <v>136522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WORK'!O79</f>
        <v>137122</v>
      </c>
      <c r="C55" s="33">
        <v>1100</v>
      </c>
      <c r="D55" s="33">
        <f t="shared" si="2"/>
        <v>136022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116</v>
      </c>
      <c r="B56" s="33">
        <f>+'[1]PP EX- WORK'!K79</f>
        <v>140761</v>
      </c>
      <c r="C56" s="33">
        <v>1100</v>
      </c>
      <c r="D56" s="33">
        <f t="shared" si="2"/>
        <v>139661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117</v>
      </c>
      <c r="B57" s="33">
        <f>+'[1]PP EX- WORK'!M79</f>
        <v>143761</v>
      </c>
      <c r="C57" s="33">
        <v>1100</v>
      </c>
      <c r="D57" s="33">
        <f t="shared" si="2"/>
        <v>142661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118</v>
      </c>
      <c r="B58" s="33">
        <f>+'[1]PP EX- WORK'!L79</f>
        <v>142572</v>
      </c>
      <c r="C58" s="33">
        <v>1100</v>
      </c>
      <c r="D58" s="33">
        <f t="shared" si="2"/>
        <v>141472</v>
      </c>
      <c r="E58" s="35"/>
      <c r="F58" s="39"/>
      <c r="G58" s="13"/>
      <c r="H58" s="13"/>
      <c r="I58" s="13"/>
      <c r="J58" s="13"/>
    </row>
    <row r="59" spans="1:10" x14ac:dyDescent="0.25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119</v>
      </c>
      <c r="B60" s="33">
        <f>+'[1]LL Ex-Works &amp; STP'!C79</f>
        <v>137442</v>
      </c>
      <c r="C60" s="33">
        <v>1100</v>
      </c>
      <c r="D60" s="33">
        <f t="shared" ref="D60:D68" si="3">+B60-C60</f>
        <v>136342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120</v>
      </c>
      <c r="B61" s="33">
        <f>+'[1]LL Ex-Works &amp; STP'!B79</f>
        <v>136442</v>
      </c>
      <c r="C61" s="33">
        <v>1100</v>
      </c>
      <c r="D61" s="33">
        <f t="shared" si="3"/>
        <v>135342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121</v>
      </c>
      <c r="B62" s="33">
        <f>+'[1]LL Ex-Works &amp; STP'!B79</f>
        <v>136442</v>
      </c>
      <c r="C62" s="33">
        <v>1100</v>
      </c>
      <c r="D62" s="33">
        <f t="shared" si="3"/>
        <v>135342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122</v>
      </c>
      <c r="B63" s="33">
        <f>+'[1]LL Ex-Works &amp; STP'!D79</f>
        <v>146522</v>
      </c>
      <c r="C63" s="33">
        <v>1100</v>
      </c>
      <c r="D63" s="33">
        <f t="shared" si="3"/>
        <v>145422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123</v>
      </c>
      <c r="B64" s="33">
        <f>+'[1]LL Ex-Works &amp; STP'!E79</f>
        <v>148522</v>
      </c>
      <c r="C64" s="33">
        <v>1100</v>
      </c>
      <c r="D64" s="33">
        <f t="shared" si="3"/>
        <v>147422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124</v>
      </c>
      <c r="B65" s="33">
        <f>+'[1]LL Ex-Works &amp; STP'!F79</f>
        <v>150222</v>
      </c>
      <c r="C65" s="33">
        <v>1100</v>
      </c>
      <c r="D65" s="33">
        <f t="shared" si="3"/>
        <v>149122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125</v>
      </c>
      <c r="B66" s="33">
        <f>+'[1]LL Ex-Works &amp; STP'!B79-3000</f>
        <v>133442</v>
      </c>
      <c r="C66" s="33">
        <v>1100</v>
      </c>
      <c r="D66" s="33">
        <f t="shared" si="3"/>
        <v>132342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126</v>
      </c>
      <c r="B67" s="33">
        <f>+'[1]LL Ex-Works &amp; STP'!H79</f>
        <v>134442</v>
      </c>
      <c r="C67" s="33">
        <v>1100</v>
      </c>
      <c r="D67" s="33">
        <f t="shared" si="3"/>
        <v>133342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127</v>
      </c>
      <c r="B68" s="33">
        <f>+'[1]LL Ex-Works &amp; STP'!I79</f>
        <v>134442</v>
      </c>
      <c r="C68" s="33">
        <v>1100</v>
      </c>
      <c r="D68" s="33">
        <f t="shared" si="3"/>
        <v>133342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7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241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Ex-Works'!R78</f>
        <v>143769</v>
      </c>
      <c r="C10" s="33">
        <v>1100</v>
      </c>
      <c r="D10" s="33">
        <f t="shared" ref="D10:D33" si="0">+B10-C10</f>
        <v>142669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Ex-Works'!S78</f>
        <v>145769</v>
      </c>
      <c r="C11" s="33">
        <v>1100</v>
      </c>
      <c r="D11" s="33">
        <f t="shared" si="0"/>
        <v>144669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Ex-Works'!T78</f>
        <v>154356</v>
      </c>
      <c r="C12" s="33">
        <v>1100</v>
      </c>
      <c r="D12" s="33">
        <f>+B12-C12</f>
        <v>153256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Ex-Works'!U78</f>
        <v>154356</v>
      </c>
      <c r="C13" s="33">
        <v>1100</v>
      </c>
      <c r="D13" s="33">
        <f t="shared" si="0"/>
        <v>153256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Ex-Works'!M78</f>
        <v>156856</v>
      </c>
      <c r="C14" s="33">
        <v>1100</v>
      </c>
      <c r="D14" s="33">
        <f>+B14-C14</f>
        <v>155756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Ex-Works'!N78</f>
        <v>156856</v>
      </c>
      <c r="C15" s="33">
        <v>1100</v>
      </c>
      <c r="D15" s="33">
        <f>+B15-C15</f>
        <v>155756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Ex-Works'!Q78</f>
        <v>144841</v>
      </c>
      <c r="C16" s="33">
        <v>1100</v>
      </c>
      <c r="D16" s="33">
        <f t="shared" si="0"/>
        <v>143741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Ex-Works'!C78</f>
        <v>155511</v>
      </c>
      <c r="C17" s="33">
        <v>1100</v>
      </c>
      <c r="D17" s="33">
        <f t="shared" si="0"/>
        <v>154411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Ex-Works'!D78</f>
        <v>154261</v>
      </c>
      <c r="C18" s="33">
        <v>1100</v>
      </c>
      <c r="D18" s="33">
        <f t="shared" si="0"/>
        <v>153161</v>
      </c>
      <c r="E18" s="56" t="s">
        <v>242</v>
      </c>
      <c r="F18" s="57">
        <f>+[3]FREIGHT!I159</f>
        <v>3318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Ex-Works'!B78</f>
        <v>153761</v>
      </c>
      <c r="C19" s="33">
        <v>1100</v>
      </c>
      <c r="D19" s="33">
        <f t="shared" si="0"/>
        <v>152661</v>
      </c>
      <c r="E19" s="56" t="s">
        <v>243</v>
      </c>
      <c r="F19" s="57">
        <f>+[3]FREIGHT!I164</f>
        <v>3765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Ex-Works'!E78</f>
        <v>155456</v>
      </c>
      <c r="C20" s="33">
        <v>1100</v>
      </c>
      <c r="D20" s="33">
        <f t="shared" si="0"/>
        <v>154356</v>
      </c>
      <c r="E20" s="56" t="s">
        <v>244</v>
      </c>
      <c r="F20" s="58">
        <f>+[3]FREIGHT!I166</f>
        <v>3553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Ex-Works'!F78</f>
        <v>155959</v>
      </c>
      <c r="C21" s="33">
        <v>1100</v>
      </c>
      <c r="D21" s="33">
        <f t="shared" si="0"/>
        <v>154859</v>
      </c>
      <c r="E21" s="56" t="s">
        <v>245</v>
      </c>
      <c r="F21" s="58">
        <f>+[3]FREIGHT!I175</f>
        <v>3618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Ex-Works'!W78-3000</f>
        <v>146861</v>
      </c>
      <c r="C22" s="33">
        <v>1100</v>
      </c>
      <c r="D22" s="33">
        <f t="shared" si="0"/>
        <v>145761</v>
      </c>
      <c r="E22" s="56" t="s">
        <v>246</v>
      </c>
      <c r="F22" s="58">
        <f>+[3]FREIGHT!I182</f>
        <v>3518</v>
      </c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Ex-Works'!W78</f>
        <v>149861</v>
      </c>
      <c r="C23" s="33">
        <v>1100</v>
      </c>
      <c r="D23" s="33">
        <f t="shared" si="0"/>
        <v>148761</v>
      </c>
      <c r="E23" s="56" t="s">
        <v>247</v>
      </c>
      <c r="F23" s="58">
        <f>+[3]FREIGHT!I185</f>
        <v>3718</v>
      </c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Ex-Works'!X78</f>
        <v>149861</v>
      </c>
      <c r="C24" s="33">
        <v>1100</v>
      </c>
      <c r="D24" s="33">
        <f t="shared" si="0"/>
        <v>148761</v>
      </c>
      <c r="E24" s="56" t="s">
        <v>248</v>
      </c>
      <c r="F24" s="58">
        <f>+[3]FREIGHT!I187</f>
        <v>3604</v>
      </c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Ex-Works'!J78</f>
        <v>145489</v>
      </c>
      <c r="C25" s="33">
        <v>1100</v>
      </c>
      <c r="D25" s="33">
        <f t="shared" si="0"/>
        <v>144389</v>
      </c>
      <c r="E25" s="56" t="s">
        <v>249</v>
      </c>
      <c r="F25" s="57">
        <f>+[3]FREIGHT!I189</f>
        <v>3518</v>
      </c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Ex-Works'!H78</f>
        <v>144906</v>
      </c>
      <c r="C26" s="33">
        <v>1100</v>
      </c>
      <c r="D26" s="33">
        <f t="shared" si="0"/>
        <v>143806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Ex-Works'!G78</f>
        <v>145716</v>
      </c>
      <c r="C27" s="33">
        <v>1100</v>
      </c>
      <c r="D27" s="33">
        <f t="shared" si="0"/>
        <v>144616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Ex-Works'!I78</f>
        <v>143489</v>
      </c>
      <c r="C28" s="33">
        <v>1100</v>
      </c>
      <c r="D28" s="33">
        <f t="shared" si="0"/>
        <v>142389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Ex-Works'!Y78</f>
        <v>147861</v>
      </c>
      <c r="C29" s="33">
        <v>1100</v>
      </c>
      <c r="D29" s="33">
        <f t="shared" si="0"/>
        <v>146761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Ex-Works'!Z78</f>
        <v>145861</v>
      </c>
      <c r="C30" s="33">
        <v>1100</v>
      </c>
      <c r="D30" s="33">
        <f t="shared" si="0"/>
        <v>144761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100</v>
      </c>
      <c r="B31" s="33">
        <f>+'[1]HD Ex-Works'!AA78</f>
        <v>139341</v>
      </c>
      <c r="C31" s="33">
        <v>1100</v>
      </c>
      <c r="D31" s="33">
        <f t="shared" si="0"/>
        <v>138241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101</v>
      </c>
      <c r="B32" s="33">
        <f>+'[1]HD Ex-Works'!AB78</f>
        <v>152959</v>
      </c>
      <c r="C32" s="33">
        <v>1100</v>
      </c>
      <c r="D32" s="33">
        <f t="shared" si="0"/>
        <v>151859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102</v>
      </c>
      <c r="B33" s="33">
        <f>+'[1]HD Ex-Works'!AC78</f>
        <v>150761</v>
      </c>
      <c r="C33" s="33">
        <v>1100</v>
      </c>
      <c r="D33" s="33">
        <f t="shared" si="0"/>
        <v>149661</v>
      </c>
      <c r="E33" s="56"/>
      <c r="F33" s="28"/>
      <c r="G33" s="26"/>
      <c r="H33" s="13"/>
      <c r="I33" s="13"/>
      <c r="J33" s="13"/>
    </row>
    <row r="34" spans="1:10" x14ac:dyDescent="0.25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33</v>
      </c>
      <c r="B35" s="33">
        <f>+'[1]PP EX- WORK'!G75</f>
        <v>132929</v>
      </c>
      <c r="C35" s="33">
        <v>1100</v>
      </c>
      <c r="D35" s="33">
        <f t="shared" ref="D35:D43" si="1">+B35-C35</f>
        <v>131829</v>
      </c>
      <c r="E35" s="60" t="s">
        <v>189</v>
      </c>
      <c r="F35" s="13"/>
      <c r="G35" s="13"/>
      <c r="H35" s="13"/>
      <c r="I35" s="71"/>
      <c r="J35" s="13"/>
    </row>
    <row r="36" spans="1:10" x14ac:dyDescent="0.25">
      <c r="A36" s="12" t="s">
        <v>103</v>
      </c>
      <c r="B36" s="33">
        <f>+'[1]PP EX- WORK'!E75</f>
        <v>130739</v>
      </c>
      <c r="C36" s="33">
        <v>1100</v>
      </c>
      <c r="D36" s="33">
        <f t="shared" si="1"/>
        <v>129639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104</v>
      </c>
      <c r="B37" s="33">
        <f>+'[1]PP EX- WORK'!B75</f>
        <v>129719</v>
      </c>
      <c r="C37" s="33">
        <v>1100</v>
      </c>
      <c r="D37" s="33">
        <f t="shared" si="1"/>
        <v>128619</v>
      </c>
      <c r="E37" s="35"/>
      <c r="F37" s="39"/>
      <c r="G37" s="13"/>
      <c r="H37" s="13"/>
      <c r="I37" s="13"/>
      <c r="J37" s="13"/>
    </row>
    <row r="38" spans="1:10" x14ac:dyDescent="0.25">
      <c r="A38" s="12" t="s">
        <v>36</v>
      </c>
      <c r="B38" s="32">
        <f>+'[1]PP EX- WORK'!F75</f>
        <v>131239</v>
      </c>
      <c r="C38" s="33">
        <v>1100</v>
      </c>
      <c r="D38" s="33">
        <f t="shared" si="1"/>
        <v>130139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WORK'!X75</f>
        <v>125719</v>
      </c>
      <c r="C39" s="33">
        <v>1100</v>
      </c>
      <c r="D39" s="33">
        <f t="shared" si="1"/>
        <v>124619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106</v>
      </c>
      <c r="B40" s="33">
        <f>+'[1]PP EX- WORK'!C75</f>
        <v>129219</v>
      </c>
      <c r="C40" s="33">
        <v>1100</v>
      </c>
      <c r="D40" s="33">
        <f t="shared" si="1"/>
        <v>128119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107</v>
      </c>
      <c r="B41" s="33">
        <f>+'[1]PP EX- WORK'!D75</f>
        <v>129739</v>
      </c>
      <c r="C41" s="33">
        <v>1100</v>
      </c>
      <c r="D41" s="33">
        <f t="shared" si="1"/>
        <v>128639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108</v>
      </c>
      <c r="B42" s="33">
        <f>+'[1]PP EX- WORK'!H75</f>
        <v>132529</v>
      </c>
      <c r="C42" s="33">
        <v>1100</v>
      </c>
      <c r="D42" s="33">
        <f t="shared" si="1"/>
        <v>131429</v>
      </c>
      <c r="E42" s="35"/>
      <c r="F42" s="39"/>
      <c r="G42" s="13"/>
      <c r="H42" s="13"/>
      <c r="I42" s="13"/>
      <c r="J42" s="13"/>
    </row>
    <row r="43" spans="1:10" x14ac:dyDescent="0.25">
      <c r="A43" s="12" t="s">
        <v>109</v>
      </c>
      <c r="B43" s="33">
        <f>+'[1]PP EX- WORK'!AA75</f>
        <v>127719</v>
      </c>
      <c r="C43" s="33">
        <v>1100</v>
      </c>
      <c r="D43" s="33">
        <f t="shared" si="1"/>
        <v>126619</v>
      </c>
      <c r="E43" s="35"/>
      <c r="F43" s="39"/>
      <c r="G43" s="13"/>
      <c r="H43" s="13"/>
      <c r="I43" s="13"/>
      <c r="J43" s="13"/>
    </row>
    <row r="44" spans="1:10" x14ac:dyDescent="0.25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110</v>
      </c>
      <c r="B45" s="33">
        <f>+'[1]PP EX- WORK'!R75</f>
        <v>141839</v>
      </c>
      <c r="C45" s="33">
        <v>1100</v>
      </c>
      <c r="D45" s="33">
        <f t="shared" ref="D45:D58" si="2">+B45-C45</f>
        <v>140739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111</v>
      </c>
      <c r="B46" s="33">
        <f>+'[1]PP EX- WORK'!P75</f>
        <v>141779</v>
      </c>
      <c r="C46" s="33">
        <v>1100</v>
      </c>
      <c r="D46" s="33">
        <f>+B46-C46</f>
        <v>140679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112</v>
      </c>
      <c r="B47" s="33">
        <f>+'[1]PP EX- WORK'!Z75</f>
        <v>132529</v>
      </c>
      <c r="C47" s="33">
        <v>1100</v>
      </c>
      <c r="D47" s="33">
        <f t="shared" si="2"/>
        <v>131429</v>
      </c>
      <c r="E47" s="35"/>
      <c r="F47" s="39"/>
      <c r="G47" s="13"/>
      <c r="H47" s="13"/>
      <c r="I47" s="13"/>
      <c r="J47" s="13"/>
    </row>
    <row r="48" spans="1:10" x14ac:dyDescent="0.25">
      <c r="A48" s="12" t="s">
        <v>50</v>
      </c>
      <c r="B48" s="33">
        <f>+'[1]PP EX- WORK'!Q75</f>
        <v>140289</v>
      </c>
      <c r="C48" s="33">
        <v>1100</v>
      </c>
      <c r="D48" s="33">
        <f t="shared" si="2"/>
        <v>139189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113</v>
      </c>
      <c r="B49" s="33">
        <f>+'[1]PP EX- WORK'!S75</f>
        <v>138529</v>
      </c>
      <c r="C49" s="33">
        <v>1100</v>
      </c>
      <c r="D49" s="33">
        <f t="shared" si="2"/>
        <v>137429</v>
      </c>
      <c r="E49" s="35"/>
      <c r="F49" s="39"/>
      <c r="G49" s="13"/>
      <c r="H49" s="13"/>
      <c r="I49" s="13"/>
      <c r="J49" s="13"/>
    </row>
    <row r="50" spans="1:10" x14ac:dyDescent="0.25">
      <c r="A50" s="12" t="s">
        <v>42</v>
      </c>
      <c r="B50" s="33">
        <f>+'[1]PP EX- WORK'!T75</f>
        <v>139019</v>
      </c>
      <c r="C50" s="33">
        <v>1100</v>
      </c>
      <c r="D50" s="33">
        <f t="shared" si="2"/>
        <v>137919</v>
      </c>
      <c r="E50" s="35"/>
      <c r="F50" s="39"/>
      <c r="G50" s="13"/>
      <c r="H50" s="13"/>
      <c r="I50" s="13"/>
      <c r="J50" s="13"/>
    </row>
    <row r="51" spans="1:10" x14ac:dyDescent="0.25">
      <c r="A51" s="12" t="s">
        <v>43</v>
      </c>
      <c r="B51" s="33">
        <f>+'[1]PP EX- WORK'!U75</f>
        <v>140869</v>
      </c>
      <c r="C51" s="33">
        <v>1100</v>
      </c>
      <c r="D51" s="33">
        <f t="shared" si="2"/>
        <v>139769</v>
      </c>
      <c r="E51" s="35"/>
      <c r="F51" s="39"/>
      <c r="G51" s="13"/>
      <c r="H51" s="13"/>
      <c r="I51" s="13"/>
      <c r="J51" s="13"/>
    </row>
    <row r="52" spans="1:10" x14ac:dyDescent="0.25">
      <c r="A52" s="12" t="s">
        <v>44</v>
      </c>
      <c r="B52" s="33">
        <f>+'[1]PP EX- WORK'!V75</f>
        <v>139999</v>
      </c>
      <c r="C52" s="33">
        <v>1100</v>
      </c>
      <c r="D52" s="33">
        <f t="shared" si="2"/>
        <v>138899</v>
      </c>
      <c r="E52" s="35"/>
      <c r="F52" s="39"/>
      <c r="G52" s="13"/>
      <c r="H52" s="13"/>
      <c r="I52" s="13"/>
      <c r="J52" s="13"/>
    </row>
    <row r="53" spans="1:10" x14ac:dyDescent="0.25">
      <c r="A53" s="12" t="s">
        <v>45</v>
      </c>
      <c r="B53" s="33">
        <f>+'[1]PP EX- WORK'!W75</f>
        <v>139992</v>
      </c>
      <c r="C53" s="33">
        <v>1100</v>
      </c>
      <c r="D53" s="33">
        <f t="shared" si="2"/>
        <v>138892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114</v>
      </c>
      <c r="B54" s="33">
        <f>+'[1]PP EX- WORK'!N75</f>
        <v>138522</v>
      </c>
      <c r="C54" s="33">
        <v>1100</v>
      </c>
      <c r="D54" s="33">
        <f t="shared" si="2"/>
        <v>137422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WORK'!O75</f>
        <v>138022</v>
      </c>
      <c r="C55" s="33">
        <v>1100</v>
      </c>
      <c r="D55" s="33">
        <f t="shared" si="2"/>
        <v>136922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116</v>
      </c>
      <c r="B56" s="33">
        <f>+'[1]PP EX- WORK'!K75</f>
        <v>141494</v>
      </c>
      <c r="C56" s="33">
        <v>1100</v>
      </c>
      <c r="D56" s="33">
        <f t="shared" si="2"/>
        <v>140394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117</v>
      </c>
      <c r="B57" s="33">
        <f>+'[1]PP EX- WORK'!M75</f>
        <v>144494</v>
      </c>
      <c r="C57" s="33">
        <v>1100</v>
      </c>
      <c r="D57" s="33">
        <f t="shared" si="2"/>
        <v>143394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118</v>
      </c>
      <c r="B58" s="33">
        <f>+'[1]PP EX- WORK'!L75</f>
        <v>143519</v>
      </c>
      <c r="C58" s="33">
        <v>1100</v>
      </c>
      <c r="D58" s="33">
        <f t="shared" si="2"/>
        <v>142419</v>
      </c>
      <c r="E58" s="35"/>
      <c r="F58" s="39"/>
      <c r="G58" s="13"/>
      <c r="H58" s="13"/>
      <c r="I58" s="13"/>
      <c r="J58" s="13"/>
    </row>
    <row r="59" spans="1:10" x14ac:dyDescent="0.25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119</v>
      </c>
      <c r="B60" s="33">
        <f>+'[1]LL Ex-Works &amp; STP'!C75</f>
        <v>138345</v>
      </c>
      <c r="C60" s="33">
        <v>1100</v>
      </c>
      <c r="D60" s="33">
        <f t="shared" ref="D60:D68" si="3">+B60-C60</f>
        <v>137245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120</v>
      </c>
      <c r="B61" s="33">
        <f>+'[1]LL Ex-Works &amp; STP'!B75</f>
        <v>137345</v>
      </c>
      <c r="C61" s="33">
        <v>1100</v>
      </c>
      <c r="D61" s="33">
        <f t="shared" si="3"/>
        <v>136245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121</v>
      </c>
      <c r="B62" s="33">
        <f>+'[1]LL Ex-Works &amp; STP'!B75</f>
        <v>137345</v>
      </c>
      <c r="C62" s="33">
        <v>1100</v>
      </c>
      <c r="D62" s="33">
        <f t="shared" si="3"/>
        <v>136245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122</v>
      </c>
      <c r="B63" s="33">
        <f>+'[1]LL Ex-Works &amp; STP'!D75</f>
        <v>147435</v>
      </c>
      <c r="C63" s="33">
        <v>1100</v>
      </c>
      <c r="D63" s="33">
        <f t="shared" si="3"/>
        <v>146335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123</v>
      </c>
      <c r="B64" s="33">
        <f>+'[1]LL Ex-Works &amp; STP'!E75</f>
        <v>149435</v>
      </c>
      <c r="C64" s="33">
        <v>1100</v>
      </c>
      <c r="D64" s="33">
        <f t="shared" si="3"/>
        <v>148335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124</v>
      </c>
      <c r="B65" s="33">
        <f>+'[1]LL Ex-Works &amp; STP'!F75</f>
        <v>151125</v>
      </c>
      <c r="C65" s="33">
        <v>1100</v>
      </c>
      <c r="D65" s="33">
        <f t="shared" si="3"/>
        <v>150025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125</v>
      </c>
      <c r="B66" s="33">
        <f>+'[1]LL Ex-Works &amp; STP'!B75-3000</f>
        <v>134345</v>
      </c>
      <c r="C66" s="33">
        <v>1100</v>
      </c>
      <c r="D66" s="33">
        <f t="shared" si="3"/>
        <v>133245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126</v>
      </c>
      <c r="B67" s="33">
        <f>+'[1]LL Ex-Works &amp; STP'!H75</f>
        <v>135345</v>
      </c>
      <c r="C67" s="33">
        <v>1100</v>
      </c>
      <c r="D67" s="33">
        <f t="shared" si="3"/>
        <v>134245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127</v>
      </c>
      <c r="B68" s="33">
        <f>+'[1]LL Ex-Works &amp; STP'!I75</f>
        <v>135345</v>
      </c>
      <c r="C68" s="33">
        <v>1100</v>
      </c>
      <c r="D68" s="33">
        <f t="shared" si="3"/>
        <v>134245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46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250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Ex-Works'!R80</f>
        <v>143511</v>
      </c>
      <c r="C10" s="33">
        <v>1100</v>
      </c>
      <c r="D10" s="33">
        <f t="shared" ref="D10:D33" si="0">+B10-C10</f>
        <v>142411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Ex-Works'!S80</f>
        <v>145511</v>
      </c>
      <c r="C11" s="33">
        <v>1100</v>
      </c>
      <c r="D11" s="33">
        <f t="shared" si="0"/>
        <v>144411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Ex-Works'!T80</f>
        <v>154189</v>
      </c>
      <c r="C12" s="33">
        <v>1100</v>
      </c>
      <c r="D12" s="33">
        <f>+B12-C12</f>
        <v>153089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Ex-Works'!U80</f>
        <v>154189</v>
      </c>
      <c r="C13" s="33">
        <v>1100</v>
      </c>
      <c r="D13" s="33">
        <f t="shared" si="0"/>
        <v>153089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Ex-Works'!M80</f>
        <v>156689</v>
      </c>
      <c r="C14" s="33">
        <v>1100</v>
      </c>
      <c r="D14" s="33">
        <f>+B14-C14</f>
        <v>155589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Ex-Works'!N80</f>
        <v>156689</v>
      </c>
      <c r="C15" s="33">
        <v>1100</v>
      </c>
      <c r="D15" s="33">
        <f>+B15-C15</f>
        <v>155589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Ex-Works'!Q80</f>
        <v>144404</v>
      </c>
      <c r="C16" s="33">
        <v>1100</v>
      </c>
      <c r="D16" s="33">
        <f t="shared" si="0"/>
        <v>143304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Ex-Works'!C80</f>
        <v>155011</v>
      </c>
      <c r="C17" s="33">
        <v>1100</v>
      </c>
      <c r="D17" s="33">
        <f t="shared" si="0"/>
        <v>153911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Ex-Works'!D80</f>
        <v>153761</v>
      </c>
      <c r="C18" s="33">
        <v>1100</v>
      </c>
      <c r="D18" s="33">
        <f t="shared" si="0"/>
        <v>152661</v>
      </c>
      <c r="E18" s="56" t="s">
        <v>251</v>
      </c>
      <c r="F18" s="57">
        <f>+[3]FREIGHT!I170</f>
        <v>4218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Ex-Works'!B80</f>
        <v>153261</v>
      </c>
      <c r="C19" s="33">
        <v>1100</v>
      </c>
      <c r="D19" s="33">
        <f t="shared" si="0"/>
        <v>152161</v>
      </c>
      <c r="E19" s="56" t="s">
        <v>252</v>
      </c>
      <c r="F19" s="57">
        <f>+[3]FREIGHT!I171</f>
        <v>4218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Ex-Works'!E80</f>
        <v>155289</v>
      </c>
      <c r="C20" s="33">
        <v>1100</v>
      </c>
      <c r="D20" s="33">
        <f t="shared" si="0"/>
        <v>154189</v>
      </c>
      <c r="E20" s="56" t="s">
        <v>253</v>
      </c>
      <c r="F20" s="58">
        <f>+[3]FREIGHT!I180</f>
        <v>4418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Ex-Works'!F80</f>
        <v>155482</v>
      </c>
      <c r="C21" s="33">
        <v>1100</v>
      </c>
      <c r="D21" s="33">
        <f t="shared" si="0"/>
        <v>154382</v>
      </c>
      <c r="E21" s="56" t="s">
        <v>254</v>
      </c>
      <c r="F21" s="58">
        <f>+[3]FREIGHT!I181</f>
        <v>3891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Ex-Works'!W80-3000</f>
        <v>146554</v>
      </c>
      <c r="C22" s="33">
        <v>1100</v>
      </c>
      <c r="D22" s="33">
        <f t="shared" si="0"/>
        <v>145454</v>
      </c>
      <c r="E22" s="56" t="s">
        <v>255</v>
      </c>
      <c r="F22" s="58">
        <f>+[3]FREIGHT!I184</f>
        <v>4311</v>
      </c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Ex-Works'!W80</f>
        <v>149554</v>
      </c>
      <c r="C23" s="33">
        <v>1100</v>
      </c>
      <c r="D23" s="33">
        <f t="shared" si="0"/>
        <v>148454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Ex-Works'!X80</f>
        <v>149554</v>
      </c>
      <c r="C24" s="33">
        <v>1100</v>
      </c>
      <c r="D24" s="33">
        <f t="shared" si="0"/>
        <v>148454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Ex-Works'!J80</f>
        <v>144912</v>
      </c>
      <c r="C25" s="33">
        <v>1100</v>
      </c>
      <c r="D25" s="33">
        <f t="shared" si="0"/>
        <v>143812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Ex-Works'!H80</f>
        <v>144392</v>
      </c>
      <c r="C26" s="33">
        <v>1100</v>
      </c>
      <c r="D26" s="33">
        <f t="shared" si="0"/>
        <v>143292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Ex-Works'!G80</f>
        <v>145243</v>
      </c>
      <c r="C27" s="33">
        <v>1100</v>
      </c>
      <c r="D27" s="33">
        <f t="shared" si="0"/>
        <v>144143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Ex-Works'!I80</f>
        <v>142912</v>
      </c>
      <c r="C28" s="33">
        <v>1100</v>
      </c>
      <c r="D28" s="33">
        <f t="shared" si="0"/>
        <v>141812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Ex-Works'!Y80</f>
        <v>147554</v>
      </c>
      <c r="C29" s="33">
        <v>1100</v>
      </c>
      <c r="D29" s="33">
        <f t="shared" si="0"/>
        <v>146454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Ex-Works'!Z80</f>
        <v>145554</v>
      </c>
      <c r="C30" s="33">
        <v>1100</v>
      </c>
      <c r="D30" s="33">
        <f t="shared" si="0"/>
        <v>144454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Ex-Works'!AA80</f>
        <v>138904</v>
      </c>
      <c r="C31" s="33">
        <v>1100</v>
      </c>
      <c r="D31" s="33">
        <f t="shared" si="0"/>
        <v>137804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Ex-Works'!AB80</f>
        <v>152482</v>
      </c>
      <c r="C32" s="33">
        <v>1100</v>
      </c>
      <c r="D32" s="33">
        <f t="shared" si="0"/>
        <v>151382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Ex-Works'!AC80</f>
        <v>150261</v>
      </c>
      <c r="C33" s="33">
        <v>1100</v>
      </c>
      <c r="D33" s="33">
        <f t="shared" si="0"/>
        <v>149161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WORK'!G77</f>
        <v>132782</v>
      </c>
      <c r="C35" s="33">
        <v>1100</v>
      </c>
      <c r="D35" s="33">
        <f t="shared" ref="D35:D43" si="1">+B35-C35</f>
        <v>131682</v>
      </c>
      <c r="E35" s="60" t="s">
        <v>189</v>
      </c>
      <c r="F35" s="13"/>
      <c r="G35" s="13"/>
      <c r="H35" s="13"/>
      <c r="I35" s="71"/>
      <c r="J35" s="13"/>
    </row>
    <row r="36" spans="1:10" ht="14.45" x14ac:dyDescent="0.3">
      <c r="A36" s="12" t="s">
        <v>103</v>
      </c>
      <c r="B36" s="33">
        <f>+'[1]PP EX- WORK'!E77</f>
        <v>130592</v>
      </c>
      <c r="C36" s="33">
        <v>1100</v>
      </c>
      <c r="D36" s="33">
        <f t="shared" si="1"/>
        <v>129492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WORK'!B77</f>
        <v>129572</v>
      </c>
      <c r="C37" s="33">
        <v>1100</v>
      </c>
      <c r="D37" s="33">
        <f t="shared" si="1"/>
        <v>128472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WORK'!F77</f>
        <v>131092</v>
      </c>
      <c r="C38" s="33">
        <v>1100</v>
      </c>
      <c r="D38" s="33">
        <f t="shared" si="1"/>
        <v>129992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WORK'!X77</f>
        <v>125572</v>
      </c>
      <c r="C39" s="33">
        <v>1100</v>
      </c>
      <c r="D39" s="33">
        <f t="shared" si="1"/>
        <v>124472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WORK'!C77</f>
        <v>129072</v>
      </c>
      <c r="C40" s="33">
        <v>1100</v>
      </c>
      <c r="D40" s="33">
        <f t="shared" si="1"/>
        <v>127972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WORK'!D77</f>
        <v>129592</v>
      </c>
      <c r="C41" s="33">
        <v>1100</v>
      </c>
      <c r="D41" s="33">
        <f t="shared" si="1"/>
        <v>128492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WORK'!H77</f>
        <v>132382</v>
      </c>
      <c r="C42" s="33">
        <v>1100</v>
      </c>
      <c r="D42" s="33">
        <f t="shared" si="1"/>
        <v>131282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WORK'!AA77</f>
        <v>127572</v>
      </c>
      <c r="C43" s="33">
        <v>1100</v>
      </c>
      <c r="D43" s="33">
        <f t="shared" si="1"/>
        <v>126472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WORK'!R77</f>
        <v>141515</v>
      </c>
      <c r="C45" s="33">
        <v>1100</v>
      </c>
      <c r="D45" s="33">
        <f t="shared" ref="D45:D58" si="2">+B45-C45</f>
        <v>140415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WORK'!P77</f>
        <v>141345</v>
      </c>
      <c r="C46" s="33">
        <v>1100</v>
      </c>
      <c r="D46" s="33">
        <f>+B46-C46</f>
        <v>140245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WORK'!Z77</f>
        <v>132095</v>
      </c>
      <c r="C47" s="33">
        <v>1100</v>
      </c>
      <c r="D47" s="33">
        <f t="shared" si="2"/>
        <v>130995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WORK'!Q77</f>
        <v>139865</v>
      </c>
      <c r="C48" s="33">
        <v>1100</v>
      </c>
      <c r="D48" s="33">
        <f t="shared" si="2"/>
        <v>138765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WORK'!S77</f>
        <v>138095</v>
      </c>
      <c r="C49" s="33">
        <v>1100</v>
      </c>
      <c r="D49" s="33">
        <f t="shared" si="2"/>
        <v>136995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WORK'!T77</f>
        <v>138872</v>
      </c>
      <c r="C50" s="33">
        <v>1100</v>
      </c>
      <c r="D50" s="33">
        <f t="shared" si="2"/>
        <v>137772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WORK'!U77</f>
        <v>140722</v>
      </c>
      <c r="C51" s="33">
        <v>1100</v>
      </c>
      <c r="D51" s="33">
        <f t="shared" si="2"/>
        <v>139622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WORK'!V77</f>
        <v>139565</v>
      </c>
      <c r="C52" s="33">
        <v>1100</v>
      </c>
      <c r="D52" s="33">
        <f t="shared" si="2"/>
        <v>138465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WORK'!W77</f>
        <v>139565</v>
      </c>
      <c r="C53" s="33">
        <v>1100</v>
      </c>
      <c r="D53" s="33">
        <f t="shared" si="2"/>
        <v>138465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WORK'!N77</f>
        <v>138095</v>
      </c>
      <c r="C54" s="33">
        <v>1100</v>
      </c>
      <c r="D54" s="33">
        <f t="shared" si="2"/>
        <v>136995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WORK'!O77</f>
        <v>137595</v>
      </c>
      <c r="C55" s="33">
        <v>1100</v>
      </c>
      <c r="D55" s="33">
        <f t="shared" si="2"/>
        <v>136495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WORK'!K77</f>
        <v>141351</v>
      </c>
      <c r="C56" s="33">
        <v>1100</v>
      </c>
      <c r="D56" s="33">
        <f t="shared" si="2"/>
        <v>140251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WORK'!M77</f>
        <v>144351</v>
      </c>
      <c r="C57" s="33">
        <v>1100</v>
      </c>
      <c r="D57" s="33">
        <f t="shared" si="2"/>
        <v>143251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WORK'!L77</f>
        <v>143085</v>
      </c>
      <c r="C58" s="33">
        <v>1100</v>
      </c>
      <c r="D58" s="33">
        <f t="shared" si="2"/>
        <v>141985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STP'!C77</f>
        <v>138003</v>
      </c>
      <c r="C60" s="33">
        <v>1100</v>
      </c>
      <c r="D60" s="33">
        <f t="shared" ref="D60:D68" si="3">+B60-C60</f>
        <v>136903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STP'!B77</f>
        <v>137003</v>
      </c>
      <c r="C61" s="33">
        <v>1100</v>
      </c>
      <c r="D61" s="33">
        <f t="shared" si="3"/>
        <v>135903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STP'!B77</f>
        <v>137003</v>
      </c>
      <c r="C62" s="33">
        <v>1100</v>
      </c>
      <c r="D62" s="33">
        <f t="shared" si="3"/>
        <v>135903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STP'!D77</f>
        <v>147093</v>
      </c>
      <c r="C63" s="33">
        <v>1100</v>
      </c>
      <c r="D63" s="33">
        <f t="shared" si="3"/>
        <v>145993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STP'!E77</f>
        <v>149093</v>
      </c>
      <c r="C64" s="33">
        <v>1100</v>
      </c>
      <c r="D64" s="33">
        <f t="shared" si="3"/>
        <v>147993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STP'!F77</f>
        <v>150783</v>
      </c>
      <c r="C65" s="33">
        <v>1100</v>
      </c>
      <c r="D65" s="33">
        <f t="shared" si="3"/>
        <v>149683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STP'!B77-3000</f>
        <v>134003</v>
      </c>
      <c r="C66" s="33">
        <v>1100</v>
      </c>
      <c r="D66" s="33">
        <f t="shared" si="3"/>
        <v>132903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STP'!H77</f>
        <v>135003</v>
      </c>
      <c r="C67" s="33">
        <v>1100</v>
      </c>
      <c r="D67" s="33">
        <f t="shared" si="3"/>
        <v>133903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STP'!I77</f>
        <v>135003</v>
      </c>
      <c r="C68" s="33">
        <v>1100</v>
      </c>
      <c r="D68" s="33">
        <f t="shared" si="3"/>
        <v>133903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256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Ex-Works'!R68</f>
        <v>146440</v>
      </c>
      <c r="C10" s="33">
        <v>1100</v>
      </c>
      <c r="D10" s="33">
        <f t="shared" ref="D10:D33" si="0">+B10-C10</f>
        <v>145340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Ex-Works'!S68</f>
        <v>148440</v>
      </c>
      <c r="C11" s="33">
        <v>1100</v>
      </c>
      <c r="D11" s="33">
        <f t="shared" si="0"/>
        <v>147340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Ex-Works'!T68</f>
        <v>157286</v>
      </c>
      <c r="C12" s="33">
        <v>1100</v>
      </c>
      <c r="D12" s="33">
        <f>+B12-C12</f>
        <v>156186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Ex-Works'!U68</f>
        <v>157286</v>
      </c>
      <c r="C13" s="33">
        <v>1100</v>
      </c>
      <c r="D13" s="33">
        <f t="shared" si="0"/>
        <v>156186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Ex-Works'!M68</f>
        <v>159786</v>
      </c>
      <c r="C14" s="33">
        <v>1100</v>
      </c>
      <c r="D14" s="33">
        <f>+B14-C14</f>
        <v>158686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Ex-Works'!N68</f>
        <v>159786</v>
      </c>
      <c r="C15" s="33">
        <v>1100</v>
      </c>
      <c r="D15" s="33">
        <f>+B15-C15</f>
        <v>158686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Ex-Works'!Q68</f>
        <v>147472</v>
      </c>
      <c r="C16" s="33">
        <v>1100</v>
      </c>
      <c r="D16" s="33">
        <f t="shared" si="0"/>
        <v>146372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Ex-Works'!C68</f>
        <v>158140</v>
      </c>
      <c r="C17" s="33">
        <v>1100</v>
      </c>
      <c r="D17" s="33">
        <f t="shared" si="0"/>
        <v>157040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Ex-Works'!D68</f>
        <v>156890</v>
      </c>
      <c r="C18" s="33">
        <v>1100</v>
      </c>
      <c r="D18" s="33">
        <f t="shared" si="0"/>
        <v>155790</v>
      </c>
      <c r="E18" s="56" t="s">
        <v>257</v>
      </c>
      <c r="F18" s="57">
        <f>+[3]FREIGHT!I236</f>
        <v>2637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Ex-Works'!B68</f>
        <v>156390</v>
      </c>
      <c r="C19" s="33">
        <v>1100</v>
      </c>
      <c r="D19" s="33">
        <f t="shared" si="0"/>
        <v>155290</v>
      </c>
      <c r="E19" s="56" t="s">
        <v>258</v>
      </c>
      <c r="F19" s="57">
        <f>+[3]FREIGHT!I245</f>
        <v>2736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Ex-Works'!E68</f>
        <v>158386</v>
      </c>
      <c r="C20" s="33">
        <v>1100</v>
      </c>
      <c r="D20" s="33">
        <f t="shared" si="0"/>
        <v>157286</v>
      </c>
      <c r="E20" s="56" t="s">
        <v>259</v>
      </c>
      <c r="F20" s="58">
        <f>+[3]FREIGHT!I246</f>
        <v>2536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Ex-Works'!F68</f>
        <v>158489</v>
      </c>
      <c r="C21" s="33">
        <v>1100</v>
      </c>
      <c r="D21" s="33">
        <f t="shared" si="0"/>
        <v>157389</v>
      </c>
      <c r="E21" s="56" t="s">
        <v>260</v>
      </c>
      <c r="F21" s="58">
        <f>+[3]FREIGHT!I420</f>
        <v>2238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Ex-Works'!W68-3000</f>
        <v>150512</v>
      </c>
      <c r="C22" s="33">
        <v>1100</v>
      </c>
      <c r="D22" s="33">
        <f t="shared" si="0"/>
        <v>149412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Ex-Works'!W68</f>
        <v>153512</v>
      </c>
      <c r="C23" s="33">
        <v>1100</v>
      </c>
      <c r="D23" s="33">
        <f t="shared" si="0"/>
        <v>152412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Ex-Works'!X68</f>
        <v>153512</v>
      </c>
      <c r="C24" s="33">
        <v>1100</v>
      </c>
      <c r="D24" s="33">
        <f t="shared" si="0"/>
        <v>152412</v>
      </c>
      <c r="E24" s="56"/>
      <c r="F24" s="58"/>
      <c r="G24" s="59"/>
      <c r="H24" s="13"/>
      <c r="I24" s="13"/>
      <c r="J24" s="13"/>
    </row>
    <row r="25" spans="1:10" x14ac:dyDescent="0.25">
      <c r="A25" s="12" t="s">
        <v>97</v>
      </c>
      <c r="B25" s="32">
        <f>+'[1]HD Ex-Works'!J68</f>
        <v>147919</v>
      </c>
      <c r="C25" s="33">
        <v>1100</v>
      </c>
      <c r="D25" s="33">
        <f t="shared" si="0"/>
        <v>146819</v>
      </c>
      <c r="E25" s="56"/>
      <c r="F25" s="57"/>
      <c r="G25" s="31"/>
      <c r="H25" s="13"/>
      <c r="I25" s="13"/>
      <c r="J25" s="13"/>
    </row>
    <row r="26" spans="1:10" x14ac:dyDescent="0.25">
      <c r="A26" s="12" t="s">
        <v>28</v>
      </c>
      <c r="B26" s="33">
        <f>+'[1]HD Ex-Works'!H68</f>
        <v>147836</v>
      </c>
      <c r="C26" s="33">
        <v>1100</v>
      </c>
      <c r="D26" s="33">
        <f t="shared" si="0"/>
        <v>146736</v>
      </c>
      <c r="E26" s="56"/>
      <c r="F26" s="57"/>
      <c r="G26" s="31"/>
      <c r="H26" s="13"/>
      <c r="I26" s="13"/>
      <c r="J26" s="13"/>
    </row>
    <row r="27" spans="1:10" x14ac:dyDescent="0.25">
      <c r="A27" s="12" t="s">
        <v>30</v>
      </c>
      <c r="B27" s="33">
        <f>+'[1]HD Ex-Works'!G68</f>
        <v>148549</v>
      </c>
      <c r="C27" s="33">
        <v>1100</v>
      </c>
      <c r="D27" s="33">
        <f t="shared" si="0"/>
        <v>147449</v>
      </c>
      <c r="E27" s="56"/>
      <c r="F27" s="57"/>
      <c r="G27" s="31"/>
      <c r="H27" s="13"/>
      <c r="I27" s="13"/>
      <c r="J27" s="13"/>
    </row>
    <row r="28" spans="1:10" x14ac:dyDescent="0.25">
      <c r="A28" s="12" t="s">
        <v>98</v>
      </c>
      <c r="B28" s="33">
        <f>+'[1]HD Ex-Works'!I68</f>
        <v>145919</v>
      </c>
      <c r="C28" s="33">
        <v>1100</v>
      </c>
      <c r="D28" s="33">
        <f t="shared" si="0"/>
        <v>144819</v>
      </c>
      <c r="E28" s="56"/>
      <c r="F28" s="57"/>
      <c r="G28" s="31"/>
      <c r="H28" s="13"/>
      <c r="I28" s="13"/>
      <c r="J28" s="13"/>
    </row>
    <row r="29" spans="1:10" x14ac:dyDescent="0.25">
      <c r="A29" s="12" t="s">
        <v>26</v>
      </c>
      <c r="B29" s="33">
        <f>+'[1]HD Ex-Works'!Y68</f>
        <v>151512</v>
      </c>
      <c r="C29" s="33">
        <v>1100</v>
      </c>
      <c r="D29" s="33">
        <f t="shared" si="0"/>
        <v>150412</v>
      </c>
      <c r="E29" s="56"/>
      <c r="F29" s="57"/>
      <c r="G29" s="26"/>
      <c r="H29" s="13"/>
      <c r="I29" s="13"/>
      <c r="J29" s="13"/>
    </row>
    <row r="30" spans="1:10" x14ac:dyDescent="0.25">
      <c r="A30" s="12" t="s">
        <v>99</v>
      </c>
      <c r="B30" s="33">
        <f>+'[1]HD Ex-Works'!Z68</f>
        <v>149512</v>
      </c>
      <c r="C30" s="33">
        <v>1100</v>
      </c>
      <c r="D30" s="33">
        <f t="shared" si="0"/>
        <v>148412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100</v>
      </c>
      <c r="B31" s="33">
        <f>+'[1]HD Ex-Works'!AA68</f>
        <v>141972</v>
      </c>
      <c r="C31" s="33">
        <v>1100</v>
      </c>
      <c r="D31" s="33">
        <f t="shared" si="0"/>
        <v>140872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101</v>
      </c>
      <c r="B32" s="33">
        <f>+'[1]HD Ex-Works'!AB68</f>
        <v>155489</v>
      </c>
      <c r="C32" s="33">
        <v>1100</v>
      </c>
      <c r="D32" s="33">
        <f t="shared" si="0"/>
        <v>154389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102</v>
      </c>
      <c r="B33" s="33">
        <f>+'[1]HD Ex-Works'!AC68</f>
        <v>153390</v>
      </c>
      <c r="C33" s="33">
        <v>1100</v>
      </c>
      <c r="D33" s="33">
        <f t="shared" si="0"/>
        <v>152290</v>
      </c>
      <c r="E33" s="56"/>
      <c r="F33" s="28"/>
      <c r="G33" s="26"/>
      <c r="H33" s="13"/>
      <c r="I33" s="13"/>
      <c r="J33" s="13"/>
    </row>
    <row r="34" spans="1:10" x14ac:dyDescent="0.25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33</v>
      </c>
      <c r="B35" s="33">
        <f>+'[1]PP EX- WORK'!G65</f>
        <v>135876</v>
      </c>
      <c r="C35" s="33">
        <v>1100</v>
      </c>
      <c r="D35" s="33">
        <f t="shared" ref="D35:D43" si="1">+B35-C35</f>
        <v>134776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103</v>
      </c>
      <c r="B36" s="33">
        <f>+'[1]PP EX- WORK'!E65</f>
        <v>133686</v>
      </c>
      <c r="C36" s="33">
        <v>1100</v>
      </c>
      <c r="D36" s="33">
        <f t="shared" si="1"/>
        <v>132586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104</v>
      </c>
      <c r="B37" s="33">
        <f>+'[1]PP EX- WORK'!B65</f>
        <v>132666</v>
      </c>
      <c r="C37" s="33">
        <v>1100</v>
      </c>
      <c r="D37" s="33">
        <f t="shared" si="1"/>
        <v>131566</v>
      </c>
      <c r="E37" s="35"/>
      <c r="F37" s="39"/>
      <c r="G37" s="13"/>
      <c r="H37" s="13"/>
      <c r="I37" s="13"/>
      <c r="J37" s="13"/>
    </row>
    <row r="38" spans="1:10" x14ac:dyDescent="0.25">
      <c r="A38" s="12" t="s">
        <v>36</v>
      </c>
      <c r="B38" s="32">
        <f>+'[1]PP EX- WORK'!F65</f>
        <v>134186</v>
      </c>
      <c r="C38" s="33">
        <v>1100</v>
      </c>
      <c r="D38" s="33">
        <f t="shared" si="1"/>
        <v>133086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WORK'!X65</f>
        <v>128666</v>
      </c>
      <c r="C39" s="33">
        <v>1100</v>
      </c>
      <c r="D39" s="33">
        <f t="shared" si="1"/>
        <v>127566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106</v>
      </c>
      <c r="B40" s="33">
        <f>+'[1]PP EX- WORK'!C65</f>
        <v>132166</v>
      </c>
      <c r="C40" s="33">
        <v>1100</v>
      </c>
      <c r="D40" s="33">
        <f t="shared" si="1"/>
        <v>131066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107</v>
      </c>
      <c r="B41" s="33">
        <f>+'[1]PP EX- WORK'!D65</f>
        <v>132686</v>
      </c>
      <c r="C41" s="33">
        <v>1100</v>
      </c>
      <c r="D41" s="33">
        <f t="shared" si="1"/>
        <v>131586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108</v>
      </c>
      <c r="B42" s="33">
        <f>+'[1]PP EX- WORK'!H65</f>
        <v>135476</v>
      </c>
      <c r="C42" s="33">
        <v>1100</v>
      </c>
      <c r="D42" s="33">
        <f t="shared" si="1"/>
        <v>134376</v>
      </c>
      <c r="E42" s="35"/>
      <c r="F42" s="39"/>
      <c r="G42" s="13"/>
      <c r="H42" s="13"/>
      <c r="I42" s="13"/>
      <c r="J42" s="13"/>
    </row>
    <row r="43" spans="1:10" x14ac:dyDescent="0.25">
      <c r="A43" s="12" t="s">
        <v>109</v>
      </c>
      <c r="B43" s="33">
        <f>+'[1]PP EX- WORK'!AA65</f>
        <v>130666</v>
      </c>
      <c r="C43" s="33">
        <v>1100</v>
      </c>
      <c r="D43" s="33">
        <f t="shared" si="1"/>
        <v>129566</v>
      </c>
      <c r="E43" s="35"/>
      <c r="F43" s="39"/>
      <c r="G43" s="13"/>
      <c r="H43" s="13"/>
      <c r="I43" s="13"/>
      <c r="J43" s="13"/>
    </row>
    <row r="44" spans="1:10" x14ac:dyDescent="0.25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110</v>
      </c>
      <c r="B45" s="33">
        <f>+'[1]PP EX- WORK'!R65</f>
        <v>144722</v>
      </c>
      <c r="C45" s="33">
        <v>1100</v>
      </c>
      <c r="D45" s="33">
        <f t="shared" ref="D45:D58" si="2">+B45-C45</f>
        <v>143622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111</v>
      </c>
      <c r="B46" s="33">
        <f>+'[1]PP EX- WORK'!P65</f>
        <v>144726</v>
      </c>
      <c r="C46" s="33">
        <v>1100</v>
      </c>
      <c r="D46" s="33">
        <f>+B46-C46</f>
        <v>143626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112</v>
      </c>
      <c r="B47" s="33">
        <f>+'[1]PP EX- WORK'!Z65</f>
        <v>135476</v>
      </c>
      <c r="C47" s="33">
        <v>1100</v>
      </c>
      <c r="D47" s="33">
        <f t="shared" si="2"/>
        <v>134376</v>
      </c>
      <c r="E47" s="35"/>
      <c r="F47" s="39"/>
      <c r="G47" s="13"/>
      <c r="H47" s="63"/>
      <c r="I47" s="13"/>
      <c r="J47" s="13"/>
    </row>
    <row r="48" spans="1:10" x14ac:dyDescent="0.25">
      <c r="A48" s="12" t="s">
        <v>50</v>
      </c>
      <c r="B48" s="33">
        <f>+'[1]PP EX- WORK'!Q65</f>
        <v>143172</v>
      </c>
      <c r="C48" s="33">
        <v>1100</v>
      </c>
      <c r="D48" s="33">
        <f t="shared" si="2"/>
        <v>142072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113</v>
      </c>
      <c r="B49" s="33">
        <f>+'[1]PP EX- WORK'!S65</f>
        <v>141476</v>
      </c>
      <c r="C49" s="33">
        <v>1100</v>
      </c>
      <c r="D49" s="33">
        <f t="shared" si="2"/>
        <v>140376</v>
      </c>
      <c r="E49" s="35"/>
      <c r="F49" s="39"/>
      <c r="G49" s="13"/>
      <c r="H49" s="13"/>
      <c r="I49" s="13"/>
      <c r="J49" s="13"/>
    </row>
    <row r="50" spans="1:10" x14ac:dyDescent="0.25">
      <c r="A50" s="12" t="s">
        <v>42</v>
      </c>
      <c r="B50" s="33">
        <f>+'[1]PP EX- WORK'!T65</f>
        <v>141966</v>
      </c>
      <c r="C50" s="33">
        <v>1100</v>
      </c>
      <c r="D50" s="33">
        <f t="shared" si="2"/>
        <v>140866</v>
      </c>
      <c r="E50" s="35"/>
      <c r="F50" s="39"/>
      <c r="G50" s="13"/>
      <c r="H50" s="63"/>
      <c r="I50" s="13"/>
      <c r="J50" s="13"/>
    </row>
    <row r="51" spans="1:10" x14ac:dyDescent="0.25">
      <c r="A51" s="12" t="s">
        <v>43</v>
      </c>
      <c r="B51" s="33">
        <f>+'[1]PP EX- WORK'!U65</f>
        <v>143816</v>
      </c>
      <c r="C51" s="33">
        <v>1100</v>
      </c>
      <c r="D51" s="33">
        <f t="shared" si="2"/>
        <v>142716</v>
      </c>
      <c r="E51" s="35"/>
      <c r="F51" s="39"/>
      <c r="G51" s="13"/>
      <c r="H51" s="13"/>
      <c r="I51" s="13"/>
      <c r="J51" s="13"/>
    </row>
    <row r="52" spans="1:10" x14ac:dyDescent="0.25">
      <c r="A52" s="12" t="s">
        <v>44</v>
      </c>
      <c r="B52" s="33">
        <f>+'[1]PP EX- WORK'!V65</f>
        <v>142872</v>
      </c>
      <c r="C52" s="33">
        <v>1100</v>
      </c>
      <c r="D52" s="33">
        <f t="shared" si="2"/>
        <v>141772</v>
      </c>
      <c r="E52" s="35"/>
      <c r="F52" s="39"/>
      <c r="G52" s="13"/>
      <c r="H52" s="13"/>
      <c r="I52" s="13"/>
      <c r="J52" s="13"/>
    </row>
    <row r="53" spans="1:10" x14ac:dyDescent="0.25">
      <c r="A53" s="12" t="s">
        <v>45</v>
      </c>
      <c r="B53" s="33">
        <f>+'[1]PP EX- WORK'!W65</f>
        <v>142872</v>
      </c>
      <c r="C53" s="33">
        <v>1100</v>
      </c>
      <c r="D53" s="33">
        <f t="shared" si="2"/>
        <v>141772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114</v>
      </c>
      <c r="B54" s="33">
        <f>+'[1]PP EX- WORK'!N65</f>
        <v>141422</v>
      </c>
      <c r="C54" s="33">
        <v>1100</v>
      </c>
      <c r="D54" s="33">
        <f t="shared" si="2"/>
        <v>140322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WORK'!O65</f>
        <v>140922</v>
      </c>
      <c r="C55" s="33">
        <v>1100</v>
      </c>
      <c r="D55" s="33">
        <f t="shared" si="2"/>
        <v>139822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116</v>
      </c>
      <c r="B56" s="33">
        <f>+'[1]PP EX- WORK'!K65</f>
        <v>144442</v>
      </c>
      <c r="C56" s="33">
        <v>1100</v>
      </c>
      <c r="D56" s="33">
        <f t="shared" si="2"/>
        <v>143342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117</v>
      </c>
      <c r="B57" s="33">
        <f>+'[1]PP EX- WORK'!M65</f>
        <v>147442</v>
      </c>
      <c r="C57" s="33">
        <v>1100</v>
      </c>
      <c r="D57" s="33">
        <f t="shared" si="2"/>
        <v>146342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118</v>
      </c>
      <c r="B58" s="33">
        <f>+'[1]PP EX- WORK'!L65</f>
        <v>146422</v>
      </c>
      <c r="C58" s="33">
        <v>1100</v>
      </c>
      <c r="D58" s="33">
        <f t="shared" si="2"/>
        <v>145322</v>
      </c>
      <c r="E58" s="35"/>
      <c r="F58" s="39"/>
      <c r="G58" s="13"/>
      <c r="H58" s="13"/>
      <c r="I58" s="13"/>
      <c r="J58" s="13"/>
    </row>
    <row r="59" spans="1:10" x14ac:dyDescent="0.25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119</v>
      </c>
      <c r="B60" s="33">
        <f>+'[1]LL Ex-Works &amp; STP'!C65</f>
        <v>141119</v>
      </c>
      <c r="C60" s="33">
        <v>1100</v>
      </c>
      <c r="D60" s="33">
        <f t="shared" ref="D60:D68" si="3">+B60-C60</f>
        <v>140019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120</v>
      </c>
      <c r="B61" s="33">
        <f>+'[1]LL Ex-Works &amp; STP'!B65</f>
        <v>140119</v>
      </c>
      <c r="C61" s="33">
        <v>1100</v>
      </c>
      <c r="D61" s="33">
        <f t="shared" si="3"/>
        <v>139019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121</v>
      </c>
      <c r="B62" s="33">
        <f>+'[1]LL Ex-Works &amp; STP'!B65</f>
        <v>140119</v>
      </c>
      <c r="C62" s="33">
        <v>1100</v>
      </c>
      <c r="D62" s="33">
        <f t="shared" si="3"/>
        <v>139019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122</v>
      </c>
      <c r="B63" s="33">
        <f>+'[1]LL Ex-Works &amp; STP'!D65</f>
        <v>150219</v>
      </c>
      <c r="C63" s="33">
        <v>1100</v>
      </c>
      <c r="D63" s="33">
        <f t="shared" si="3"/>
        <v>149119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123</v>
      </c>
      <c r="B64" s="33">
        <f>+'[1]LL Ex-Works &amp; STP'!E65</f>
        <v>152219</v>
      </c>
      <c r="C64" s="33">
        <v>1100</v>
      </c>
      <c r="D64" s="33">
        <f t="shared" si="3"/>
        <v>151119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124</v>
      </c>
      <c r="B65" s="33">
        <f>+'[1]LL Ex-Works &amp; STP'!F65</f>
        <v>153899</v>
      </c>
      <c r="C65" s="33">
        <v>1100</v>
      </c>
      <c r="D65" s="33">
        <f t="shared" si="3"/>
        <v>152799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125</v>
      </c>
      <c r="B66" s="33">
        <f>+'[1]LL Ex-Works &amp; STP'!B65-3000</f>
        <v>137119</v>
      </c>
      <c r="C66" s="33">
        <v>1100</v>
      </c>
      <c r="D66" s="33">
        <f t="shared" si="3"/>
        <v>136019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126</v>
      </c>
      <c r="B67" s="33">
        <f>+'[1]LL Ex-Works &amp; STP'!H65</f>
        <v>138119</v>
      </c>
      <c r="C67" s="33">
        <v>1100</v>
      </c>
      <c r="D67" s="33">
        <f t="shared" si="3"/>
        <v>137019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127</v>
      </c>
      <c r="B68" s="33">
        <f>+'[1]LL Ex-Works &amp; STP'!I65</f>
        <v>138119</v>
      </c>
      <c r="C68" s="33">
        <v>1100</v>
      </c>
      <c r="D68" s="33">
        <f t="shared" si="3"/>
        <v>137019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2" workbookViewId="0">
      <selection activeCell="B11" sqref="B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261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Ex-Works'!R69</f>
        <v>144555</v>
      </c>
      <c r="C10" s="33">
        <v>1100</v>
      </c>
      <c r="D10" s="33">
        <f t="shared" ref="D10:D33" si="0">+B10-C10</f>
        <v>143455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Ex-Works'!S69</f>
        <v>146555</v>
      </c>
      <c r="C11" s="33">
        <v>1100</v>
      </c>
      <c r="D11" s="33">
        <f t="shared" si="0"/>
        <v>145455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Ex-Works'!T69</f>
        <v>155487</v>
      </c>
      <c r="C12" s="33">
        <v>1100</v>
      </c>
      <c r="D12" s="33">
        <f>+B12-C12</f>
        <v>154387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Ex-Works'!U69</f>
        <v>155487</v>
      </c>
      <c r="C13" s="33">
        <v>1100</v>
      </c>
      <c r="D13" s="33">
        <f t="shared" si="0"/>
        <v>154387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Ex-Works'!M69</f>
        <v>157987</v>
      </c>
      <c r="C14" s="33">
        <v>1100</v>
      </c>
      <c r="D14" s="33">
        <f>+B14-C14</f>
        <v>156887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Ex-Works'!N69</f>
        <v>157987</v>
      </c>
      <c r="C15" s="33">
        <v>1100</v>
      </c>
      <c r="D15" s="33">
        <f>+B15-C15</f>
        <v>156887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Ex-Works'!Q69</f>
        <v>145946</v>
      </c>
      <c r="C16" s="33">
        <v>1100</v>
      </c>
      <c r="D16" s="33">
        <f t="shared" si="0"/>
        <v>144846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Ex-Works'!C69</f>
        <v>156155</v>
      </c>
      <c r="C17" s="33">
        <v>1100</v>
      </c>
      <c r="D17" s="33">
        <f t="shared" si="0"/>
        <v>155055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Ex-Works'!D69</f>
        <v>154905</v>
      </c>
      <c r="C18" s="33">
        <v>1100</v>
      </c>
      <c r="D18" s="33">
        <f t="shared" si="0"/>
        <v>153805</v>
      </c>
      <c r="E18" s="56" t="s">
        <v>262</v>
      </c>
      <c r="F18" s="57">
        <f>+[3]FREIGHT!I194</f>
        <v>2769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Ex-Works'!B69</f>
        <v>154405</v>
      </c>
      <c r="C19" s="33">
        <v>1100</v>
      </c>
      <c r="D19" s="33">
        <f t="shared" si="0"/>
        <v>153305</v>
      </c>
      <c r="E19" s="56" t="s">
        <v>263</v>
      </c>
      <c r="F19" s="57">
        <f>+[3]FREIGHT!I196</f>
        <v>2866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Ex-Works'!E69</f>
        <v>156587</v>
      </c>
      <c r="C20" s="33">
        <v>1100</v>
      </c>
      <c r="D20" s="33">
        <f t="shared" si="0"/>
        <v>155487</v>
      </c>
      <c r="E20" s="56"/>
      <c r="F20" s="58"/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Ex-Works'!F69</f>
        <v>157103</v>
      </c>
      <c r="C21" s="33">
        <v>1100</v>
      </c>
      <c r="D21" s="33">
        <f t="shared" si="0"/>
        <v>156003</v>
      </c>
      <c r="E21" s="56"/>
      <c r="F21" s="58"/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Ex-Works'!W69-3000</f>
        <v>148235</v>
      </c>
      <c r="C22" s="33">
        <v>1100</v>
      </c>
      <c r="D22" s="33">
        <f t="shared" si="0"/>
        <v>147135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Ex-Works'!W69</f>
        <v>151235</v>
      </c>
      <c r="C23" s="33">
        <v>1100</v>
      </c>
      <c r="D23" s="33">
        <f t="shared" si="0"/>
        <v>150135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Ex-Works'!X69</f>
        <v>151235</v>
      </c>
      <c r="C24" s="33">
        <v>1100</v>
      </c>
      <c r="D24" s="33">
        <f t="shared" si="0"/>
        <v>150135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Ex-Works'!J69</f>
        <v>146652</v>
      </c>
      <c r="C25" s="33">
        <v>1100</v>
      </c>
      <c r="D25" s="33">
        <f t="shared" si="0"/>
        <v>145552</v>
      </c>
      <c r="E25" s="56"/>
      <c r="F25" s="57"/>
      <c r="G25" s="31"/>
      <c r="H25" s="13"/>
      <c r="I25" s="13"/>
      <c r="J25" s="13"/>
    </row>
    <row r="26" spans="1:10" x14ac:dyDescent="0.25">
      <c r="A26" s="12" t="s">
        <v>28</v>
      </c>
      <c r="B26" s="33">
        <f>+'[1]HD Ex-Works'!H69</f>
        <v>145813</v>
      </c>
      <c r="C26" s="33">
        <v>1100</v>
      </c>
      <c r="D26" s="33">
        <f t="shared" si="0"/>
        <v>144713</v>
      </c>
      <c r="E26" s="56"/>
      <c r="F26" s="57"/>
      <c r="G26" s="31"/>
      <c r="H26" s="13"/>
      <c r="I26" s="13"/>
      <c r="J26" s="13"/>
    </row>
    <row r="27" spans="1:10" x14ac:dyDescent="0.25">
      <c r="A27" s="12" t="s">
        <v>30</v>
      </c>
      <c r="B27" s="33">
        <f>+'[1]HD Ex-Works'!G69</f>
        <v>146847</v>
      </c>
      <c r="C27" s="33">
        <v>1100</v>
      </c>
      <c r="D27" s="33">
        <f t="shared" si="0"/>
        <v>145747</v>
      </c>
      <c r="E27" s="56"/>
      <c r="F27" s="57"/>
      <c r="G27" s="31"/>
      <c r="H27" s="13"/>
      <c r="I27" s="13"/>
      <c r="J27" s="13"/>
    </row>
    <row r="28" spans="1:10" x14ac:dyDescent="0.25">
      <c r="A28" s="12" t="s">
        <v>98</v>
      </c>
      <c r="B28" s="33">
        <f>+'[1]HD Ex-Works'!I69</f>
        <v>144652</v>
      </c>
      <c r="C28" s="33">
        <v>1100</v>
      </c>
      <c r="D28" s="33">
        <f t="shared" si="0"/>
        <v>143552</v>
      </c>
      <c r="E28" s="56"/>
      <c r="F28" s="57"/>
      <c r="G28" s="31"/>
      <c r="H28" s="13"/>
      <c r="I28" s="13"/>
      <c r="J28" s="13"/>
    </row>
    <row r="29" spans="1:10" x14ac:dyDescent="0.25">
      <c r="A29" s="12" t="s">
        <v>26</v>
      </c>
      <c r="B29" s="33">
        <f>+'[1]HD Ex-Works'!Y69</f>
        <v>149235</v>
      </c>
      <c r="C29" s="33">
        <v>1100</v>
      </c>
      <c r="D29" s="33">
        <f t="shared" si="0"/>
        <v>148135</v>
      </c>
      <c r="E29" s="56"/>
      <c r="F29" s="57"/>
      <c r="G29" s="26"/>
      <c r="H29" s="13"/>
      <c r="I29" s="13"/>
      <c r="J29" s="13"/>
    </row>
    <row r="30" spans="1:10" x14ac:dyDescent="0.25">
      <c r="A30" s="12" t="s">
        <v>99</v>
      </c>
      <c r="B30" s="33">
        <f>+'[1]HD Ex-Works'!Z69</f>
        <v>147235</v>
      </c>
      <c r="C30" s="33">
        <v>1100</v>
      </c>
      <c r="D30" s="33">
        <f t="shared" si="0"/>
        <v>146135</v>
      </c>
      <c r="E30" s="56"/>
      <c r="F30" s="28"/>
      <c r="G30" s="26"/>
      <c r="H30" s="13"/>
      <c r="I30" s="13"/>
      <c r="J30" s="13"/>
    </row>
    <row r="31" spans="1:10" x14ac:dyDescent="0.25">
      <c r="A31" s="12" t="s">
        <v>100</v>
      </c>
      <c r="B31" s="33">
        <f>+'[1]HD Ex-Works'!AA69</f>
        <v>140446</v>
      </c>
      <c r="C31" s="33">
        <v>1100</v>
      </c>
      <c r="D31" s="33">
        <f t="shared" si="0"/>
        <v>139346</v>
      </c>
      <c r="E31" s="56"/>
      <c r="F31" s="28"/>
      <c r="G31" s="26"/>
      <c r="H31" s="13"/>
      <c r="I31" s="13"/>
      <c r="J31" s="13"/>
    </row>
    <row r="32" spans="1:10" x14ac:dyDescent="0.25">
      <c r="A32" s="12" t="s">
        <v>101</v>
      </c>
      <c r="B32" s="33">
        <f>+'[1]HD Ex-Works'!AB69</f>
        <v>154103</v>
      </c>
      <c r="C32" s="33">
        <v>1100</v>
      </c>
      <c r="D32" s="33">
        <f t="shared" si="0"/>
        <v>153003</v>
      </c>
      <c r="E32" s="56"/>
      <c r="F32" s="28"/>
      <c r="G32" s="26"/>
      <c r="H32" s="13"/>
      <c r="I32" s="13"/>
      <c r="J32" s="13"/>
    </row>
    <row r="33" spans="1:10" x14ac:dyDescent="0.25">
      <c r="A33" s="12" t="s">
        <v>102</v>
      </c>
      <c r="B33" s="33">
        <f>+'[1]HD Ex-Works'!AC69</f>
        <v>151405</v>
      </c>
      <c r="C33" s="33">
        <v>1100</v>
      </c>
      <c r="D33" s="33">
        <f t="shared" si="0"/>
        <v>150305</v>
      </c>
      <c r="E33" s="56"/>
      <c r="F33" s="28"/>
      <c r="G33" s="26"/>
      <c r="H33" s="13"/>
      <c r="I33" s="13"/>
      <c r="J33" s="13"/>
    </row>
    <row r="34" spans="1:10" x14ac:dyDescent="0.25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x14ac:dyDescent="0.25">
      <c r="A35" s="12" t="s">
        <v>33</v>
      </c>
      <c r="B35" s="33">
        <f>+'[1]PP EX- WORK'!G66</f>
        <v>134082</v>
      </c>
      <c r="C35" s="33">
        <v>1100</v>
      </c>
      <c r="D35" s="33">
        <f t="shared" ref="D35:D43" si="1">+B35-C35</f>
        <v>132982</v>
      </c>
      <c r="E35" s="60" t="s">
        <v>189</v>
      </c>
      <c r="F35" s="13"/>
      <c r="G35" s="13"/>
      <c r="H35" s="13"/>
      <c r="I35" s="13"/>
      <c r="J35" s="13"/>
    </row>
    <row r="36" spans="1:10" x14ac:dyDescent="0.25">
      <c r="A36" s="12" t="s">
        <v>103</v>
      </c>
      <c r="B36" s="33">
        <f>+'[1]PP EX- WORK'!E66</f>
        <v>131892</v>
      </c>
      <c r="C36" s="33">
        <v>1100</v>
      </c>
      <c r="D36" s="33">
        <f t="shared" si="1"/>
        <v>130792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104</v>
      </c>
      <c r="B37" s="33">
        <f>+'[1]PP EX- WORK'!B66</f>
        <v>130872</v>
      </c>
      <c r="C37" s="33">
        <v>1100</v>
      </c>
      <c r="D37" s="33">
        <f t="shared" si="1"/>
        <v>129772</v>
      </c>
      <c r="E37" s="35"/>
      <c r="F37" s="39"/>
      <c r="G37" s="13"/>
      <c r="H37" s="13"/>
      <c r="I37" s="13"/>
      <c r="J37" s="13"/>
    </row>
    <row r="38" spans="1:10" x14ac:dyDescent="0.25">
      <c r="A38" s="12" t="s">
        <v>36</v>
      </c>
      <c r="B38" s="32">
        <f>+'[1]PP EX- WORK'!F66</f>
        <v>132392</v>
      </c>
      <c r="C38" s="33">
        <v>1100</v>
      </c>
      <c r="D38" s="33">
        <f t="shared" si="1"/>
        <v>131292</v>
      </c>
      <c r="E38" s="35"/>
      <c r="F38" s="39"/>
      <c r="G38" s="13"/>
      <c r="H38" s="13"/>
      <c r="I38" s="13"/>
      <c r="J38" s="13"/>
    </row>
    <row r="39" spans="1:10" x14ac:dyDescent="0.25">
      <c r="A39" s="12" t="s">
        <v>190</v>
      </c>
      <c r="B39" s="33">
        <f>+'[1]PP EX- WORK'!X66</f>
        <v>126872</v>
      </c>
      <c r="C39" s="33">
        <v>1100</v>
      </c>
      <c r="D39" s="33">
        <f t="shared" si="1"/>
        <v>125772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106</v>
      </c>
      <c r="B40" s="33">
        <f>+'[1]PP EX- WORK'!C66</f>
        <v>130372</v>
      </c>
      <c r="C40" s="33">
        <v>1100</v>
      </c>
      <c r="D40" s="33">
        <f t="shared" si="1"/>
        <v>129272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107</v>
      </c>
      <c r="B41" s="33">
        <f>+'[1]PP EX- WORK'!D66</f>
        <v>130892</v>
      </c>
      <c r="C41" s="33">
        <v>1100</v>
      </c>
      <c r="D41" s="33">
        <f t="shared" si="1"/>
        <v>129792</v>
      </c>
      <c r="E41" s="35"/>
      <c r="F41" s="39"/>
      <c r="G41" s="13"/>
      <c r="H41" s="13"/>
      <c r="I41" s="13"/>
      <c r="J41" s="13"/>
    </row>
    <row r="42" spans="1:10" x14ac:dyDescent="0.25">
      <c r="A42" s="12" t="s">
        <v>108</v>
      </c>
      <c r="B42" s="33">
        <f>+'[1]PP EX- WORK'!H66</f>
        <v>133682</v>
      </c>
      <c r="C42" s="33">
        <v>1100</v>
      </c>
      <c r="D42" s="33">
        <f t="shared" si="1"/>
        <v>132582</v>
      </c>
      <c r="E42" s="35"/>
      <c r="F42" s="39"/>
      <c r="G42" s="13"/>
      <c r="H42" s="13"/>
      <c r="I42" s="13"/>
      <c r="J42" s="13"/>
    </row>
    <row r="43" spans="1:10" x14ac:dyDescent="0.25">
      <c r="A43" s="12" t="s">
        <v>109</v>
      </c>
      <c r="B43" s="33">
        <f>+'[1]PP EX- WORK'!AA66</f>
        <v>128872</v>
      </c>
      <c r="C43" s="33">
        <v>1100</v>
      </c>
      <c r="D43" s="33">
        <f t="shared" si="1"/>
        <v>127772</v>
      </c>
      <c r="E43" s="35"/>
      <c r="F43" s="39"/>
      <c r="G43" s="13"/>
      <c r="H43" s="13"/>
      <c r="I43" s="13"/>
      <c r="J43" s="13"/>
    </row>
    <row r="44" spans="1:10" x14ac:dyDescent="0.25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110</v>
      </c>
      <c r="B45" s="33">
        <f>+'[1]PP EX- WORK'!R66</f>
        <v>142992</v>
      </c>
      <c r="C45" s="33">
        <v>1100</v>
      </c>
      <c r="D45" s="33">
        <f t="shared" ref="D45:D58" si="2">+B45-C45</f>
        <v>141892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111</v>
      </c>
      <c r="B46" s="33">
        <f>+'[1]PP EX- WORK'!P66</f>
        <v>142932</v>
      </c>
      <c r="C46" s="33">
        <v>1100</v>
      </c>
      <c r="D46" s="33">
        <f>+B46-C46</f>
        <v>141832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112</v>
      </c>
      <c r="B47" s="33">
        <f>+'[1]PP EX- WORK'!Z66</f>
        <v>133682</v>
      </c>
      <c r="C47" s="33">
        <v>1100</v>
      </c>
      <c r="D47" s="33">
        <f t="shared" si="2"/>
        <v>132582</v>
      </c>
      <c r="E47" s="35"/>
      <c r="F47" s="39"/>
      <c r="G47" s="13"/>
      <c r="H47" s="63"/>
      <c r="I47" s="13"/>
      <c r="J47" s="13"/>
    </row>
    <row r="48" spans="1:10" x14ac:dyDescent="0.25">
      <c r="A48" s="12" t="s">
        <v>50</v>
      </c>
      <c r="B48" s="33">
        <f>+'[1]PP EX- WORK'!Q66</f>
        <v>141442</v>
      </c>
      <c r="C48" s="33">
        <v>1100</v>
      </c>
      <c r="D48" s="33">
        <f t="shared" si="2"/>
        <v>140342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113</v>
      </c>
      <c r="B49" s="33">
        <f>+'[1]PP EX- WORK'!S66</f>
        <v>139682</v>
      </c>
      <c r="C49" s="33">
        <v>1100</v>
      </c>
      <c r="D49" s="33">
        <f t="shared" si="2"/>
        <v>138582</v>
      </c>
      <c r="E49" s="35"/>
      <c r="F49" s="39"/>
      <c r="G49" s="13"/>
      <c r="H49" s="13"/>
      <c r="I49" s="13"/>
      <c r="J49" s="13"/>
    </row>
    <row r="50" spans="1:10" x14ac:dyDescent="0.25">
      <c r="A50" s="12" t="s">
        <v>42</v>
      </c>
      <c r="B50" s="33">
        <f>+'[1]PP EX- WORK'!T66</f>
        <v>140172</v>
      </c>
      <c r="C50" s="33">
        <v>1100</v>
      </c>
      <c r="D50" s="33">
        <f t="shared" si="2"/>
        <v>139072</v>
      </c>
      <c r="E50" s="35"/>
      <c r="F50" s="39"/>
      <c r="G50" s="13"/>
      <c r="H50" s="63"/>
      <c r="I50" s="13"/>
      <c r="J50" s="13"/>
    </row>
    <row r="51" spans="1:10" x14ac:dyDescent="0.25">
      <c r="A51" s="12" t="s">
        <v>43</v>
      </c>
      <c r="B51" s="33">
        <f>+'[1]PP EX- WORK'!U66</f>
        <v>142022</v>
      </c>
      <c r="C51" s="33">
        <v>1100</v>
      </c>
      <c r="D51" s="33">
        <f t="shared" si="2"/>
        <v>140922</v>
      </c>
      <c r="E51" s="35"/>
      <c r="F51" s="39"/>
      <c r="G51" s="13"/>
      <c r="H51" s="13"/>
      <c r="I51" s="13"/>
      <c r="J51" s="13"/>
    </row>
    <row r="52" spans="1:10" x14ac:dyDescent="0.25">
      <c r="A52" s="12" t="s">
        <v>44</v>
      </c>
      <c r="B52" s="33">
        <f>+'[1]PP EX- WORK'!V66</f>
        <v>141152</v>
      </c>
      <c r="C52" s="33">
        <v>1100</v>
      </c>
      <c r="D52" s="33">
        <f t="shared" si="2"/>
        <v>140052</v>
      </c>
      <c r="E52" s="35"/>
      <c r="F52" s="39"/>
      <c r="G52" s="13"/>
      <c r="H52" s="13"/>
      <c r="I52" s="13"/>
      <c r="J52" s="13"/>
    </row>
    <row r="53" spans="1:10" x14ac:dyDescent="0.25">
      <c r="A53" s="12" t="s">
        <v>45</v>
      </c>
      <c r="B53" s="33">
        <f>+'[1]PP EX- WORK'!W66</f>
        <v>141152</v>
      </c>
      <c r="C53" s="33">
        <v>1100</v>
      </c>
      <c r="D53" s="33">
        <f t="shared" si="2"/>
        <v>140052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114</v>
      </c>
      <c r="B54" s="33">
        <f>+'[1]PP EX- WORK'!N66</f>
        <v>139682</v>
      </c>
      <c r="C54" s="33">
        <v>1100</v>
      </c>
      <c r="D54" s="33">
        <f t="shared" si="2"/>
        <v>138582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WORK'!O66</f>
        <v>139182</v>
      </c>
      <c r="C55" s="33">
        <v>1100</v>
      </c>
      <c r="D55" s="33">
        <f t="shared" si="2"/>
        <v>138082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116</v>
      </c>
      <c r="B56" s="33">
        <f>+'[1]PP EX- WORK'!K66</f>
        <v>142645</v>
      </c>
      <c r="C56" s="33">
        <v>1100</v>
      </c>
      <c r="D56" s="33">
        <f t="shared" si="2"/>
        <v>141545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117</v>
      </c>
      <c r="B57" s="33">
        <f>+'[1]PP EX- WORK'!M66</f>
        <v>145645</v>
      </c>
      <c r="C57" s="33">
        <v>1100</v>
      </c>
      <c r="D57" s="33">
        <f t="shared" si="2"/>
        <v>144545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118</v>
      </c>
      <c r="B58" s="33">
        <f>+'[1]PP EX- WORK'!L66</f>
        <v>144672</v>
      </c>
      <c r="C58" s="33">
        <v>1100</v>
      </c>
      <c r="D58" s="33">
        <f t="shared" si="2"/>
        <v>143572</v>
      </c>
      <c r="E58" s="35"/>
      <c r="F58" s="39"/>
      <c r="G58" s="13"/>
      <c r="H58" s="13"/>
      <c r="I58" s="13"/>
      <c r="J58" s="13"/>
    </row>
    <row r="59" spans="1:10" x14ac:dyDescent="0.25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119</v>
      </c>
      <c r="B60" s="33">
        <f>+'[1]LL Ex-Works &amp; STP'!C66</f>
        <v>139612</v>
      </c>
      <c r="C60" s="33">
        <v>1100</v>
      </c>
      <c r="D60" s="33">
        <f t="shared" ref="D60:D68" si="3">+B60-C60</f>
        <v>138512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120</v>
      </c>
      <c r="B61" s="33">
        <f>+'[1]LL Ex-Works &amp; STP'!B66</f>
        <v>138612</v>
      </c>
      <c r="C61" s="33">
        <v>1100</v>
      </c>
      <c r="D61" s="33">
        <f t="shared" si="3"/>
        <v>137512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121</v>
      </c>
      <c r="B62" s="33">
        <f>+'[1]LL Ex-Works &amp; STP'!B66</f>
        <v>138612</v>
      </c>
      <c r="C62" s="33">
        <v>1100</v>
      </c>
      <c r="D62" s="33">
        <f t="shared" si="3"/>
        <v>137512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122</v>
      </c>
      <c r="B63" s="33">
        <f>+'[1]LL Ex-Works &amp; STP'!D66</f>
        <v>148712</v>
      </c>
      <c r="C63" s="33">
        <v>1100</v>
      </c>
      <c r="D63" s="33">
        <f t="shared" si="3"/>
        <v>147612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123</v>
      </c>
      <c r="B64" s="33">
        <f>+'[1]LL Ex-Works &amp; STP'!E66</f>
        <v>150712</v>
      </c>
      <c r="C64" s="33">
        <v>1100</v>
      </c>
      <c r="D64" s="33">
        <f t="shared" si="3"/>
        <v>149612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124</v>
      </c>
      <c r="B65" s="33">
        <f>+'[1]LL Ex-Works &amp; STP'!F66</f>
        <v>152195</v>
      </c>
      <c r="C65" s="33">
        <v>1100</v>
      </c>
      <c r="D65" s="33">
        <f t="shared" si="3"/>
        <v>151095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125</v>
      </c>
      <c r="B66" s="33">
        <f>+'[1]LL Ex-Works &amp; STP'!B66-3000</f>
        <v>135612</v>
      </c>
      <c r="C66" s="33">
        <v>1100</v>
      </c>
      <c r="D66" s="33">
        <f t="shared" si="3"/>
        <v>134512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126</v>
      </c>
      <c r="B67" s="33">
        <f>+'[1]LL Ex-Works &amp; STP'!H66</f>
        <v>136612</v>
      </c>
      <c r="C67" s="33">
        <v>1100</v>
      </c>
      <c r="D67" s="33">
        <f t="shared" si="3"/>
        <v>135512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127</v>
      </c>
      <c r="B68" s="33">
        <f>+'[1]LL Ex-Works &amp; STP'!I66</f>
        <v>136612</v>
      </c>
      <c r="C68" s="33">
        <v>1100</v>
      </c>
      <c r="D68" s="33">
        <f t="shared" si="3"/>
        <v>135512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19" workbookViewId="0">
      <selection activeCell="H20" sqref="H20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8" t="s">
        <v>0</v>
      </c>
      <c r="B1" s="78"/>
      <c r="C1" s="78"/>
      <c r="D1" s="78"/>
      <c r="E1" s="78"/>
      <c r="F1" s="78"/>
      <c r="G1" s="78"/>
      <c r="H1" s="78"/>
      <c r="I1" s="13"/>
    </row>
    <row r="2" spans="1:9" x14ac:dyDescent="0.25">
      <c r="A2" s="77" t="s">
        <v>1</v>
      </c>
      <c r="B2" s="77"/>
      <c r="C2" s="77"/>
      <c r="D2" s="77"/>
      <c r="E2" s="77"/>
      <c r="F2" s="77"/>
      <c r="G2" s="77"/>
      <c r="H2" s="77"/>
      <c r="I2" s="13"/>
    </row>
    <row r="3" spans="1:9" x14ac:dyDescent="0.25">
      <c r="A3" s="77" t="s">
        <v>2</v>
      </c>
      <c r="B3" s="77"/>
      <c r="C3" s="77"/>
      <c r="D3" s="77"/>
      <c r="E3" s="77"/>
      <c r="F3" s="77"/>
      <c r="G3" s="77"/>
      <c r="H3" s="77"/>
      <c r="I3" s="13"/>
    </row>
    <row r="4" spans="1:9" x14ac:dyDescent="0.25">
      <c r="A4" s="79" t="s">
        <v>73</v>
      </c>
      <c r="B4" s="79"/>
      <c r="C4" s="79"/>
      <c r="D4" s="79"/>
      <c r="E4" s="79"/>
      <c r="F4" s="79"/>
      <c r="G4" s="79"/>
      <c r="H4" s="79"/>
      <c r="I4" s="13"/>
    </row>
    <row r="5" spans="1:9" x14ac:dyDescent="0.25">
      <c r="A5" s="79" t="s">
        <v>74</v>
      </c>
      <c r="B5" s="79"/>
      <c r="C5" s="79"/>
      <c r="D5" s="79"/>
      <c r="E5" s="79"/>
      <c r="F5" s="79"/>
      <c r="G5" s="79"/>
      <c r="H5" s="79"/>
      <c r="I5" s="13"/>
    </row>
    <row r="6" spans="1:9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</row>
    <row r="7" spans="1:9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13"/>
    </row>
    <row r="8" spans="1:9" x14ac:dyDescent="0.25">
      <c r="A8" s="23" t="s">
        <v>76</v>
      </c>
      <c r="B8" s="23" t="s">
        <v>77</v>
      </c>
      <c r="C8" s="23" t="s">
        <v>78</v>
      </c>
      <c r="D8" s="23" t="s">
        <v>79</v>
      </c>
      <c r="E8" s="23" t="s">
        <v>80</v>
      </c>
      <c r="F8" s="24" t="s">
        <v>81</v>
      </c>
      <c r="G8" s="25" t="s">
        <v>82</v>
      </c>
      <c r="H8" s="26"/>
      <c r="I8" s="13"/>
    </row>
    <row r="9" spans="1:9" x14ac:dyDescent="0.25">
      <c r="A9" s="27" t="s">
        <v>11</v>
      </c>
      <c r="B9" s="28"/>
      <c r="C9" s="1" t="s">
        <v>83</v>
      </c>
      <c r="D9" s="1" t="s">
        <v>84</v>
      </c>
      <c r="E9" s="1" t="s">
        <v>77</v>
      </c>
      <c r="F9" s="29">
        <v>0.18</v>
      </c>
      <c r="G9" s="30" t="s">
        <v>85</v>
      </c>
      <c r="H9" s="31"/>
      <c r="I9" s="13"/>
    </row>
    <row r="10" spans="1:9" ht="14.45" x14ac:dyDescent="0.3">
      <c r="A10" s="12" t="s">
        <v>86</v>
      </c>
      <c r="B10" s="32">
        <f>+'[1]HD Ex-Works'!R87</f>
        <v>143375</v>
      </c>
      <c r="C10" s="33">
        <v>1100</v>
      </c>
      <c r="D10" s="33">
        <f>+[1]FREIGHT!I413</f>
        <v>3358</v>
      </c>
      <c r="E10" s="33">
        <f>+B10-C10+D10</f>
        <v>145633</v>
      </c>
      <c r="F10" s="33">
        <f t="shared" ref="F10:F33" si="0">+E10*0.18</f>
        <v>26213.94</v>
      </c>
      <c r="G10" s="34">
        <f>SUM(E10:F10)</f>
        <v>171846.94</v>
      </c>
      <c r="H10" s="35"/>
      <c r="I10" s="13"/>
    </row>
    <row r="11" spans="1:9" ht="14.45" x14ac:dyDescent="0.3">
      <c r="A11" s="12" t="s">
        <v>14</v>
      </c>
      <c r="B11" s="32">
        <f>+'[1]HD Ex-Works'!S87</f>
        <v>145375</v>
      </c>
      <c r="C11" s="33">
        <v>1100</v>
      </c>
      <c r="D11" s="33">
        <f>+D10</f>
        <v>3358</v>
      </c>
      <c r="E11" s="33">
        <f t="shared" ref="E11:E33" si="1">+B11-C11+D11</f>
        <v>147633</v>
      </c>
      <c r="F11" s="33">
        <f t="shared" si="0"/>
        <v>26573.94</v>
      </c>
      <c r="G11" s="34">
        <f t="shared" ref="G11:G33" si="2">SUM(E11:F11)</f>
        <v>174206.94</v>
      </c>
      <c r="H11" s="35"/>
      <c r="I11" s="13"/>
    </row>
    <row r="12" spans="1:9" ht="14.45" x14ac:dyDescent="0.3">
      <c r="A12" s="12" t="s">
        <v>87</v>
      </c>
      <c r="B12" s="32">
        <f>+'[1]HD Ex-Works'!T87</f>
        <v>153826</v>
      </c>
      <c r="C12" s="33">
        <v>1100</v>
      </c>
      <c r="D12" s="33">
        <f t="shared" ref="D12:D33" si="3">+D11</f>
        <v>3358</v>
      </c>
      <c r="E12" s="33">
        <f>+B12-C12+D12</f>
        <v>156084</v>
      </c>
      <c r="F12" s="33">
        <f>+E12*0.18</f>
        <v>28095.119999999999</v>
      </c>
      <c r="G12" s="34">
        <f>SUM(E12:F12)</f>
        <v>184179.12</v>
      </c>
      <c r="H12" s="35"/>
      <c r="I12" s="13"/>
    </row>
    <row r="13" spans="1:9" ht="14.45" x14ac:dyDescent="0.3">
      <c r="A13" s="12" t="s">
        <v>88</v>
      </c>
      <c r="B13" s="32">
        <f>+'[1]HD Ex-Works'!U87</f>
        <v>153826</v>
      </c>
      <c r="C13" s="33">
        <v>1100</v>
      </c>
      <c r="D13" s="33">
        <f t="shared" si="3"/>
        <v>3358</v>
      </c>
      <c r="E13" s="33">
        <f t="shared" si="1"/>
        <v>156084</v>
      </c>
      <c r="F13" s="33">
        <f t="shared" si="0"/>
        <v>28095.119999999999</v>
      </c>
      <c r="G13" s="34">
        <f t="shared" si="2"/>
        <v>184179.12</v>
      </c>
      <c r="H13" s="35"/>
      <c r="I13" s="13"/>
    </row>
    <row r="14" spans="1:9" ht="14.45" x14ac:dyDescent="0.3">
      <c r="A14" s="12" t="s">
        <v>18</v>
      </c>
      <c r="B14" s="32">
        <f>+'[1]HD Ex-Works'!M87</f>
        <v>156326</v>
      </c>
      <c r="C14" s="33">
        <v>1100</v>
      </c>
      <c r="D14" s="33">
        <f t="shared" si="3"/>
        <v>3358</v>
      </c>
      <c r="E14" s="33">
        <f>+B14-C14+D14</f>
        <v>158584</v>
      </c>
      <c r="F14" s="33">
        <f>+E14*0.18</f>
        <v>28545.119999999999</v>
      </c>
      <c r="G14" s="34">
        <f>SUM(E14:F14)</f>
        <v>187129.12</v>
      </c>
      <c r="H14" s="35"/>
      <c r="I14" s="13"/>
    </row>
    <row r="15" spans="1:9" ht="14.45" x14ac:dyDescent="0.3">
      <c r="A15" s="12" t="s">
        <v>19</v>
      </c>
      <c r="B15" s="32">
        <f>+'[1]HD Ex-Works'!N87</f>
        <v>156326</v>
      </c>
      <c r="C15" s="33">
        <v>1100</v>
      </c>
      <c r="D15" s="33">
        <f t="shared" si="3"/>
        <v>3358</v>
      </c>
      <c r="E15" s="33">
        <f>+B15-C15+D15</f>
        <v>158584</v>
      </c>
      <c r="F15" s="33">
        <f>+E15*0.18</f>
        <v>28545.119999999999</v>
      </c>
      <c r="G15" s="34">
        <f>SUM(E15:F15)</f>
        <v>187129.12</v>
      </c>
      <c r="H15" s="35"/>
      <c r="I15" s="13"/>
    </row>
    <row r="16" spans="1:9" ht="14.45" x14ac:dyDescent="0.3">
      <c r="A16" s="12" t="s">
        <v>89</v>
      </c>
      <c r="B16" s="32">
        <f>+'[1]HD Ex-Works'!Q87</f>
        <v>144645</v>
      </c>
      <c r="C16" s="33">
        <v>1100</v>
      </c>
      <c r="D16" s="33">
        <f t="shared" si="3"/>
        <v>3358</v>
      </c>
      <c r="E16" s="33">
        <f t="shared" si="1"/>
        <v>146903</v>
      </c>
      <c r="F16" s="33">
        <f t="shared" si="0"/>
        <v>26442.539999999997</v>
      </c>
      <c r="G16" s="34">
        <f t="shared" si="2"/>
        <v>173345.54</v>
      </c>
      <c r="H16" s="35"/>
      <c r="I16" s="16"/>
    </row>
    <row r="17" spans="1:9" ht="14.45" x14ac:dyDescent="0.3">
      <c r="A17" s="12" t="s">
        <v>90</v>
      </c>
      <c r="B17" s="32">
        <f>+'[1]HD Ex-Works'!C87</f>
        <v>155300</v>
      </c>
      <c r="C17" s="33">
        <v>1100</v>
      </c>
      <c r="D17" s="33">
        <f t="shared" si="3"/>
        <v>3358</v>
      </c>
      <c r="E17" s="33">
        <f t="shared" si="1"/>
        <v>157558</v>
      </c>
      <c r="F17" s="33">
        <f t="shared" si="0"/>
        <v>28360.44</v>
      </c>
      <c r="G17" s="34">
        <f t="shared" si="2"/>
        <v>185918.44</v>
      </c>
      <c r="H17" s="35"/>
      <c r="I17" s="13"/>
    </row>
    <row r="18" spans="1:9" ht="14.45" x14ac:dyDescent="0.3">
      <c r="A18" s="12" t="s">
        <v>91</v>
      </c>
      <c r="B18" s="32">
        <f>+'[1]HD Ex-Works'!D87</f>
        <v>154050</v>
      </c>
      <c r="C18" s="33">
        <v>1100</v>
      </c>
      <c r="D18" s="33">
        <f t="shared" si="3"/>
        <v>3358</v>
      </c>
      <c r="E18" s="33">
        <f t="shared" si="1"/>
        <v>156308</v>
      </c>
      <c r="F18" s="33">
        <f t="shared" si="0"/>
        <v>28135.439999999999</v>
      </c>
      <c r="G18" s="34">
        <f t="shared" si="2"/>
        <v>184443.44</v>
      </c>
      <c r="H18" s="35"/>
      <c r="I18" s="13"/>
    </row>
    <row r="19" spans="1:9" x14ac:dyDescent="0.25">
      <c r="A19" s="12" t="s">
        <v>92</v>
      </c>
      <c r="B19" s="32">
        <f>+'[1]HD Ex-Works'!B87</f>
        <v>153550</v>
      </c>
      <c r="C19" s="33">
        <v>1100</v>
      </c>
      <c r="D19" s="33">
        <f t="shared" si="3"/>
        <v>3358</v>
      </c>
      <c r="E19" s="33">
        <f t="shared" si="1"/>
        <v>155808</v>
      </c>
      <c r="F19" s="33">
        <f t="shared" si="0"/>
        <v>28045.439999999999</v>
      </c>
      <c r="G19" s="34">
        <f t="shared" si="2"/>
        <v>183853.44</v>
      </c>
      <c r="H19" s="35"/>
      <c r="I19" s="13"/>
    </row>
    <row r="20" spans="1:9" x14ac:dyDescent="0.25">
      <c r="A20" s="12" t="s">
        <v>93</v>
      </c>
      <c r="B20" s="33">
        <f>+'[1]HD Ex-Works'!E87</f>
        <v>154926</v>
      </c>
      <c r="C20" s="33">
        <v>1100</v>
      </c>
      <c r="D20" s="33">
        <f t="shared" si="3"/>
        <v>3358</v>
      </c>
      <c r="E20" s="33">
        <f t="shared" si="1"/>
        <v>157184</v>
      </c>
      <c r="F20" s="33">
        <f t="shared" si="0"/>
        <v>28293.119999999999</v>
      </c>
      <c r="G20" s="34">
        <f t="shared" si="2"/>
        <v>185477.12</v>
      </c>
      <c r="H20" s="82"/>
      <c r="I20" s="13"/>
    </row>
    <row r="21" spans="1:9" x14ac:dyDescent="0.25">
      <c r="A21" s="12" t="s">
        <v>24</v>
      </c>
      <c r="B21" s="33">
        <f>+'[1]HD Ex-Works'!F87</f>
        <v>154910</v>
      </c>
      <c r="C21" s="33">
        <v>1100</v>
      </c>
      <c r="D21" s="33">
        <f t="shared" si="3"/>
        <v>3358</v>
      </c>
      <c r="E21" s="33">
        <f t="shared" si="1"/>
        <v>157168</v>
      </c>
      <c r="F21" s="33">
        <f t="shared" si="0"/>
        <v>28290.239999999998</v>
      </c>
      <c r="G21" s="34">
        <f t="shared" si="2"/>
        <v>185458.24</v>
      </c>
      <c r="H21" s="35"/>
      <c r="I21" s="13"/>
    </row>
    <row r="22" spans="1:9" ht="14.45" x14ac:dyDescent="0.3">
      <c r="A22" s="12" t="s">
        <v>94</v>
      </c>
      <c r="B22" s="33">
        <f>+'[1]HD Ex-Works'!W87-3000</f>
        <v>146876</v>
      </c>
      <c r="C22" s="33">
        <v>1100</v>
      </c>
      <c r="D22" s="33">
        <f t="shared" si="3"/>
        <v>3358</v>
      </c>
      <c r="E22" s="33">
        <f t="shared" si="1"/>
        <v>149134</v>
      </c>
      <c r="F22" s="33">
        <f t="shared" si="0"/>
        <v>26844.12</v>
      </c>
      <c r="G22" s="34">
        <f t="shared" si="2"/>
        <v>175978.12</v>
      </c>
      <c r="H22" s="35"/>
      <c r="I22" s="36"/>
    </row>
    <row r="23" spans="1:9" ht="14.45" x14ac:dyDescent="0.3">
      <c r="A23" s="12" t="s">
        <v>95</v>
      </c>
      <c r="B23" s="33">
        <f>+'[1]HD Ex-Works'!W87</f>
        <v>149876</v>
      </c>
      <c r="C23" s="33">
        <v>1100</v>
      </c>
      <c r="D23" s="33">
        <f t="shared" si="3"/>
        <v>3358</v>
      </c>
      <c r="E23" s="33">
        <f t="shared" si="1"/>
        <v>152134</v>
      </c>
      <c r="F23" s="33">
        <f t="shared" si="0"/>
        <v>27384.12</v>
      </c>
      <c r="G23" s="34">
        <f t="shared" si="2"/>
        <v>179518.12</v>
      </c>
      <c r="H23" s="35"/>
      <c r="I23" s="13"/>
    </row>
    <row r="24" spans="1:9" ht="14.45" x14ac:dyDescent="0.3">
      <c r="A24" s="12" t="s">
        <v>96</v>
      </c>
      <c r="B24" s="33">
        <f>+'[1]HD Ex-Works'!X87</f>
        <v>149876</v>
      </c>
      <c r="C24" s="33">
        <v>1100</v>
      </c>
      <c r="D24" s="33">
        <f t="shared" si="3"/>
        <v>3358</v>
      </c>
      <c r="E24" s="33">
        <f t="shared" si="1"/>
        <v>152134</v>
      </c>
      <c r="F24" s="33">
        <f t="shared" si="0"/>
        <v>27384.12</v>
      </c>
      <c r="G24" s="34">
        <f t="shared" si="2"/>
        <v>179518.12</v>
      </c>
      <c r="H24" s="35"/>
      <c r="I24" s="36"/>
    </row>
    <row r="25" spans="1:9" x14ac:dyDescent="0.25">
      <c r="A25" s="12" t="s">
        <v>97</v>
      </c>
      <c r="B25" s="33">
        <f>+'[1]HD Ex-Works'!J87</f>
        <v>144985</v>
      </c>
      <c r="C25" s="33">
        <v>1100</v>
      </c>
      <c r="D25" s="33">
        <f t="shared" si="3"/>
        <v>3358</v>
      </c>
      <c r="E25" s="33">
        <f t="shared" si="1"/>
        <v>147243</v>
      </c>
      <c r="F25" s="33">
        <f t="shared" si="0"/>
        <v>26503.739999999998</v>
      </c>
      <c r="G25" s="34">
        <f t="shared" si="2"/>
        <v>173746.74</v>
      </c>
      <c r="H25" s="35"/>
      <c r="I25" s="16"/>
    </row>
    <row r="26" spans="1:9" x14ac:dyDescent="0.25">
      <c r="A26" s="12" t="s">
        <v>28</v>
      </c>
      <c r="B26" s="32">
        <f>+'[1]HD Ex-Works'!H87</f>
        <v>144376</v>
      </c>
      <c r="C26" s="33">
        <v>1100</v>
      </c>
      <c r="D26" s="33">
        <f t="shared" si="3"/>
        <v>3358</v>
      </c>
      <c r="E26" s="33">
        <f t="shared" si="1"/>
        <v>146634</v>
      </c>
      <c r="F26" s="33">
        <f t="shared" si="0"/>
        <v>26394.12</v>
      </c>
      <c r="G26" s="34">
        <f t="shared" si="2"/>
        <v>173028.12</v>
      </c>
      <c r="H26" s="35"/>
      <c r="I26" s="13"/>
    </row>
    <row r="27" spans="1:9" x14ac:dyDescent="0.25">
      <c r="A27" s="12" t="s">
        <v>30</v>
      </c>
      <c r="B27" s="33">
        <f>+'[1]HD Ex-Works'!G87</f>
        <v>145186</v>
      </c>
      <c r="C27" s="33">
        <v>1100</v>
      </c>
      <c r="D27" s="33">
        <f t="shared" si="3"/>
        <v>3358</v>
      </c>
      <c r="E27" s="33">
        <f t="shared" si="1"/>
        <v>147444</v>
      </c>
      <c r="F27" s="33">
        <f t="shared" si="0"/>
        <v>26539.919999999998</v>
      </c>
      <c r="G27" s="34">
        <f t="shared" si="2"/>
        <v>173983.91999999998</v>
      </c>
      <c r="H27" s="35"/>
      <c r="I27" s="13"/>
    </row>
    <row r="28" spans="1:9" x14ac:dyDescent="0.25">
      <c r="A28" s="12" t="s">
        <v>98</v>
      </c>
      <c r="B28" s="33">
        <f>+'[1]HD Ex-Works'!I87</f>
        <v>142985</v>
      </c>
      <c r="C28" s="33">
        <v>1100</v>
      </c>
      <c r="D28" s="33">
        <f t="shared" si="3"/>
        <v>3358</v>
      </c>
      <c r="E28" s="33">
        <f t="shared" si="1"/>
        <v>145243</v>
      </c>
      <c r="F28" s="33">
        <f t="shared" si="0"/>
        <v>26143.739999999998</v>
      </c>
      <c r="G28" s="34">
        <f t="shared" si="2"/>
        <v>171386.74</v>
      </c>
      <c r="H28" s="35"/>
      <c r="I28" s="13"/>
    </row>
    <row r="29" spans="1:9" x14ac:dyDescent="0.25">
      <c r="A29" s="12" t="s">
        <v>26</v>
      </c>
      <c r="B29" s="33">
        <f>+'[1]HD Ex-Works'!Y87</f>
        <v>147876</v>
      </c>
      <c r="C29" s="33">
        <v>1100</v>
      </c>
      <c r="D29" s="33">
        <f t="shared" si="3"/>
        <v>3358</v>
      </c>
      <c r="E29" s="33">
        <f t="shared" si="1"/>
        <v>150134</v>
      </c>
      <c r="F29" s="33">
        <f t="shared" si="0"/>
        <v>27024.12</v>
      </c>
      <c r="G29" s="34">
        <f t="shared" si="2"/>
        <v>177158.12</v>
      </c>
      <c r="H29" s="35"/>
      <c r="I29" s="13"/>
    </row>
    <row r="30" spans="1:9" x14ac:dyDescent="0.25">
      <c r="A30" s="12" t="s">
        <v>99</v>
      </c>
      <c r="B30" s="33">
        <f>+'[1]HD Ex-Works'!Z87</f>
        <v>145876</v>
      </c>
      <c r="C30" s="33">
        <v>1100</v>
      </c>
      <c r="D30" s="33">
        <f t="shared" si="3"/>
        <v>3358</v>
      </c>
      <c r="E30" s="33">
        <f t="shared" si="1"/>
        <v>148134</v>
      </c>
      <c r="F30" s="33">
        <f t="shared" si="0"/>
        <v>26664.12</v>
      </c>
      <c r="G30" s="34">
        <f t="shared" si="2"/>
        <v>174798.12</v>
      </c>
      <c r="H30" s="35"/>
      <c r="I30" s="13"/>
    </row>
    <row r="31" spans="1:9" x14ac:dyDescent="0.25">
      <c r="A31" s="12" t="s">
        <v>100</v>
      </c>
      <c r="B31" s="33">
        <f>+'[1]HD Ex-Works'!AA87</f>
        <v>139145</v>
      </c>
      <c r="C31" s="33">
        <v>1100</v>
      </c>
      <c r="D31" s="33">
        <f t="shared" si="3"/>
        <v>3358</v>
      </c>
      <c r="E31" s="33">
        <f t="shared" si="1"/>
        <v>141403</v>
      </c>
      <c r="F31" s="33">
        <f t="shared" si="0"/>
        <v>25452.54</v>
      </c>
      <c r="G31" s="34">
        <f t="shared" si="2"/>
        <v>166855.54</v>
      </c>
      <c r="H31" s="35"/>
      <c r="I31" s="13"/>
    </row>
    <row r="32" spans="1:9" x14ac:dyDescent="0.25">
      <c r="A32" s="12" t="s">
        <v>101</v>
      </c>
      <c r="B32" s="33">
        <f>+'[1]HD Ex-Works'!AB87</f>
        <v>151910</v>
      </c>
      <c r="C32" s="33">
        <v>1100</v>
      </c>
      <c r="D32" s="33">
        <f t="shared" si="3"/>
        <v>3358</v>
      </c>
      <c r="E32" s="33">
        <f t="shared" si="1"/>
        <v>154168</v>
      </c>
      <c r="F32" s="33">
        <f t="shared" si="0"/>
        <v>27750.239999999998</v>
      </c>
      <c r="G32" s="34">
        <f t="shared" si="2"/>
        <v>181918.24</v>
      </c>
      <c r="H32" s="35"/>
      <c r="I32" s="13"/>
    </row>
    <row r="33" spans="1:9" x14ac:dyDescent="0.25">
      <c r="A33" s="12" t="s">
        <v>102</v>
      </c>
      <c r="B33" s="33">
        <f>+'[1]HD Ex-Works'!AC87</f>
        <v>150550</v>
      </c>
      <c r="C33" s="33">
        <v>1100</v>
      </c>
      <c r="D33" s="33">
        <f t="shared" si="3"/>
        <v>3358</v>
      </c>
      <c r="E33" s="33">
        <f t="shared" si="1"/>
        <v>152808</v>
      </c>
      <c r="F33" s="33">
        <f t="shared" si="0"/>
        <v>27505.439999999999</v>
      </c>
      <c r="G33" s="34">
        <f t="shared" si="2"/>
        <v>180313.44</v>
      </c>
      <c r="H33" s="35"/>
      <c r="I33" s="13"/>
    </row>
    <row r="34" spans="1:9" x14ac:dyDescent="0.25">
      <c r="A34" s="37" t="s">
        <v>32</v>
      </c>
      <c r="B34" s="33"/>
      <c r="C34" s="33"/>
      <c r="D34" s="33"/>
      <c r="E34" s="33"/>
      <c r="F34" s="33"/>
      <c r="G34" s="34">
        <f t="shared" ref="G34:G68" si="4">SUM(E34:F34)</f>
        <v>0</v>
      </c>
      <c r="H34" s="38"/>
      <c r="I34" s="13"/>
    </row>
    <row r="35" spans="1:9" x14ac:dyDescent="0.25">
      <c r="A35" s="12" t="s">
        <v>33</v>
      </c>
      <c r="B35" s="33">
        <f>+'[1]PP EX- WORK'!G84</f>
        <v>132415</v>
      </c>
      <c r="C35" s="33">
        <v>1100</v>
      </c>
      <c r="D35" s="33">
        <f>+D33</f>
        <v>3358</v>
      </c>
      <c r="E35" s="33">
        <f t="shared" ref="E35:E43" si="5">+B35-C35+D35</f>
        <v>134673</v>
      </c>
      <c r="F35" s="33">
        <f t="shared" ref="F35:F43" si="6">+E35*0.18</f>
        <v>24241.14</v>
      </c>
      <c r="G35" s="34">
        <f t="shared" si="4"/>
        <v>158914.14000000001</v>
      </c>
      <c r="H35" s="35"/>
      <c r="I35" s="13"/>
    </row>
    <row r="36" spans="1:9" x14ac:dyDescent="0.25">
      <c r="A36" s="12" t="s">
        <v>103</v>
      </c>
      <c r="B36" s="33">
        <f>+'[1]PP EX- WORK'!E84</f>
        <v>130225</v>
      </c>
      <c r="C36" s="33">
        <v>1100</v>
      </c>
      <c r="D36" s="33">
        <f>+D35</f>
        <v>3358</v>
      </c>
      <c r="E36" s="33">
        <f t="shared" si="5"/>
        <v>132483</v>
      </c>
      <c r="F36" s="33">
        <f t="shared" si="6"/>
        <v>23846.94</v>
      </c>
      <c r="G36" s="34">
        <f t="shared" si="4"/>
        <v>156329.94</v>
      </c>
      <c r="H36" s="35"/>
      <c r="I36" s="13"/>
    </row>
    <row r="37" spans="1:9" x14ac:dyDescent="0.25">
      <c r="A37" s="12" t="s">
        <v>104</v>
      </c>
      <c r="B37" s="33">
        <f>+'[1]PP EX- WORK'!B84</f>
        <v>129205</v>
      </c>
      <c r="C37" s="33">
        <v>1100</v>
      </c>
      <c r="D37" s="33">
        <f t="shared" ref="D37:D43" si="7">+D36</f>
        <v>3358</v>
      </c>
      <c r="E37" s="33">
        <f t="shared" si="5"/>
        <v>131463</v>
      </c>
      <c r="F37" s="33">
        <f t="shared" si="6"/>
        <v>23663.34</v>
      </c>
      <c r="G37" s="34">
        <f t="shared" si="4"/>
        <v>155126.34</v>
      </c>
      <c r="H37" s="35"/>
      <c r="I37" s="13"/>
    </row>
    <row r="38" spans="1:9" x14ac:dyDescent="0.25">
      <c r="A38" s="12" t="s">
        <v>36</v>
      </c>
      <c r="B38" s="33">
        <f>+'[1]PP EX- WORK'!F84</f>
        <v>130725</v>
      </c>
      <c r="C38" s="33">
        <v>1100</v>
      </c>
      <c r="D38" s="33">
        <f t="shared" si="7"/>
        <v>3358</v>
      </c>
      <c r="E38" s="33">
        <f t="shared" si="5"/>
        <v>132983</v>
      </c>
      <c r="F38" s="33">
        <f t="shared" si="6"/>
        <v>23936.94</v>
      </c>
      <c r="G38" s="34">
        <f t="shared" si="4"/>
        <v>156919.94</v>
      </c>
      <c r="H38" s="35"/>
      <c r="I38" s="13"/>
    </row>
    <row r="39" spans="1:9" x14ac:dyDescent="0.25">
      <c r="A39" s="12" t="s">
        <v>105</v>
      </c>
      <c r="B39" s="33">
        <f>+'[1]PP EX- WORK'!X84</f>
        <v>125205</v>
      </c>
      <c r="C39" s="33">
        <v>1100</v>
      </c>
      <c r="D39" s="33">
        <f t="shared" si="7"/>
        <v>3358</v>
      </c>
      <c r="E39" s="33">
        <f t="shared" si="5"/>
        <v>127463</v>
      </c>
      <c r="F39" s="33">
        <f t="shared" si="6"/>
        <v>22943.34</v>
      </c>
      <c r="G39" s="34">
        <f t="shared" si="4"/>
        <v>150406.34</v>
      </c>
      <c r="H39" s="35"/>
      <c r="I39" s="13"/>
    </row>
    <row r="40" spans="1:9" x14ac:dyDescent="0.25">
      <c r="A40" s="12" t="s">
        <v>106</v>
      </c>
      <c r="B40" s="33">
        <f>+'[1]PP EX- WORK'!C84</f>
        <v>128705</v>
      </c>
      <c r="C40" s="33">
        <v>1100</v>
      </c>
      <c r="D40" s="33">
        <f t="shared" si="7"/>
        <v>3358</v>
      </c>
      <c r="E40" s="33">
        <f t="shared" si="5"/>
        <v>130963</v>
      </c>
      <c r="F40" s="33">
        <f t="shared" si="6"/>
        <v>23573.34</v>
      </c>
      <c r="G40" s="34">
        <f t="shared" si="4"/>
        <v>154536.34</v>
      </c>
      <c r="H40" s="35"/>
      <c r="I40" s="13"/>
    </row>
    <row r="41" spans="1:9" x14ac:dyDescent="0.25">
      <c r="A41" s="12" t="s">
        <v>107</v>
      </c>
      <c r="B41" s="33">
        <f>+'[1]PP EX- WORK'!D84</f>
        <v>129225</v>
      </c>
      <c r="C41" s="33">
        <v>1100</v>
      </c>
      <c r="D41" s="33">
        <f t="shared" si="7"/>
        <v>3358</v>
      </c>
      <c r="E41" s="33">
        <f t="shared" si="5"/>
        <v>131483</v>
      </c>
      <c r="F41" s="33">
        <f t="shared" si="6"/>
        <v>23666.94</v>
      </c>
      <c r="G41" s="34">
        <f t="shared" si="4"/>
        <v>155149.94</v>
      </c>
      <c r="H41" s="35"/>
      <c r="I41" s="13"/>
    </row>
    <row r="42" spans="1:9" x14ac:dyDescent="0.25">
      <c r="A42" s="12" t="s">
        <v>108</v>
      </c>
      <c r="B42" s="33">
        <f>+'[1]PP EX- WORK'!H84</f>
        <v>132015</v>
      </c>
      <c r="C42" s="33">
        <v>1100</v>
      </c>
      <c r="D42" s="33">
        <f t="shared" si="7"/>
        <v>3358</v>
      </c>
      <c r="E42" s="33">
        <f t="shared" si="5"/>
        <v>134273</v>
      </c>
      <c r="F42" s="33">
        <f t="shared" si="6"/>
        <v>24169.14</v>
      </c>
      <c r="G42" s="34">
        <f t="shared" si="4"/>
        <v>158442.14000000001</v>
      </c>
      <c r="H42" s="35"/>
      <c r="I42" s="13"/>
    </row>
    <row r="43" spans="1:9" x14ac:dyDescent="0.25">
      <c r="A43" s="12" t="s">
        <v>109</v>
      </c>
      <c r="B43" s="33">
        <f>+'[1]PP EX- WORK'!AA84</f>
        <v>127205</v>
      </c>
      <c r="C43" s="33">
        <v>1100</v>
      </c>
      <c r="D43" s="33">
        <f t="shared" si="7"/>
        <v>3358</v>
      </c>
      <c r="E43" s="33">
        <f t="shared" si="5"/>
        <v>129463</v>
      </c>
      <c r="F43" s="33">
        <f t="shared" si="6"/>
        <v>23303.34</v>
      </c>
      <c r="G43" s="34">
        <f t="shared" si="4"/>
        <v>152766.34</v>
      </c>
      <c r="H43" s="35"/>
      <c r="I43" s="13"/>
    </row>
    <row r="44" spans="1:9" x14ac:dyDescent="0.25">
      <c r="A44" s="37" t="s">
        <v>40</v>
      </c>
      <c r="B44" s="33"/>
      <c r="C44" s="33"/>
      <c r="D44" s="33"/>
      <c r="E44" s="33"/>
      <c r="F44" s="33"/>
      <c r="G44" s="34">
        <f t="shared" si="4"/>
        <v>0</v>
      </c>
      <c r="H44" s="39"/>
      <c r="I44" s="13"/>
    </row>
    <row r="45" spans="1:9" x14ac:dyDescent="0.25">
      <c r="A45" s="12" t="s">
        <v>110</v>
      </c>
      <c r="B45" s="33">
        <f>+'[1]PP EX- WORK'!R84</f>
        <v>141325</v>
      </c>
      <c r="C45" s="33">
        <v>1100</v>
      </c>
      <c r="D45" s="33">
        <f>+D43</f>
        <v>3358</v>
      </c>
      <c r="E45" s="33">
        <f t="shared" ref="E45:E58" si="8">+B45-C45+D45</f>
        <v>143583</v>
      </c>
      <c r="F45" s="33">
        <f t="shared" ref="F45:F58" si="9">+E45*0.18</f>
        <v>25844.94</v>
      </c>
      <c r="G45" s="34">
        <f t="shared" si="4"/>
        <v>169427.94</v>
      </c>
      <c r="H45" s="35"/>
      <c r="I45" s="13"/>
    </row>
    <row r="46" spans="1:9" x14ac:dyDescent="0.25">
      <c r="A46" s="12" t="s">
        <v>111</v>
      </c>
      <c r="B46" s="33">
        <f>+'[1]PP EX- WORK'!P84</f>
        <v>141265</v>
      </c>
      <c r="C46" s="33">
        <v>1100</v>
      </c>
      <c r="D46" s="33">
        <f>+D45</f>
        <v>3358</v>
      </c>
      <c r="E46" s="33">
        <f>+B46-C46+D46</f>
        <v>143523</v>
      </c>
      <c r="F46" s="33">
        <f>+E46*0.18</f>
        <v>25834.14</v>
      </c>
      <c r="G46" s="34">
        <f>SUM(E46:F46)</f>
        <v>169357.14</v>
      </c>
      <c r="H46" s="35"/>
      <c r="I46" s="13"/>
    </row>
    <row r="47" spans="1:9" x14ac:dyDescent="0.25">
      <c r="A47" s="12" t="s">
        <v>112</v>
      </c>
      <c r="B47" s="33">
        <f>+'[1]PP EX- WORK'!Z84</f>
        <v>132015</v>
      </c>
      <c r="C47" s="33">
        <v>1100</v>
      </c>
      <c r="D47" s="33">
        <f t="shared" ref="D47:D58" si="10">+D46</f>
        <v>3358</v>
      </c>
      <c r="E47" s="33">
        <f t="shared" si="8"/>
        <v>134273</v>
      </c>
      <c r="F47" s="33">
        <f t="shared" si="9"/>
        <v>24169.14</v>
      </c>
      <c r="G47" s="34">
        <f t="shared" si="4"/>
        <v>158442.14000000001</v>
      </c>
      <c r="H47" s="35"/>
      <c r="I47" s="13"/>
    </row>
    <row r="48" spans="1:9" x14ac:dyDescent="0.25">
      <c r="A48" s="12" t="s">
        <v>50</v>
      </c>
      <c r="B48" s="33">
        <f>+'[1]PP EX- WORK'!Q84</f>
        <v>139775</v>
      </c>
      <c r="C48" s="33">
        <v>1100</v>
      </c>
      <c r="D48" s="33">
        <f t="shared" si="10"/>
        <v>3358</v>
      </c>
      <c r="E48" s="33">
        <f t="shared" si="8"/>
        <v>142033</v>
      </c>
      <c r="F48" s="33">
        <f t="shared" si="9"/>
        <v>25565.94</v>
      </c>
      <c r="G48" s="34">
        <f t="shared" si="4"/>
        <v>167598.94</v>
      </c>
      <c r="H48" s="35"/>
      <c r="I48" s="13"/>
    </row>
    <row r="49" spans="1:9" x14ac:dyDescent="0.25">
      <c r="A49" s="12" t="s">
        <v>113</v>
      </c>
      <c r="B49" s="33">
        <f>+'[1]PP EX- WORK'!S84</f>
        <v>138015</v>
      </c>
      <c r="C49" s="33">
        <v>1100</v>
      </c>
      <c r="D49" s="33">
        <f t="shared" si="10"/>
        <v>3358</v>
      </c>
      <c r="E49" s="33">
        <f t="shared" si="8"/>
        <v>140273</v>
      </c>
      <c r="F49" s="33">
        <f t="shared" si="9"/>
        <v>25249.14</v>
      </c>
      <c r="G49" s="34">
        <f t="shared" si="4"/>
        <v>165522.14000000001</v>
      </c>
      <c r="H49" s="35"/>
      <c r="I49" s="13"/>
    </row>
    <row r="50" spans="1:9" x14ac:dyDescent="0.25">
      <c r="A50" s="12" t="s">
        <v>42</v>
      </c>
      <c r="B50" s="33">
        <f>+'[1]PP EX- WORK'!T84</f>
        <v>138505</v>
      </c>
      <c r="C50" s="33">
        <v>1100</v>
      </c>
      <c r="D50" s="33">
        <f t="shared" si="10"/>
        <v>3358</v>
      </c>
      <c r="E50" s="33">
        <f>+B50-C50+D50</f>
        <v>140763</v>
      </c>
      <c r="F50" s="33">
        <f>+E50*0.18</f>
        <v>25337.34</v>
      </c>
      <c r="G50" s="34">
        <f>SUM(E50:F50)</f>
        <v>166100.34</v>
      </c>
      <c r="H50" s="35"/>
      <c r="I50" s="13"/>
    </row>
    <row r="51" spans="1:9" x14ac:dyDescent="0.25">
      <c r="A51" s="12" t="s">
        <v>43</v>
      </c>
      <c r="B51" s="33">
        <f>+'[1]PP EX- WORK'!U84</f>
        <v>140355</v>
      </c>
      <c r="C51" s="33">
        <v>1100</v>
      </c>
      <c r="D51" s="33">
        <f t="shared" si="10"/>
        <v>3358</v>
      </c>
      <c r="E51" s="33">
        <f>+B51-C51+D51</f>
        <v>142613</v>
      </c>
      <c r="F51" s="33">
        <f>+E51*0.18</f>
        <v>25670.34</v>
      </c>
      <c r="G51" s="34">
        <f>SUM(E51:F51)</f>
        <v>168283.34</v>
      </c>
      <c r="H51" s="35"/>
      <c r="I51" s="13"/>
    </row>
    <row r="52" spans="1:9" x14ac:dyDescent="0.25">
      <c r="A52" s="12" t="s">
        <v>44</v>
      </c>
      <c r="B52" s="33">
        <f>+'[1]PP EX- WORK'!V84</f>
        <v>139485</v>
      </c>
      <c r="C52" s="33">
        <v>1100</v>
      </c>
      <c r="D52" s="33">
        <f t="shared" si="10"/>
        <v>3358</v>
      </c>
      <c r="E52" s="33">
        <f>+B52-C52+D52</f>
        <v>141743</v>
      </c>
      <c r="F52" s="33">
        <f>+E52*0.18</f>
        <v>25513.739999999998</v>
      </c>
      <c r="G52" s="34">
        <f>SUM(E52:F52)</f>
        <v>167256.74</v>
      </c>
      <c r="H52" s="35"/>
      <c r="I52" s="13"/>
    </row>
    <row r="53" spans="1:9" x14ac:dyDescent="0.25">
      <c r="A53" s="12" t="s">
        <v>45</v>
      </c>
      <c r="B53" s="33">
        <f>+'[1]PP EX- WORK'!W84</f>
        <v>139485</v>
      </c>
      <c r="C53" s="33">
        <v>1100</v>
      </c>
      <c r="D53" s="33">
        <f t="shared" si="10"/>
        <v>3358</v>
      </c>
      <c r="E53" s="33">
        <f>+B53-C53+D53</f>
        <v>141743</v>
      </c>
      <c r="F53" s="33">
        <f>+E53*0.18</f>
        <v>25513.739999999998</v>
      </c>
      <c r="G53" s="34">
        <f>SUM(E53:F53)</f>
        <v>167256.74</v>
      </c>
      <c r="H53" s="35"/>
      <c r="I53" s="13"/>
    </row>
    <row r="54" spans="1:9" x14ac:dyDescent="0.25">
      <c r="A54" s="12" t="s">
        <v>114</v>
      </c>
      <c r="B54" s="33">
        <f>+'[1]PP EX- WORK'!N84</f>
        <v>138015</v>
      </c>
      <c r="C54" s="33">
        <v>1100</v>
      </c>
      <c r="D54" s="33">
        <f t="shared" si="10"/>
        <v>3358</v>
      </c>
      <c r="E54" s="33">
        <f t="shared" si="8"/>
        <v>140273</v>
      </c>
      <c r="F54" s="33">
        <f t="shared" si="9"/>
        <v>25249.14</v>
      </c>
      <c r="G54" s="34">
        <f t="shared" si="4"/>
        <v>165522.14000000001</v>
      </c>
      <c r="H54" s="35"/>
      <c r="I54" s="13"/>
    </row>
    <row r="55" spans="1:9" x14ac:dyDescent="0.25">
      <c r="A55" s="12" t="s">
        <v>115</v>
      </c>
      <c r="B55" s="33">
        <f>+'[1]PP EX- WORK'!O84</f>
        <v>137515</v>
      </c>
      <c r="C55" s="33">
        <v>1100</v>
      </c>
      <c r="D55" s="33">
        <f t="shared" si="10"/>
        <v>3358</v>
      </c>
      <c r="E55" s="33">
        <f t="shared" si="8"/>
        <v>139773</v>
      </c>
      <c r="F55" s="33">
        <f t="shared" si="9"/>
        <v>25159.14</v>
      </c>
      <c r="G55" s="34">
        <f t="shared" si="4"/>
        <v>164932.14000000001</v>
      </c>
      <c r="H55" s="35"/>
      <c r="I55" s="13"/>
    </row>
    <row r="56" spans="1:9" x14ac:dyDescent="0.25">
      <c r="A56" s="12" t="s">
        <v>116</v>
      </c>
      <c r="B56" s="33">
        <f>+'[1]PP EX- WORK'!K84</f>
        <v>140845</v>
      </c>
      <c r="C56" s="33">
        <v>1100</v>
      </c>
      <c r="D56" s="33">
        <f t="shared" si="10"/>
        <v>3358</v>
      </c>
      <c r="E56" s="33">
        <f t="shared" si="8"/>
        <v>143103</v>
      </c>
      <c r="F56" s="33">
        <f t="shared" si="9"/>
        <v>25758.539999999997</v>
      </c>
      <c r="G56" s="34">
        <f t="shared" si="4"/>
        <v>168861.54</v>
      </c>
      <c r="H56" s="35"/>
      <c r="I56" s="13"/>
    </row>
    <row r="57" spans="1:9" x14ac:dyDescent="0.25">
      <c r="A57" s="12" t="s">
        <v>117</v>
      </c>
      <c r="B57" s="33">
        <f>+'[1]PP EX- WORK'!M84</f>
        <v>143845</v>
      </c>
      <c r="C57" s="33">
        <v>1100</v>
      </c>
      <c r="D57" s="33">
        <f t="shared" si="10"/>
        <v>3358</v>
      </c>
      <c r="E57" s="33">
        <f t="shared" si="8"/>
        <v>146103</v>
      </c>
      <c r="F57" s="33">
        <f t="shared" si="9"/>
        <v>26298.539999999997</v>
      </c>
      <c r="G57" s="34">
        <f t="shared" si="4"/>
        <v>172401.54</v>
      </c>
      <c r="H57" s="35"/>
      <c r="I57" s="13"/>
    </row>
    <row r="58" spans="1:9" x14ac:dyDescent="0.25">
      <c r="A58" s="40" t="s">
        <v>118</v>
      </c>
      <c r="B58" s="33">
        <f>+'[1]PP EX- WORK'!L84</f>
        <v>142865</v>
      </c>
      <c r="C58" s="33">
        <v>1100</v>
      </c>
      <c r="D58" s="33">
        <f t="shared" si="10"/>
        <v>3358</v>
      </c>
      <c r="E58" s="33">
        <f t="shared" si="8"/>
        <v>145123</v>
      </c>
      <c r="F58" s="33">
        <f t="shared" si="9"/>
        <v>26122.14</v>
      </c>
      <c r="G58" s="34">
        <f t="shared" si="4"/>
        <v>171245.14</v>
      </c>
      <c r="H58" s="35"/>
      <c r="I58" s="13"/>
    </row>
    <row r="59" spans="1:9" x14ac:dyDescent="0.25">
      <c r="A59" s="37" t="s">
        <v>53</v>
      </c>
      <c r="B59" s="33"/>
      <c r="C59" s="33"/>
      <c r="D59" s="33"/>
      <c r="E59" s="33"/>
      <c r="F59" s="33"/>
      <c r="G59" s="34">
        <f t="shared" si="4"/>
        <v>0</v>
      </c>
      <c r="H59" s="39"/>
      <c r="I59" s="13"/>
    </row>
    <row r="60" spans="1:9" x14ac:dyDescent="0.25">
      <c r="A60" s="12" t="s">
        <v>119</v>
      </c>
      <c r="B60" s="33">
        <f>+'[1]LL Ex-Works &amp; STP'!C84</f>
        <v>138229</v>
      </c>
      <c r="C60" s="33">
        <v>1100</v>
      </c>
      <c r="D60" s="33">
        <f>+D58</f>
        <v>3358</v>
      </c>
      <c r="E60" s="33">
        <f t="shared" ref="E60:E68" si="11">+B60-C60+D60</f>
        <v>140487</v>
      </c>
      <c r="F60" s="33">
        <f t="shared" ref="F60:F68" si="12">+E60*0.18</f>
        <v>25287.66</v>
      </c>
      <c r="G60" s="34">
        <f t="shared" si="4"/>
        <v>165774.66</v>
      </c>
      <c r="H60" s="35"/>
      <c r="I60" s="13"/>
    </row>
    <row r="61" spans="1:9" x14ac:dyDescent="0.25">
      <c r="A61" s="12" t="s">
        <v>120</v>
      </c>
      <c r="B61" s="33">
        <f>+'[1]LL Ex-Works &amp; STP'!B84</f>
        <v>137229</v>
      </c>
      <c r="C61" s="33">
        <v>1100</v>
      </c>
      <c r="D61" s="33">
        <f>+D60</f>
        <v>3358</v>
      </c>
      <c r="E61" s="33">
        <f t="shared" si="11"/>
        <v>139487</v>
      </c>
      <c r="F61" s="33">
        <f t="shared" si="12"/>
        <v>25107.66</v>
      </c>
      <c r="G61" s="34">
        <f t="shared" si="4"/>
        <v>164594.66</v>
      </c>
      <c r="H61" s="35"/>
      <c r="I61" s="13"/>
    </row>
    <row r="62" spans="1:9" x14ac:dyDescent="0.25">
      <c r="A62" s="12" t="s">
        <v>121</v>
      </c>
      <c r="B62" s="33">
        <f>'[2]LL PRICELIST'!B58</f>
        <v>154729</v>
      </c>
      <c r="C62" s="33">
        <v>1100</v>
      </c>
      <c r="D62" s="33">
        <f t="shared" ref="D62:D68" si="13">+D61</f>
        <v>3358</v>
      </c>
      <c r="E62" s="33">
        <f t="shared" si="11"/>
        <v>156987</v>
      </c>
      <c r="F62" s="33">
        <f t="shared" si="12"/>
        <v>28257.66</v>
      </c>
      <c r="G62" s="34">
        <f t="shared" si="4"/>
        <v>185244.66</v>
      </c>
      <c r="H62" s="35"/>
      <c r="I62" s="13"/>
    </row>
    <row r="63" spans="1:9" x14ac:dyDescent="0.25">
      <c r="A63" s="12" t="s">
        <v>122</v>
      </c>
      <c r="B63" s="33">
        <f>+'[1]LL Ex-Works &amp; STP'!D84</f>
        <v>147309</v>
      </c>
      <c r="C63" s="33">
        <v>1100</v>
      </c>
      <c r="D63" s="33">
        <f t="shared" si="13"/>
        <v>3358</v>
      </c>
      <c r="E63" s="33">
        <f t="shared" si="11"/>
        <v>149567</v>
      </c>
      <c r="F63" s="33">
        <f t="shared" si="12"/>
        <v>26922.059999999998</v>
      </c>
      <c r="G63" s="34">
        <f t="shared" si="4"/>
        <v>176489.06</v>
      </c>
      <c r="H63" s="35"/>
      <c r="I63" s="13"/>
    </row>
    <row r="64" spans="1:9" x14ac:dyDescent="0.25">
      <c r="A64" s="12" t="s">
        <v>123</v>
      </c>
      <c r="B64" s="33">
        <f>+'[1]LL Ex-Works &amp; STP'!E84</f>
        <v>149309</v>
      </c>
      <c r="C64" s="33">
        <v>1100</v>
      </c>
      <c r="D64" s="33">
        <f t="shared" si="13"/>
        <v>3358</v>
      </c>
      <c r="E64" s="33">
        <f t="shared" si="11"/>
        <v>151567</v>
      </c>
      <c r="F64" s="33">
        <f t="shared" si="12"/>
        <v>27282.059999999998</v>
      </c>
      <c r="G64" s="34">
        <f t="shared" si="4"/>
        <v>178849.06</v>
      </c>
      <c r="H64" s="35"/>
      <c r="I64" s="13"/>
    </row>
    <row r="65" spans="1:9" x14ac:dyDescent="0.25">
      <c r="A65" s="12" t="s">
        <v>124</v>
      </c>
      <c r="B65" s="33">
        <f>+'[1]LL Ex-Works &amp; STP'!F84</f>
        <v>151009</v>
      </c>
      <c r="C65" s="33">
        <v>1100</v>
      </c>
      <c r="D65" s="33">
        <f t="shared" si="13"/>
        <v>3358</v>
      </c>
      <c r="E65" s="33">
        <f t="shared" si="11"/>
        <v>153267</v>
      </c>
      <c r="F65" s="33">
        <f t="shared" si="12"/>
        <v>27588.059999999998</v>
      </c>
      <c r="G65" s="34">
        <f t="shared" si="4"/>
        <v>180855.06</v>
      </c>
      <c r="H65" s="35"/>
      <c r="I65" s="13"/>
    </row>
    <row r="66" spans="1:9" x14ac:dyDescent="0.25">
      <c r="A66" s="12" t="s">
        <v>125</v>
      </c>
      <c r="B66" s="33">
        <f>+'[1]LL Ex-Works &amp; STP'!B84-3000</f>
        <v>134229</v>
      </c>
      <c r="C66" s="33">
        <v>1100</v>
      </c>
      <c r="D66" s="33">
        <f t="shared" si="13"/>
        <v>3358</v>
      </c>
      <c r="E66" s="33">
        <f t="shared" si="11"/>
        <v>136487</v>
      </c>
      <c r="F66" s="33">
        <f t="shared" si="12"/>
        <v>24567.66</v>
      </c>
      <c r="G66" s="34">
        <f t="shared" si="4"/>
        <v>161054.66</v>
      </c>
      <c r="H66" s="35"/>
      <c r="I66" s="13"/>
    </row>
    <row r="67" spans="1:9" x14ac:dyDescent="0.25">
      <c r="A67" s="12" t="s">
        <v>126</v>
      </c>
      <c r="B67" s="33">
        <f>+'[1]LL Ex-Works &amp; STP'!H84</f>
        <v>135229</v>
      </c>
      <c r="C67" s="33">
        <v>1100</v>
      </c>
      <c r="D67" s="33">
        <f t="shared" si="13"/>
        <v>3358</v>
      </c>
      <c r="E67" s="33">
        <f t="shared" si="11"/>
        <v>137487</v>
      </c>
      <c r="F67" s="33">
        <f t="shared" si="12"/>
        <v>24747.66</v>
      </c>
      <c r="G67" s="34">
        <f t="shared" si="4"/>
        <v>162234.66</v>
      </c>
      <c r="H67" s="35"/>
      <c r="I67" s="13"/>
    </row>
    <row r="68" spans="1:9" x14ac:dyDescent="0.25">
      <c r="A68" s="12" t="s">
        <v>127</v>
      </c>
      <c r="B68" s="33">
        <f>+'[1]LL Ex-Works &amp; STP'!I84</f>
        <v>135229</v>
      </c>
      <c r="C68" s="33">
        <v>1100</v>
      </c>
      <c r="D68" s="33">
        <f t="shared" si="13"/>
        <v>3358</v>
      </c>
      <c r="E68" s="33">
        <f t="shared" si="11"/>
        <v>137487</v>
      </c>
      <c r="F68" s="33">
        <f t="shared" si="12"/>
        <v>24747.66</v>
      </c>
      <c r="G68" s="34">
        <f t="shared" si="4"/>
        <v>162234.66</v>
      </c>
      <c r="H68" s="35"/>
      <c r="I68" s="13"/>
    </row>
    <row r="69" spans="1:9" x14ac:dyDescent="0.25">
      <c r="A69" s="37" t="s">
        <v>128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</row>
    <row r="71" spans="1:9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</row>
    <row r="72" spans="1:9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</row>
    <row r="73" spans="1:9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</row>
    <row r="74" spans="1:9" x14ac:dyDescent="0.25">
      <c r="A74" s="44" t="s">
        <v>158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68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69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71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72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52" workbookViewId="0">
      <selection activeCell="B10" sqref="B10:G6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8" t="s">
        <v>0</v>
      </c>
      <c r="B1" s="78"/>
      <c r="C1" s="78"/>
      <c r="D1" s="78"/>
      <c r="E1" s="78"/>
      <c r="F1" s="78"/>
      <c r="G1" s="78"/>
      <c r="H1" s="78"/>
      <c r="I1" s="13"/>
    </row>
    <row r="2" spans="1:9" x14ac:dyDescent="0.25">
      <c r="A2" s="77" t="s">
        <v>1</v>
      </c>
      <c r="B2" s="77"/>
      <c r="C2" s="77"/>
      <c r="D2" s="77"/>
      <c r="E2" s="77"/>
      <c r="F2" s="77"/>
      <c r="G2" s="77"/>
      <c r="H2" s="77"/>
      <c r="I2" s="13"/>
    </row>
    <row r="3" spans="1:9" x14ac:dyDescent="0.25">
      <c r="A3" s="77" t="s">
        <v>2</v>
      </c>
      <c r="B3" s="77"/>
      <c r="C3" s="77"/>
      <c r="D3" s="77"/>
      <c r="E3" s="77"/>
      <c r="F3" s="77"/>
      <c r="G3" s="77"/>
      <c r="H3" s="77"/>
      <c r="I3" s="13"/>
    </row>
    <row r="4" spans="1:9" x14ac:dyDescent="0.25">
      <c r="A4" s="79" t="s">
        <v>73</v>
      </c>
      <c r="B4" s="79"/>
      <c r="C4" s="79"/>
      <c r="D4" s="79"/>
      <c r="E4" s="79"/>
      <c r="F4" s="79"/>
      <c r="G4" s="79"/>
      <c r="H4" s="79"/>
      <c r="I4" s="13"/>
    </row>
    <row r="5" spans="1:9" x14ac:dyDescent="0.25">
      <c r="A5" s="79" t="s">
        <v>166</v>
      </c>
      <c r="B5" s="79"/>
      <c r="C5" s="79"/>
      <c r="D5" s="79"/>
      <c r="E5" s="79"/>
      <c r="F5" s="79"/>
      <c r="G5" s="79"/>
      <c r="H5" s="79"/>
      <c r="I5" s="13"/>
    </row>
    <row r="6" spans="1:9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</row>
    <row r="7" spans="1:9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13"/>
    </row>
    <row r="8" spans="1:9" x14ac:dyDescent="0.25">
      <c r="A8" s="23" t="s">
        <v>76</v>
      </c>
      <c r="B8" s="23" t="s">
        <v>77</v>
      </c>
      <c r="C8" s="23" t="s">
        <v>78</v>
      </c>
      <c r="D8" s="23" t="s">
        <v>79</v>
      </c>
      <c r="E8" s="23" t="s">
        <v>80</v>
      </c>
      <c r="F8" s="24" t="s">
        <v>81</v>
      </c>
      <c r="G8" s="25" t="s">
        <v>82</v>
      </c>
      <c r="H8" s="26"/>
      <c r="I8" s="13"/>
    </row>
    <row r="9" spans="1:9" x14ac:dyDescent="0.25">
      <c r="A9" s="27" t="s">
        <v>11</v>
      </c>
      <c r="B9" s="28"/>
      <c r="C9" s="1" t="s">
        <v>83</v>
      </c>
      <c r="D9" s="1" t="s">
        <v>84</v>
      </c>
      <c r="E9" s="1" t="s">
        <v>77</v>
      </c>
      <c r="F9" s="29">
        <v>0.18</v>
      </c>
      <c r="G9" s="30" t="s">
        <v>85</v>
      </c>
      <c r="H9" s="31"/>
      <c r="I9" s="13"/>
    </row>
    <row r="10" spans="1:9" ht="14.45" x14ac:dyDescent="0.3">
      <c r="A10" s="12" t="s">
        <v>86</v>
      </c>
      <c r="B10" s="32">
        <f>+'[1]HD Ex-Works'!R86</f>
        <v>143470</v>
      </c>
      <c r="C10" s="33">
        <v>1100</v>
      </c>
      <c r="D10" s="33">
        <f>+[1]FREIGHT!I412</f>
        <v>3263</v>
      </c>
      <c r="E10" s="33">
        <f>+B10-C10+D10</f>
        <v>145633</v>
      </c>
      <c r="F10" s="33">
        <f t="shared" ref="F10:F33" si="0">+E10*0.18</f>
        <v>26213.94</v>
      </c>
      <c r="G10" s="34">
        <f>SUM(E10:F10)</f>
        <v>171846.94</v>
      </c>
      <c r="H10" s="35"/>
      <c r="I10" s="13"/>
    </row>
    <row r="11" spans="1:9" ht="14.45" x14ac:dyDescent="0.3">
      <c r="A11" s="12" t="s">
        <v>14</v>
      </c>
      <c r="B11" s="32">
        <f>+'[1]HD Ex-Works'!S86</f>
        <v>145470</v>
      </c>
      <c r="C11" s="33">
        <v>1100</v>
      </c>
      <c r="D11" s="33">
        <f>+D10</f>
        <v>3263</v>
      </c>
      <c r="E11" s="33">
        <f t="shared" ref="E11:E33" si="1">+B11-C11+D11</f>
        <v>147633</v>
      </c>
      <c r="F11" s="33">
        <f t="shared" si="0"/>
        <v>26573.94</v>
      </c>
      <c r="G11" s="34">
        <f t="shared" ref="G11:G68" si="2">SUM(E11:F11)</f>
        <v>174206.94</v>
      </c>
      <c r="H11" s="35"/>
      <c r="I11" s="13"/>
    </row>
    <row r="12" spans="1:9" ht="14.45" x14ac:dyDescent="0.3">
      <c r="A12" s="12" t="s">
        <v>87</v>
      </c>
      <c r="B12" s="32">
        <f>+'[1]HD Ex-Works'!T86</f>
        <v>153921</v>
      </c>
      <c r="C12" s="33">
        <v>1100</v>
      </c>
      <c r="D12" s="33">
        <f t="shared" ref="D12:D33" si="3">+D11</f>
        <v>3263</v>
      </c>
      <c r="E12" s="33">
        <f>+B12-C12+D12</f>
        <v>156084</v>
      </c>
      <c r="F12" s="33">
        <f>+E12*0.18</f>
        <v>28095.119999999999</v>
      </c>
      <c r="G12" s="34">
        <f>SUM(E12:F12)</f>
        <v>184179.12</v>
      </c>
      <c r="H12" s="35"/>
      <c r="I12" s="13"/>
    </row>
    <row r="13" spans="1:9" ht="14.45" x14ac:dyDescent="0.3">
      <c r="A13" s="12" t="s">
        <v>88</v>
      </c>
      <c r="B13" s="32">
        <f>+'[1]HD Ex-Works'!U86</f>
        <v>153921</v>
      </c>
      <c r="C13" s="33">
        <v>1100</v>
      </c>
      <c r="D13" s="33">
        <f t="shared" si="3"/>
        <v>3263</v>
      </c>
      <c r="E13" s="33">
        <f t="shared" si="1"/>
        <v>156084</v>
      </c>
      <c r="F13" s="33">
        <f t="shared" si="0"/>
        <v>28095.119999999999</v>
      </c>
      <c r="G13" s="34">
        <f t="shared" si="2"/>
        <v>184179.12</v>
      </c>
      <c r="H13" s="35"/>
      <c r="I13" s="13"/>
    </row>
    <row r="14" spans="1:9" ht="14.45" x14ac:dyDescent="0.3">
      <c r="A14" s="12" t="s">
        <v>18</v>
      </c>
      <c r="B14" s="32">
        <f>+'[1]HD Ex-Works'!M86</f>
        <v>156421</v>
      </c>
      <c r="C14" s="33">
        <v>1100</v>
      </c>
      <c r="D14" s="33">
        <f t="shared" si="3"/>
        <v>3263</v>
      </c>
      <c r="E14" s="33">
        <f>+B14-C14+D14</f>
        <v>158584</v>
      </c>
      <c r="F14" s="33">
        <f>+E14*0.18</f>
        <v>28545.119999999999</v>
      </c>
      <c r="G14" s="34">
        <f>SUM(E14:F14)</f>
        <v>187129.12</v>
      </c>
      <c r="H14" s="35"/>
      <c r="I14" s="13"/>
    </row>
    <row r="15" spans="1:9" ht="14.45" x14ac:dyDescent="0.3">
      <c r="A15" s="12" t="s">
        <v>19</v>
      </c>
      <c r="B15" s="32">
        <f>+'[1]HD Ex-Works'!N86</f>
        <v>156421</v>
      </c>
      <c r="C15" s="33">
        <v>1100</v>
      </c>
      <c r="D15" s="33">
        <f t="shared" si="3"/>
        <v>3263</v>
      </c>
      <c r="E15" s="33">
        <f>+B15-C15+D15</f>
        <v>158584</v>
      </c>
      <c r="F15" s="33">
        <f>+E15*0.18</f>
        <v>28545.119999999999</v>
      </c>
      <c r="G15" s="34">
        <f>SUM(E15:F15)</f>
        <v>187129.12</v>
      </c>
      <c r="H15" s="35"/>
      <c r="I15" s="13"/>
    </row>
    <row r="16" spans="1:9" ht="14.45" x14ac:dyDescent="0.3">
      <c r="A16" s="12" t="s">
        <v>89</v>
      </c>
      <c r="B16" s="32">
        <f>+'[1]HD Ex-Works'!Q86</f>
        <v>144740</v>
      </c>
      <c r="C16" s="33">
        <v>1100</v>
      </c>
      <c r="D16" s="33">
        <f t="shared" si="3"/>
        <v>3263</v>
      </c>
      <c r="E16" s="33">
        <f t="shared" si="1"/>
        <v>146903</v>
      </c>
      <c r="F16" s="33">
        <f t="shared" si="0"/>
        <v>26442.539999999997</v>
      </c>
      <c r="G16" s="34">
        <f t="shared" si="2"/>
        <v>173345.54</v>
      </c>
      <c r="H16" s="35"/>
      <c r="I16" s="16"/>
    </row>
    <row r="17" spans="1:9" ht="14.45" x14ac:dyDescent="0.3">
      <c r="A17" s="12" t="s">
        <v>90</v>
      </c>
      <c r="B17" s="32">
        <f>+'[1]HD Ex-Works'!C86</f>
        <v>155487</v>
      </c>
      <c r="C17" s="33">
        <v>1100</v>
      </c>
      <c r="D17" s="33">
        <f t="shared" si="3"/>
        <v>3263</v>
      </c>
      <c r="E17" s="33">
        <f t="shared" si="1"/>
        <v>157650</v>
      </c>
      <c r="F17" s="33">
        <f t="shared" si="0"/>
        <v>28377</v>
      </c>
      <c r="G17" s="34">
        <f t="shared" si="2"/>
        <v>186027</v>
      </c>
      <c r="H17" s="35"/>
      <c r="I17" s="13"/>
    </row>
    <row r="18" spans="1:9" ht="14.45" x14ac:dyDescent="0.3">
      <c r="A18" s="12" t="s">
        <v>91</v>
      </c>
      <c r="B18" s="32">
        <f>+'[1]HD Ex-Works'!D86</f>
        <v>154237</v>
      </c>
      <c r="C18" s="33">
        <v>1100</v>
      </c>
      <c r="D18" s="33">
        <f t="shared" si="3"/>
        <v>3263</v>
      </c>
      <c r="E18" s="33">
        <f t="shared" si="1"/>
        <v>156400</v>
      </c>
      <c r="F18" s="33">
        <f t="shared" si="0"/>
        <v>28152</v>
      </c>
      <c r="G18" s="34">
        <f t="shared" si="2"/>
        <v>184552</v>
      </c>
      <c r="H18" s="35"/>
      <c r="I18" s="13"/>
    </row>
    <row r="19" spans="1:9" ht="14.45" x14ac:dyDescent="0.3">
      <c r="A19" s="12" t="s">
        <v>92</v>
      </c>
      <c r="B19" s="32">
        <f>+'[1]HD Ex-Works'!B86</f>
        <v>153737</v>
      </c>
      <c r="C19" s="33">
        <v>1100</v>
      </c>
      <c r="D19" s="33">
        <f t="shared" si="3"/>
        <v>3263</v>
      </c>
      <c r="E19" s="33">
        <f t="shared" si="1"/>
        <v>155900</v>
      </c>
      <c r="F19" s="33">
        <f t="shared" si="0"/>
        <v>28062</v>
      </c>
      <c r="G19" s="34">
        <f t="shared" si="2"/>
        <v>183962</v>
      </c>
      <c r="H19" s="35"/>
      <c r="I19" s="13"/>
    </row>
    <row r="20" spans="1:9" ht="14.45" x14ac:dyDescent="0.3">
      <c r="A20" s="12" t="s">
        <v>93</v>
      </c>
      <c r="B20" s="33">
        <f>+'[1]HD Ex-Works'!E86</f>
        <v>155021</v>
      </c>
      <c r="C20" s="33">
        <v>1100</v>
      </c>
      <c r="D20" s="33">
        <f t="shared" si="3"/>
        <v>3263</v>
      </c>
      <c r="E20" s="33">
        <f t="shared" si="1"/>
        <v>157184</v>
      </c>
      <c r="F20" s="33">
        <f t="shared" si="0"/>
        <v>28293.119999999999</v>
      </c>
      <c r="G20" s="34">
        <f t="shared" si="2"/>
        <v>185477.12</v>
      </c>
      <c r="H20" s="35"/>
      <c r="I20" s="13"/>
    </row>
    <row r="21" spans="1:9" ht="14.45" x14ac:dyDescent="0.3">
      <c r="A21" s="12" t="s">
        <v>24</v>
      </c>
      <c r="B21" s="33">
        <f>+'[1]HD Ex-Works'!F86</f>
        <v>155405</v>
      </c>
      <c r="C21" s="33">
        <v>1100</v>
      </c>
      <c r="D21" s="33">
        <f t="shared" si="3"/>
        <v>3263</v>
      </c>
      <c r="E21" s="33">
        <f t="shared" si="1"/>
        <v>157568</v>
      </c>
      <c r="F21" s="33">
        <f t="shared" si="0"/>
        <v>28362.239999999998</v>
      </c>
      <c r="G21" s="34">
        <f t="shared" si="2"/>
        <v>185930.23999999999</v>
      </c>
      <c r="H21" s="35"/>
      <c r="I21" s="13"/>
    </row>
    <row r="22" spans="1:9" ht="14.45" x14ac:dyDescent="0.3">
      <c r="A22" s="12" t="s">
        <v>94</v>
      </c>
      <c r="B22" s="33">
        <f>+'[1]HD Ex-Works'!W86-3000</f>
        <v>147013</v>
      </c>
      <c r="C22" s="33">
        <v>1100</v>
      </c>
      <c r="D22" s="33">
        <f t="shared" si="3"/>
        <v>3263</v>
      </c>
      <c r="E22" s="33">
        <f t="shared" si="1"/>
        <v>149176</v>
      </c>
      <c r="F22" s="33">
        <f t="shared" si="0"/>
        <v>26851.68</v>
      </c>
      <c r="G22" s="34">
        <f t="shared" si="2"/>
        <v>176027.68</v>
      </c>
      <c r="H22" s="35"/>
      <c r="I22" s="36"/>
    </row>
    <row r="23" spans="1:9" ht="14.45" x14ac:dyDescent="0.3">
      <c r="A23" s="12" t="s">
        <v>95</v>
      </c>
      <c r="B23" s="33">
        <f>+'[1]HD Ex-Works'!W86</f>
        <v>150013</v>
      </c>
      <c r="C23" s="33">
        <v>1100</v>
      </c>
      <c r="D23" s="33">
        <f t="shared" si="3"/>
        <v>3263</v>
      </c>
      <c r="E23" s="33">
        <f t="shared" si="1"/>
        <v>152176</v>
      </c>
      <c r="F23" s="33">
        <f t="shared" si="0"/>
        <v>27391.68</v>
      </c>
      <c r="G23" s="34">
        <f t="shared" si="2"/>
        <v>179567.68</v>
      </c>
      <c r="H23" s="35"/>
      <c r="I23" s="13"/>
    </row>
    <row r="24" spans="1:9" ht="14.45" x14ac:dyDescent="0.3">
      <c r="A24" s="12" t="s">
        <v>96</v>
      </c>
      <c r="B24" s="33">
        <f>+'[1]HD Ex-Works'!X86</f>
        <v>150013</v>
      </c>
      <c r="C24" s="33">
        <v>1100</v>
      </c>
      <c r="D24" s="33">
        <f t="shared" si="3"/>
        <v>3263</v>
      </c>
      <c r="E24" s="33">
        <f t="shared" si="1"/>
        <v>152176</v>
      </c>
      <c r="F24" s="33">
        <f t="shared" si="0"/>
        <v>27391.68</v>
      </c>
      <c r="G24" s="34">
        <f t="shared" si="2"/>
        <v>179567.68</v>
      </c>
      <c r="H24" s="35"/>
      <c r="I24" s="36"/>
    </row>
    <row r="25" spans="1:9" ht="14.45" x14ac:dyDescent="0.3">
      <c r="A25" s="12" t="s">
        <v>97</v>
      </c>
      <c r="B25" s="33">
        <f>+'[1]HD Ex-Works'!J86</f>
        <v>145080</v>
      </c>
      <c r="C25" s="33">
        <v>1100</v>
      </c>
      <c r="D25" s="33">
        <f t="shared" si="3"/>
        <v>3263</v>
      </c>
      <c r="E25" s="33">
        <f t="shared" si="1"/>
        <v>147243</v>
      </c>
      <c r="F25" s="33">
        <f t="shared" si="0"/>
        <v>26503.739999999998</v>
      </c>
      <c r="G25" s="34">
        <f t="shared" si="2"/>
        <v>173746.74</v>
      </c>
      <c r="H25" s="35"/>
      <c r="I25" s="16"/>
    </row>
    <row r="26" spans="1:9" ht="14.45" x14ac:dyDescent="0.3">
      <c r="A26" s="12" t="s">
        <v>28</v>
      </c>
      <c r="B26" s="32">
        <f>+'[1]HD Ex-Works'!H86</f>
        <v>144471</v>
      </c>
      <c r="C26" s="33">
        <v>1100</v>
      </c>
      <c r="D26" s="33">
        <f t="shared" si="3"/>
        <v>3263</v>
      </c>
      <c r="E26" s="33">
        <f t="shared" si="1"/>
        <v>146634</v>
      </c>
      <c r="F26" s="33">
        <f t="shared" si="0"/>
        <v>26394.12</v>
      </c>
      <c r="G26" s="34">
        <f t="shared" si="2"/>
        <v>173028.12</v>
      </c>
      <c r="H26" s="35"/>
      <c r="I26" s="13"/>
    </row>
    <row r="27" spans="1:9" ht="14.45" x14ac:dyDescent="0.3">
      <c r="A27" s="12" t="s">
        <v>30</v>
      </c>
      <c r="B27" s="33">
        <f>+'[1]HD Ex-Works'!G86</f>
        <v>145281</v>
      </c>
      <c r="C27" s="33">
        <v>1100</v>
      </c>
      <c r="D27" s="33">
        <f t="shared" si="3"/>
        <v>3263</v>
      </c>
      <c r="E27" s="33">
        <f t="shared" si="1"/>
        <v>147444</v>
      </c>
      <c r="F27" s="33">
        <f t="shared" si="0"/>
        <v>26539.919999999998</v>
      </c>
      <c r="G27" s="34">
        <f t="shared" si="2"/>
        <v>173983.91999999998</v>
      </c>
      <c r="H27" s="35"/>
      <c r="I27" s="13"/>
    </row>
    <row r="28" spans="1:9" ht="14.45" x14ac:dyDescent="0.3">
      <c r="A28" s="12" t="s">
        <v>98</v>
      </c>
      <c r="B28" s="33">
        <f>+'[1]HD Ex-Works'!I86</f>
        <v>143080</v>
      </c>
      <c r="C28" s="33">
        <v>1100</v>
      </c>
      <c r="D28" s="33">
        <f t="shared" si="3"/>
        <v>3263</v>
      </c>
      <c r="E28" s="33">
        <f t="shared" si="1"/>
        <v>145243</v>
      </c>
      <c r="F28" s="33">
        <f t="shared" si="0"/>
        <v>26143.739999999998</v>
      </c>
      <c r="G28" s="34">
        <f t="shared" si="2"/>
        <v>171386.74</v>
      </c>
      <c r="H28" s="35"/>
      <c r="I28" s="13"/>
    </row>
    <row r="29" spans="1:9" ht="14.45" x14ac:dyDescent="0.3">
      <c r="A29" s="12" t="s">
        <v>26</v>
      </c>
      <c r="B29" s="33">
        <f>+'[1]HD Ex-Works'!Y86</f>
        <v>148013</v>
      </c>
      <c r="C29" s="33">
        <v>1100</v>
      </c>
      <c r="D29" s="33">
        <f t="shared" si="3"/>
        <v>3263</v>
      </c>
      <c r="E29" s="33">
        <f t="shared" si="1"/>
        <v>150176</v>
      </c>
      <c r="F29" s="33">
        <f t="shared" si="0"/>
        <v>27031.68</v>
      </c>
      <c r="G29" s="34">
        <f t="shared" si="2"/>
        <v>177207.67999999999</v>
      </c>
      <c r="H29" s="35"/>
      <c r="I29" s="13"/>
    </row>
    <row r="30" spans="1:9" ht="14.45" x14ac:dyDescent="0.3">
      <c r="A30" s="12" t="s">
        <v>99</v>
      </c>
      <c r="B30" s="33">
        <f>+'[1]HD Ex-Works'!Z86</f>
        <v>146013</v>
      </c>
      <c r="C30" s="33">
        <v>1100</v>
      </c>
      <c r="D30" s="33">
        <f t="shared" si="3"/>
        <v>3263</v>
      </c>
      <c r="E30" s="33">
        <f t="shared" si="1"/>
        <v>148176</v>
      </c>
      <c r="F30" s="33">
        <f t="shared" si="0"/>
        <v>26671.68</v>
      </c>
      <c r="G30" s="34">
        <f t="shared" si="2"/>
        <v>174847.68</v>
      </c>
      <c r="H30" s="35"/>
      <c r="I30" s="13"/>
    </row>
    <row r="31" spans="1:9" ht="14.45" x14ac:dyDescent="0.3">
      <c r="A31" s="12" t="s">
        <v>100</v>
      </c>
      <c r="B31" s="33">
        <f>+'[1]HD Ex-Works'!AA86</f>
        <v>139240</v>
      </c>
      <c r="C31" s="33">
        <v>1100</v>
      </c>
      <c r="D31" s="33">
        <f t="shared" si="3"/>
        <v>3263</v>
      </c>
      <c r="E31" s="33">
        <f t="shared" si="1"/>
        <v>141403</v>
      </c>
      <c r="F31" s="33">
        <f t="shared" si="0"/>
        <v>25452.54</v>
      </c>
      <c r="G31" s="34">
        <f t="shared" si="2"/>
        <v>166855.54</v>
      </c>
      <c r="H31" s="35"/>
      <c r="I31" s="13"/>
    </row>
    <row r="32" spans="1:9" ht="14.45" x14ac:dyDescent="0.3">
      <c r="A32" s="12" t="s">
        <v>101</v>
      </c>
      <c r="B32" s="33">
        <f>+'[1]HD Ex-Works'!AB86</f>
        <v>152405</v>
      </c>
      <c r="C32" s="33">
        <v>1100</v>
      </c>
      <c r="D32" s="33">
        <f t="shared" si="3"/>
        <v>3263</v>
      </c>
      <c r="E32" s="33">
        <f t="shared" si="1"/>
        <v>154568</v>
      </c>
      <c r="F32" s="33">
        <f t="shared" si="0"/>
        <v>27822.239999999998</v>
      </c>
      <c r="G32" s="34">
        <f t="shared" si="2"/>
        <v>182390.24</v>
      </c>
      <c r="H32" s="35"/>
      <c r="I32" s="13"/>
    </row>
    <row r="33" spans="1:9" ht="14.45" x14ac:dyDescent="0.3">
      <c r="A33" s="12" t="s">
        <v>102</v>
      </c>
      <c r="B33" s="33">
        <f>+'[1]HD Ex-Works'!AC86</f>
        <v>150737</v>
      </c>
      <c r="C33" s="33">
        <v>1100</v>
      </c>
      <c r="D33" s="33">
        <f t="shared" si="3"/>
        <v>3263</v>
      </c>
      <c r="E33" s="33">
        <f t="shared" si="1"/>
        <v>152900</v>
      </c>
      <c r="F33" s="33">
        <f t="shared" si="0"/>
        <v>27522</v>
      </c>
      <c r="G33" s="34">
        <f t="shared" si="2"/>
        <v>180422</v>
      </c>
      <c r="H33" s="35"/>
      <c r="I33" s="13"/>
    </row>
    <row r="34" spans="1:9" ht="14.45" x14ac:dyDescent="0.3">
      <c r="A34" s="37" t="s">
        <v>32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ht="14.45" x14ac:dyDescent="0.3">
      <c r="A35" s="12" t="s">
        <v>33</v>
      </c>
      <c r="B35" s="33">
        <f>+'[1]PP EX- WORK'!G83</f>
        <v>132510</v>
      </c>
      <c r="C35" s="33">
        <v>1100</v>
      </c>
      <c r="D35" s="33">
        <f>+D33</f>
        <v>3263</v>
      </c>
      <c r="E35" s="33">
        <f t="shared" ref="E35:E43" si="4">+B35-C35+D35</f>
        <v>134673</v>
      </c>
      <c r="F35" s="33">
        <f t="shared" ref="F35:F68" si="5">+E35*0.18</f>
        <v>24241.14</v>
      </c>
      <c r="G35" s="34">
        <f t="shared" si="2"/>
        <v>158914.14000000001</v>
      </c>
      <c r="H35" s="35"/>
      <c r="I35" s="13"/>
    </row>
    <row r="36" spans="1:9" ht="14.45" x14ac:dyDescent="0.3">
      <c r="A36" s="12" t="s">
        <v>103</v>
      </c>
      <c r="B36" s="33">
        <f>+'[1]PP EX- WORK'!E83</f>
        <v>130320</v>
      </c>
      <c r="C36" s="33">
        <v>1100</v>
      </c>
      <c r="D36" s="33">
        <f>+D35</f>
        <v>3263</v>
      </c>
      <c r="E36" s="33">
        <f t="shared" si="4"/>
        <v>132483</v>
      </c>
      <c r="F36" s="33">
        <f t="shared" si="5"/>
        <v>23846.94</v>
      </c>
      <c r="G36" s="34">
        <f t="shared" si="2"/>
        <v>156329.94</v>
      </c>
      <c r="H36" s="35"/>
      <c r="I36" s="13"/>
    </row>
    <row r="37" spans="1:9" ht="14.45" x14ac:dyDescent="0.3">
      <c r="A37" s="12" t="s">
        <v>104</v>
      </c>
      <c r="B37" s="33">
        <f>+'[1]PP EX- WORK'!B83</f>
        <v>129300</v>
      </c>
      <c r="C37" s="33">
        <v>1100</v>
      </c>
      <c r="D37" s="33">
        <f t="shared" ref="D37:D43" si="6">+D36</f>
        <v>3263</v>
      </c>
      <c r="E37" s="33">
        <f t="shared" si="4"/>
        <v>131463</v>
      </c>
      <c r="F37" s="33">
        <f t="shared" si="5"/>
        <v>23663.34</v>
      </c>
      <c r="G37" s="34">
        <f t="shared" si="2"/>
        <v>155126.34</v>
      </c>
      <c r="H37" s="35"/>
      <c r="I37" s="13"/>
    </row>
    <row r="38" spans="1:9" ht="14.45" x14ac:dyDescent="0.3">
      <c r="A38" s="12" t="s">
        <v>36</v>
      </c>
      <c r="B38" s="33">
        <f>+'[1]PP EX- WORK'!F83</f>
        <v>130820</v>
      </c>
      <c r="C38" s="33">
        <v>1100</v>
      </c>
      <c r="D38" s="33">
        <f t="shared" si="6"/>
        <v>3263</v>
      </c>
      <c r="E38" s="33">
        <f t="shared" si="4"/>
        <v>132983</v>
      </c>
      <c r="F38" s="33">
        <f t="shared" si="5"/>
        <v>23936.94</v>
      </c>
      <c r="G38" s="34">
        <f t="shared" si="2"/>
        <v>156919.94</v>
      </c>
      <c r="H38" s="35"/>
      <c r="I38" s="13"/>
    </row>
    <row r="39" spans="1:9" ht="14.45" x14ac:dyDescent="0.3">
      <c r="A39" s="12" t="s">
        <v>105</v>
      </c>
      <c r="B39" s="33">
        <f>+'[1]PP EX- WORK'!X83</f>
        <v>125300</v>
      </c>
      <c r="C39" s="33">
        <v>1100</v>
      </c>
      <c r="D39" s="33">
        <f t="shared" si="6"/>
        <v>3263</v>
      </c>
      <c r="E39" s="33">
        <f t="shared" si="4"/>
        <v>127463</v>
      </c>
      <c r="F39" s="33">
        <f t="shared" si="5"/>
        <v>22943.34</v>
      </c>
      <c r="G39" s="34">
        <f t="shared" si="2"/>
        <v>150406.34</v>
      </c>
      <c r="H39" s="35"/>
      <c r="I39" s="13"/>
    </row>
    <row r="40" spans="1:9" ht="14.45" x14ac:dyDescent="0.3">
      <c r="A40" s="12" t="s">
        <v>106</v>
      </c>
      <c r="B40" s="33">
        <f>+'[1]PP EX- WORK'!C83</f>
        <v>128800</v>
      </c>
      <c r="C40" s="33">
        <v>1100</v>
      </c>
      <c r="D40" s="33">
        <f t="shared" si="6"/>
        <v>3263</v>
      </c>
      <c r="E40" s="33">
        <f t="shared" si="4"/>
        <v>130963</v>
      </c>
      <c r="F40" s="33">
        <f t="shared" si="5"/>
        <v>23573.34</v>
      </c>
      <c r="G40" s="34">
        <f t="shared" si="2"/>
        <v>154536.34</v>
      </c>
      <c r="H40" s="35"/>
      <c r="I40" s="13"/>
    </row>
    <row r="41" spans="1:9" ht="14.45" x14ac:dyDescent="0.3">
      <c r="A41" s="12" t="s">
        <v>107</v>
      </c>
      <c r="B41" s="33">
        <f>+'[1]PP EX- WORK'!D83</f>
        <v>129320</v>
      </c>
      <c r="C41" s="33">
        <v>1100</v>
      </c>
      <c r="D41" s="33">
        <f t="shared" si="6"/>
        <v>3263</v>
      </c>
      <c r="E41" s="33">
        <f t="shared" si="4"/>
        <v>131483</v>
      </c>
      <c r="F41" s="33">
        <f t="shared" si="5"/>
        <v>23666.94</v>
      </c>
      <c r="G41" s="34">
        <f t="shared" si="2"/>
        <v>155149.94</v>
      </c>
      <c r="H41" s="35"/>
      <c r="I41" s="13"/>
    </row>
    <row r="42" spans="1:9" ht="14.45" x14ac:dyDescent="0.3">
      <c r="A42" s="12" t="s">
        <v>108</v>
      </c>
      <c r="B42" s="33">
        <f>+'[1]PP EX- WORK'!H83</f>
        <v>132110</v>
      </c>
      <c r="C42" s="33">
        <v>1100</v>
      </c>
      <c r="D42" s="33">
        <f t="shared" si="6"/>
        <v>3263</v>
      </c>
      <c r="E42" s="33">
        <f t="shared" si="4"/>
        <v>134273</v>
      </c>
      <c r="F42" s="33">
        <f t="shared" si="5"/>
        <v>24169.14</v>
      </c>
      <c r="G42" s="34">
        <f t="shared" si="2"/>
        <v>158442.14000000001</v>
      </c>
      <c r="H42" s="35"/>
      <c r="I42" s="13"/>
    </row>
    <row r="43" spans="1:9" ht="14.45" x14ac:dyDescent="0.3">
      <c r="A43" s="12" t="s">
        <v>109</v>
      </c>
      <c r="B43" s="33">
        <f>+'[1]PP EX- WORK'!AA83</f>
        <v>127300</v>
      </c>
      <c r="C43" s="33">
        <v>1100</v>
      </c>
      <c r="D43" s="33">
        <f t="shared" si="6"/>
        <v>3263</v>
      </c>
      <c r="E43" s="33">
        <f t="shared" si="4"/>
        <v>129463</v>
      </c>
      <c r="F43" s="33">
        <f t="shared" si="5"/>
        <v>23303.34</v>
      </c>
      <c r="G43" s="34">
        <f t="shared" si="2"/>
        <v>152766.34</v>
      </c>
      <c r="H43" s="35"/>
      <c r="I43" s="13"/>
    </row>
    <row r="44" spans="1:9" ht="14.45" x14ac:dyDescent="0.3">
      <c r="A44" s="37" t="s">
        <v>40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ht="14.45" x14ac:dyDescent="0.3">
      <c r="A45" s="12" t="s">
        <v>110</v>
      </c>
      <c r="B45" s="33">
        <f>+'[1]PP EX- WORK'!R83</f>
        <v>138988</v>
      </c>
      <c r="C45" s="33">
        <v>1100</v>
      </c>
      <c r="D45" s="33">
        <f>+D43</f>
        <v>3263</v>
      </c>
      <c r="E45" s="33">
        <f t="shared" ref="E45:E58" si="7">+B45-C45+D45</f>
        <v>141151</v>
      </c>
      <c r="F45" s="33">
        <f t="shared" si="5"/>
        <v>25407.18</v>
      </c>
      <c r="G45" s="34">
        <f t="shared" si="2"/>
        <v>166558.18</v>
      </c>
      <c r="H45" s="35"/>
      <c r="I45" s="13"/>
    </row>
    <row r="46" spans="1:9" ht="14.45" x14ac:dyDescent="0.3">
      <c r="A46" s="12" t="s">
        <v>111</v>
      </c>
      <c r="B46" s="33">
        <f>+'[1]PP EX- WORK'!P83</f>
        <v>141360</v>
      </c>
      <c r="C46" s="33">
        <v>1100</v>
      </c>
      <c r="D46" s="33">
        <f>+D45</f>
        <v>3263</v>
      </c>
      <c r="E46" s="33">
        <f>+B46-C46+D46</f>
        <v>143523</v>
      </c>
      <c r="F46" s="33">
        <f>+E46*0.18</f>
        <v>25834.14</v>
      </c>
      <c r="G46" s="34">
        <f>SUM(E46:F46)</f>
        <v>169357.14</v>
      </c>
      <c r="H46" s="35"/>
      <c r="I46" s="13"/>
    </row>
    <row r="47" spans="1:9" ht="14.45" x14ac:dyDescent="0.3">
      <c r="A47" s="12" t="s">
        <v>112</v>
      </c>
      <c r="B47" s="33">
        <f>+'[1]PP EX- WORK'!Z83</f>
        <v>132110</v>
      </c>
      <c r="C47" s="33">
        <v>1100</v>
      </c>
      <c r="D47" s="33">
        <f t="shared" ref="D47:D58" si="8">+D46</f>
        <v>3263</v>
      </c>
      <c r="E47" s="33">
        <f t="shared" si="7"/>
        <v>134273</v>
      </c>
      <c r="F47" s="33">
        <f t="shared" si="5"/>
        <v>24169.14</v>
      </c>
      <c r="G47" s="34">
        <f t="shared" si="2"/>
        <v>158442.14000000001</v>
      </c>
      <c r="H47" s="35"/>
      <c r="I47" s="13"/>
    </row>
    <row r="48" spans="1:9" ht="14.45" x14ac:dyDescent="0.3">
      <c r="A48" s="12" t="s">
        <v>50</v>
      </c>
      <c r="B48" s="33">
        <f>+'[1]PP EX- WORK'!Q83</f>
        <v>139870</v>
      </c>
      <c r="C48" s="33">
        <v>1100</v>
      </c>
      <c r="D48" s="33">
        <f t="shared" si="8"/>
        <v>3263</v>
      </c>
      <c r="E48" s="33">
        <f t="shared" si="7"/>
        <v>142033</v>
      </c>
      <c r="F48" s="33">
        <f t="shared" si="5"/>
        <v>25565.94</v>
      </c>
      <c r="G48" s="34">
        <f t="shared" si="2"/>
        <v>167598.94</v>
      </c>
      <c r="H48" s="35"/>
      <c r="I48" s="13"/>
    </row>
    <row r="49" spans="1:9" ht="14.45" x14ac:dyDescent="0.3">
      <c r="A49" s="12" t="s">
        <v>113</v>
      </c>
      <c r="B49" s="33">
        <f>+'[1]PP EX- WORK'!S83</f>
        <v>138110</v>
      </c>
      <c r="C49" s="33">
        <v>1100</v>
      </c>
      <c r="D49" s="33">
        <f t="shared" si="8"/>
        <v>3263</v>
      </c>
      <c r="E49" s="33">
        <f t="shared" si="7"/>
        <v>140273</v>
      </c>
      <c r="F49" s="33">
        <f t="shared" si="5"/>
        <v>25249.14</v>
      </c>
      <c r="G49" s="34">
        <f t="shared" si="2"/>
        <v>165522.14000000001</v>
      </c>
      <c r="H49" s="35"/>
      <c r="I49" s="13"/>
    </row>
    <row r="50" spans="1:9" ht="14.45" x14ac:dyDescent="0.3">
      <c r="A50" s="12" t="s">
        <v>42</v>
      </c>
      <c r="B50" s="33">
        <f>+'[1]PP EX- WORK'!T83</f>
        <v>138600</v>
      </c>
      <c r="C50" s="33">
        <v>1100</v>
      </c>
      <c r="D50" s="33">
        <f t="shared" si="8"/>
        <v>3263</v>
      </c>
      <c r="E50" s="33">
        <f>+B50-C50+D50</f>
        <v>140763</v>
      </c>
      <c r="F50" s="33">
        <f>+E50*0.18</f>
        <v>25337.34</v>
      </c>
      <c r="G50" s="34">
        <f>SUM(E50:F50)</f>
        <v>166100.34</v>
      </c>
      <c r="H50" s="35"/>
      <c r="I50" s="13"/>
    </row>
    <row r="51" spans="1:9" ht="14.45" x14ac:dyDescent="0.3">
      <c r="A51" s="12" t="s">
        <v>43</v>
      </c>
      <c r="B51" s="33">
        <f>+'[1]PP EX- WORK'!U83</f>
        <v>140450</v>
      </c>
      <c r="C51" s="33">
        <v>1100</v>
      </c>
      <c r="D51" s="33">
        <f t="shared" si="8"/>
        <v>3263</v>
      </c>
      <c r="E51" s="33">
        <f>+B51-C51+D51</f>
        <v>142613</v>
      </c>
      <c r="F51" s="33">
        <f>+E51*0.18</f>
        <v>25670.34</v>
      </c>
      <c r="G51" s="34">
        <f>SUM(E51:F51)</f>
        <v>168283.34</v>
      </c>
      <c r="H51" s="35"/>
      <c r="I51" s="13"/>
    </row>
    <row r="52" spans="1:9" ht="14.45" x14ac:dyDescent="0.3">
      <c r="A52" s="12" t="s">
        <v>44</v>
      </c>
      <c r="B52" s="33">
        <f>+'[1]PP EX- WORK'!V83</f>
        <v>139580</v>
      </c>
      <c r="C52" s="33">
        <v>1100</v>
      </c>
      <c r="D52" s="33">
        <f t="shared" si="8"/>
        <v>3263</v>
      </c>
      <c r="E52" s="33">
        <f>+B52-C52+D52</f>
        <v>141743</v>
      </c>
      <c r="F52" s="33">
        <f>+E52*0.18</f>
        <v>25513.739999999998</v>
      </c>
      <c r="G52" s="34">
        <f>SUM(E52:F52)</f>
        <v>167256.74</v>
      </c>
      <c r="H52" s="35"/>
      <c r="I52" s="13"/>
    </row>
    <row r="53" spans="1:9" ht="14.45" x14ac:dyDescent="0.3">
      <c r="A53" s="12" t="s">
        <v>45</v>
      </c>
      <c r="B53" s="33">
        <f>+'[1]PP EX- WORK'!W83</f>
        <v>139580</v>
      </c>
      <c r="C53" s="33">
        <v>1100</v>
      </c>
      <c r="D53" s="33">
        <f t="shared" si="8"/>
        <v>3263</v>
      </c>
      <c r="E53" s="33">
        <f>+B53-C53+D53</f>
        <v>141743</v>
      </c>
      <c r="F53" s="33">
        <f>+E53*0.18</f>
        <v>25513.739999999998</v>
      </c>
      <c r="G53" s="34">
        <f>SUM(E53:F53)</f>
        <v>167256.74</v>
      </c>
      <c r="H53" s="35"/>
      <c r="I53" s="13"/>
    </row>
    <row r="54" spans="1:9" ht="14.45" x14ac:dyDescent="0.3">
      <c r="A54" s="12" t="s">
        <v>114</v>
      </c>
      <c r="B54" s="33">
        <f>+'[1]PP EX- WORK'!N83</f>
        <v>138110</v>
      </c>
      <c r="C54" s="33">
        <v>1100</v>
      </c>
      <c r="D54" s="33">
        <f t="shared" si="8"/>
        <v>3263</v>
      </c>
      <c r="E54" s="33">
        <f t="shared" si="7"/>
        <v>140273</v>
      </c>
      <c r="F54" s="33">
        <f t="shared" si="5"/>
        <v>25249.14</v>
      </c>
      <c r="G54" s="34">
        <f t="shared" si="2"/>
        <v>165522.14000000001</v>
      </c>
      <c r="H54" s="35"/>
      <c r="I54" s="13"/>
    </row>
    <row r="55" spans="1:9" ht="14.45" x14ac:dyDescent="0.3">
      <c r="A55" s="12" t="s">
        <v>115</v>
      </c>
      <c r="B55" s="33">
        <f>+'[1]PP EX- WORK'!O83</f>
        <v>137610</v>
      </c>
      <c r="C55" s="33">
        <v>1100</v>
      </c>
      <c r="D55" s="33">
        <f t="shared" si="8"/>
        <v>3263</v>
      </c>
      <c r="E55" s="33">
        <f t="shared" si="7"/>
        <v>139773</v>
      </c>
      <c r="F55" s="33">
        <f t="shared" si="5"/>
        <v>25159.14</v>
      </c>
      <c r="G55" s="34">
        <f t="shared" si="2"/>
        <v>164932.14000000001</v>
      </c>
      <c r="H55" s="35"/>
      <c r="I55" s="13"/>
    </row>
    <row r="56" spans="1:9" ht="14.45" x14ac:dyDescent="0.3">
      <c r="A56" s="12" t="s">
        <v>116</v>
      </c>
      <c r="B56" s="33">
        <f>+'[1]PP EX- WORK'!K83</f>
        <v>140940</v>
      </c>
      <c r="C56" s="33">
        <v>1100</v>
      </c>
      <c r="D56" s="33">
        <f t="shared" si="8"/>
        <v>3263</v>
      </c>
      <c r="E56" s="33">
        <f t="shared" si="7"/>
        <v>143103</v>
      </c>
      <c r="F56" s="33">
        <f t="shared" si="5"/>
        <v>25758.539999999997</v>
      </c>
      <c r="G56" s="34">
        <f t="shared" si="2"/>
        <v>168861.54</v>
      </c>
      <c r="H56" s="35"/>
      <c r="I56" s="13"/>
    </row>
    <row r="57" spans="1:9" ht="14.45" x14ac:dyDescent="0.3">
      <c r="A57" s="12" t="s">
        <v>117</v>
      </c>
      <c r="B57" s="33">
        <f>+'[1]PP EX- WORK'!M83</f>
        <v>143940</v>
      </c>
      <c r="C57" s="33">
        <v>1100</v>
      </c>
      <c r="D57" s="33">
        <f t="shared" si="8"/>
        <v>3263</v>
      </c>
      <c r="E57" s="33">
        <f t="shared" si="7"/>
        <v>146103</v>
      </c>
      <c r="F57" s="33">
        <f t="shared" si="5"/>
        <v>26298.539999999997</v>
      </c>
      <c r="G57" s="34">
        <f t="shared" si="2"/>
        <v>172401.54</v>
      </c>
      <c r="H57" s="35"/>
      <c r="I57" s="13"/>
    </row>
    <row r="58" spans="1:9" ht="14.45" x14ac:dyDescent="0.3">
      <c r="A58" s="40" t="s">
        <v>118</v>
      </c>
      <c r="B58" s="33">
        <f>+'[1]PP EX- WORK'!L83</f>
        <v>142960</v>
      </c>
      <c r="C58" s="33">
        <v>1100</v>
      </c>
      <c r="D58" s="33">
        <f t="shared" si="8"/>
        <v>3263</v>
      </c>
      <c r="E58" s="33">
        <f t="shared" si="7"/>
        <v>145123</v>
      </c>
      <c r="F58" s="33">
        <f t="shared" si="5"/>
        <v>26122.14</v>
      </c>
      <c r="G58" s="34">
        <f t="shared" si="2"/>
        <v>171245.14</v>
      </c>
      <c r="H58" s="35"/>
      <c r="I58" s="13"/>
    </row>
    <row r="59" spans="1:9" ht="14.45" x14ac:dyDescent="0.3">
      <c r="A59" s="37" t="s">
        <v>53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ht="14.45" x14ac:dyDescent="0.3">
      <c r="A60" s="12" t="s">
        <v>119</v>
      </c>
      <c r="B60" s="33">
        <f>+'[1]LL Ex-Works &amp; STP'!C83</f>
        <v>138329</v>
      </c>
      <c r="C60" s="33">
        <v>1100</v>
      </c>
      <c r="D60" s="33">
        <f>+D58</f>
        <v>3263</v>
      </c>
      <c r="E60" s="33">
        <f t="shared" ref="E60:E68" si="9">+B60-C60+D60</f>
        <v>140492</v>
      </c>
      <c r="F60" s="33">
        <f t="shared" si="5"/>
        <v>25288.559999999998</v>
      </c>
      <c r="G60" s="34">
        <f t="shared" si="2"/>
        <v>165780.56</v>
      </c>
      <c r="H60" s="35"/>
      <c r="I60" s="13"/>
    </row>
    <row r="61" spans="1:9" ht="14.45" x14ac:dyDescent="0.3">
      <c r="A61" s="12" t="s">
        <v>120</v>
      </c>
      <c r="B61" s="33">
        <f>+'[1]LL Ex-Works &amp; STP'!B83-3000</f>
        <v>134329</v>
      </c>
      <c r="C61" s="33">
        <v>1100</v>
      </c>
      <c r="D61" s="33">
        <f>+D60</f>
        <v>3263</v>
      </c>
      <c r="E61" s="33">
        <f t="shared" si="9"/>
        <v>136492</v>
      </c>
      <c r="F61" s="33">
        <f t="shared" si="5"/>
        <v>24568.559999999998</v>
      </c>
      <c r="G61" s="34">
        <f t="shared" si="2"/>
        <v>161060.56</v>
      </c>
      <c r="H61" s="35"/>
      <c r="I61" s="13"/>
    </row>
    <row r="62" spans="1:9" ht="14.45" x14ac:dyDescent="0.3">
      <c r="A62" s="12" t="s">
        <v>121</v>
      </c>
      <c r="B62" s="33">
        <f>+'[1]LL Ex-Works &amp; STP'!B83</f>
        <v>137329</v>
      </c>
      <c r="C62" s="33">
        <v>1100</v>
      </c>
      <c r="D62" s="33">
        <f t="shared" ref="D62:D68" si="10">+D61</f>
        <v>3263</v>
      </c>
      <c r="E62" s="33">
        <f t="shared" si="9"/>
        <v>139492</v>
      </c>
      <c r="F62" s="33">
        <f t="shared" si="5"/>
        <v>25108.559999999998</v>
      </c>
      <c r="G62" s="34">
        <f t="shared" si="2"/>
        <v>164600.56</v>
      </c>
      <c r="H62" s="35"/>
      <c r="I62" s="13"/>
    </row>
    <row r="63" spans="1:9" ht="14.45" x14ac:dyDescent="0.3">
      <c r="A63" s="12" t="s">
        <v>122</v>
      </c>
      <c r="B63" s="33">
        <f>+'[1]LL Ex-Works &amp; STP'!D83</f>
        <v>147419</v>
      </c>
      <c r="C63" s="33">
        <v>1100</v>
      </c>
      <c r="D63" s="33">
        <f t="shared" si="10"/>
        <v>3263</v>
      </c>
      <c r="E63" s="33">
        <f t="shared" si="9"/>
        <v>149582</v>
      </c>
      <c r="F63" s="33">
        <f t="shared" si="5"/>
        <v>26924.76</v>
      </c>
      <c r="G63" s="34">
        <f t="shared" si="2"/>
        <v>176506.76</v>
      </c>
      <c r="H63" s="35"/>
      <c r="I63" s="13"/>
    </row>
    <row r="64" spans="1:9" ht="14.45" x14ac:dyDescent="0.3">
      <c r="A64" s="12" t="s">
        <v>123</v>
      </c>
      <c r="B64" s="33">
        <f>+'[1]LL Ex-Works &amp; STP'!E83</f>
        <v>149419</v>
      </c>
      <c r="C64" s="33">
        <v>1100</v>
      </c>
      <c r="D64" s="33">
        <f t="shared" si="10"/>
        <v>3263</v>
      </c>
      <c r="E64" s="33">
        <f t="shared" si="9"/>
        <v>151582</v>
      </c>
      <c r="F64" s="33">
        <f t="shared" si="5"/>
        <v>27284.76</v>
      </c>
      <c r="G64" s="34">
        <f t="shared" si="2"/>
        <v>178866.76</v>
      </c>
      <c r="H64" s="35"/>
      <c r="I64" s="13"/>
    </row>
    <row r="65" spans="1:9" ht="14.45" x14ac:dyDescent="0.3">
      <c r="A65" s="12" t="s">
        <v>124</v>
      </c>
      <c r="B65" s="33">
        <f>+'[1]LL Ex-Works &amp; STP'!F83</f>
        <v>151109</v>
      </c>
      <c r="C65" s="33">
        <v>1100</v>
      </c>
      <c r="D65" s="33">
        <f t="shared" si="10"/>
        <v>3263</v>
      </c>
      <c r="E65" s="33">
        <f t="shared" si="9"/>
        <v>153272</v>
      </c>
      <c r="F65" s="33">
        <f t="shared" si="5"/>
        <v>27588.959999999999</v>
      </c>
      <c r="G65" s="34">
        <f t="shared" si="2"/>
        <v>180860.96</v>
      </c>
      <c r="H65" s="35"/>
      <c r="I65" s="13"/>
    </row>
    <row r="66" spans="1:9" ht="14.45" x14ac:dyDescent="0.3">
      <c r="A66" s="12" t="s">
        <v>125</v>
      </c>
      <c r="B66" s="33">
        <f>+'[1]LL Ex-Works &amp; STP'!B83-5500</f>
        <v>131829</v>
      </c>
      <c r="C66" s="33">
        <v>1100</v>
      </c>
      <c r="D66" s="33">
        <f t="shared" si="10"/>
        <v>3263</v>
      </c>
      <c r="E66" s="33">
        <f t="shared" si="9"/>
        <v>133992</v>
      </c>
      <c r="F66" s="33">
        <f t="shared" si="5"/>
        <v>24118.559999999998</v>
      </c>
      <c r="G66" s="34">
        <f t="shared" si="2"/>
        <v>158110.56</v>
      </c>
      <c r="H66" s="35"/>
      <c r="I66" s="13"/>
    </row>
    <row r="67" spans="1:9" ht="14.45" x14ac:dyDescent="0.3">
      <c r="A67" s="12" t="s">
        <v>126</v>
      </c>
      <c r="B67" s="33">
        <f>+'[1]LL Ex-Works &amp; STP'!H83</f>
        <v>135329</v>
      </c>
      <c r="C67" s="33">
        <v>1100</v>
      </c>
      <c r="D67" s="33">
        <f t="shared" si="10"/>
        <v>3263</v>
      </c>
      <c r="E67" s="33">
        <f t="shared" si="9"/>
        <v>137492</v>
      </c>
      <c r="F67" s="33">
        <f t="shared" si="5"/>
        <v>24748.559999999998</v>
      </c>
      <c r="G67" s="34">
        <f t="shared" si="2"/>
        <v>162240.56</v>
      </c>
      <c r="H67" s="35"/>
      <c r="I67" s="13"/>
    </row>
    <row r="68" spans="1:9" ht="14.45" x14ac:dyDescent="0.3">
      <c r="A68" s="12" t="s">
        <v>127</v>
      </c>
      <c r="B68" s="33">
        <f>+'[1]LL Ex-Works &amp; STP'!I83</f>
        <v>135329</v>
      </c>
      <c r="C68" s="33">
        <v>1100</v>
      </c>
      <c r="D68" s="33">
        <f t="shared" si="10"/>
        <v>3263</v>
      </c>
      <c r="E68" s="33">
        <f t="shared" si="9"/>
        <v>137492</v>
      </c>
      <c r="F68" s="33">
        <f t="shared" si="5"/>
        <v>24748.559999999998</v>
      </c>
      <c r="G68" s="34">
        <f t="shared" si="2"/>
        <v>162240.56</v>
      </c>
      <c r="H68" s="35"/>
      <c r="I68" s="13"/>
    </row>
    <row r="69" spans="1:9" ht="14.45" x14ac:dyDescent="0.3">
      <c r="A69" s="37" t="s">
        <v>128</v>
      </c>
      <c r="B69" s="33"/>
      <c r="C69" s="33"/>
      <c r="D69" s="33"/>
      <c r="E69" s="33"/>
      <c r="F69" s="33"/>
      <c r="G69" s="33"/>
      <c r="H69" s="33"/>
      <c r="I69" s="33"/>
    </row>
    <row r="70" spans="1:9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</row>
    <row r="71" spans="1:9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</row>
    <row r="72" spans="1:9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</row>
    <row r="73" spans="1:9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</row>
    <row r="74" spans="1:9" x14ac:dyDescent="0.25">
      <c r="A74" s="44" t="s">
        <v>158</v>
      </c>
      <c r="B74" s="2"/>
      <c r="C74" s="2"/>
      <c r="D74" s="2"/>
      <c r="E74" s="2"/>
      <c r="F74" s="2"/>
      <c r="G74" s="2"/>
      <c r="H74" s="2"/>
      <c r="I74" s="13"/>
    </row>
    <row r="75" spans="1:9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68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69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71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72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46" workbookViewId="0">
      <selection activeCell="B10" sqref="B10:G6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8" t="s">
        <v>0</v>
      </c>
      <c r="B1" s="78"/>
      <c r="C1" s="78"/>
      <c r="D1" s="78"/>
      <c r="E1" s="78"/>
      <c r="F1" s="78"/>
      <c r="G1" s="78"/>
      <c r="H1" s="78"/>
      <c r="I1" s="13"/>
    </row>
    <row r="2" spans="1:9" x14ac:dyDescent="0.25">
      <c r="A2" s="77" t="s">
        <v>1</v>
      </c>
      <c r="B2" s="77"/>
      <c r="C2" s="77"/>
      <c r="D2" s="77"/>
      <c r="E2" s="77"/>
      <c r="F2" s="77"/>
      <c r="G2" s="77"/>
      <c r="H2" s="77"/>
      <c r="I2" s="13"/>
    </row>
    <row r="3" spans="1:9" x14ac:dyDescent="0.25">
      <c r="A3" s="77" t="s">
        <v>2</v>
      </c>
      <c r="B3" s="77"/>
      <c r="C3" s="77"/>
      <c r="D3" s="77"/>
      <c r="E3" s="77"/>
      <c r="F3" s="77"/>
      <c r="G3" s="77"/>
      <c r="H3" s="77"/>
      <c r="I3" s="13"/>
    </row>
    <row r="4" spans="1:9" x14ac:dyDescent="0.25">
      <c r="A4" s="79" t="s">
        <v>73</v>
      </c>
      <c r="B4" s="79"/>
      <c r="C4" s="79"/>
      <c r="D4" s="79"/>
      <c r="E4" s="79"/>
      <c r="F4" s="79"/>
      <c r="G4" s="79"/>
      <c r="H4" s="79"/>
      <c r="I4" s="13"/>
    </row>
    <row r="5" spans="1:9" x14ac:dyDescent="0.25">
      <c r="A5" s="79" t="s">
        <v>167</v>
      </c>
      <c r="B5" s="79"/>
      <c r="C5" s="79"/>
      <c r="D5" s="79"/>
      <c r="E5" s="79"/>
      <c r="F5" s="79"/>
      <c r="G5" s="79"/>
      <c r="H5" s="79"/>
      <c r="I5" s="13"/>
    </row>
    <row r="6" spans="1:9" ht="14.45" x14ac:dyDescent="0.3">
      <c r="A6" s="79" t="s">
        <v>75</v>
      </c>
      <c r="B6" s="79"/>
      <c r="C6" s="79"/>
      <c r="D6" s="79"/>
      <c r="E6" s="79"/>
      <c r="F6" s="79"/>
      <c r="G6" s="79"/>
      <c r="H6" s="79"/>
      <c r="I6" s="13"/>
    </row>
    <row r="7" spans="1:9" ht="14.45" x14ac:dyDescent="0.3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13"/>
    </row>
    <row r="8" spans="1:9" ht="14.45" x14ac:dyDescent="0.3">
      <c r="A8" s="23" t="s">
        <v>76</v>
      </c>
      <c r="B8" s="23" t="s">
        <v>77</v>
      </c>
      <c r="C8" s="23" t="s">
        <v>78</v>
      </c>
      <c r="D8" s="23" t="s">
        <v>79</v>
      </c>
      <c r="E8" s="23" t="s">
        <v>80</v>
      </c>
      <c r="F8" s="24" t="s">
        <v>81</v>
      </c>
      <c r="G8" s="25" t="s">
        <v>82</v>
      </c>
      <c r="H8" s="26"/>
      <c r="I8" s="13"/>
    </row>
    <row r="9" spans="1:9" x14ac:dyDescent="0.25">
      <c r="A9" s="27" t="s">
        <v>11</v>
      </c>
      <c r="B9" s="28"/>
      <c r="C9" s="1" t="s">
        <v>83</v>
      </c>
      <c r="D9" s="1" t="s">
        <v>84</v>
      </c>
      <c r="E9" s="1" t="s">
        <v>77</v>
      </c>
      <c r="F9" s="29">
        <v>0.18</v>
      </c>
      <c r="G9" s="30" t="s">
        <v>85</v>
      </c>
      <c r="H9" s="31"/>
      <c r="I9" s="13"/>
    </row>
    <row r="10" spans="1:9" ht="14.45" x14ac:dyDescent="0.3">
      <c r="A10" s="12" t="s">
        <v>86</v>
      </c>
      <c r="B10" s="32">
        <f>+'[1]HD Ex-Works'!R86</f>
        <v>143470</v>
      </c>
      <c r="C10" s="33">
        <v>1100</v>
      </c>
      <c r="D10" s="33">
        <f>+[1]FREIGHT!I414</f>
        <v>3352</v>
      </c>
      <c r="E10" s="33">
        <f>+B10-C10+D10</f>
        <v>145722</v>
      </c>
      <c r="F10" s="33">
        <f t="shared" ref="F10:F33" si="0">+E10*0.18</f>
        <v>26229.96</v>
      </c>
      <c r="G10" s="34">
        <f>SUM(E10:F10)</f>
        <v>171951.96</v>
      </c>
      <c r="H10" s="35"/>
      <c r="I10" s="13"/>
    </row>
    <row r="11" spans="1:9" ht="14.45" x14ac:dyDescent="0.3">
      <c r="A11" s="12" t="s">
        <v>14</v>
      </c>
      <c r="B11" s="32">
        <f>+'[1]HD Ex-Works'!S86</f>
        <v>145470</v>
      </c>
      <c r="C11" s="33">
        <v>1100</v>
      </c>
      <c r="D11" s="33">
        <f>+D10</f>
        <v>3352</v>
      </c>
      <c r="E11" s="33">
        <f t="shared" ref="E11:E33" si="1">+B11-C11+D11</f>
        <v>147722</v>
      </c>
      <c r="F11" s="33">
        <f t="shared" si="0"/>
        <v>26589.96</v>
      </c>
      <c r="G11" s="34">
        <f t="shared" ref="G11:G68" si="2">SUM(E11:F11)</f>
        <v>174311.96</v>
      </c>
      <c r="H11" s="35"/>
      <c r="I11" s="13"/>
    </row>
    <row r="12" spans="1:9" ht="14.45" x14ac:dyDescent="0.3">
      <c r="A12" s="12" t="s">
        <v>87</v>
      </c>
      <c r="B12" s="32">
        <f>+'[1]HD Ex-Works'!T86</f>
        <v>153921</v>
      </c>
      <c r="C12" s="33">
        <v>1100</v>
      </c>
      <c r="D12" s="33">
        <f t="shared" ref="D12:D33" si="3">+D11</f>
        <v>3352</v>
      </c>
      <c r="E12" s="33">
        <f>+B12-C12+D12</f>
        <v>156173</v>
      </c>
      <c r="F12" s="33">
        <f>+E12*0.18</f>
        <v>28111.14</v>
      </c>
      <c r="G12" s="34">
        <f>SUM(E12:F12)</f>
        <v>184284.14</v>
      </c>
      <c r="H12" s="35"/>
      <c r="I12" s="13"/>
    </row>
    <row r="13" spans="1:9" ht="14.45" x14ac:dyDescent="0.3">
      <c r="A13" s="12" t="s">
        <v>88</v>
      </c>
      <c r="B13" s="32">
        <f>+'[1]HD Ex-Works'!U86</f>
        <v>153921</v>
      </c>
      <c r="C13" s="33">
        <v>1100</v>
      </c>
      <c r="D13" s="33">
        <f t="shared" si="3"/>
        <v>3352</v>
      </c>
      <c r="E13" s="33">
        <f t="shared" si="1"/>
        <v>156173</v>
      </c>
      <c r="F13" s="33">
        <f t="shared" si="0"/>
        <v>28111.14</v>
      </c>
      <c r="G13" s="34">
        <f t="shared" si="2"/>
        <v>184284.14</v>
      </c>
      <c r="H13" s="35"/>
      <c r="I13" s="13"/>
    </row>
    <row r="14" spans="1:9" ht="14.45" x14ac:dyDescent="0.3">
      <c r="A14" s="12" t="s">
        <v>18</v>
      </c>
      <c r="B14" s="32">
        <f>+'[1]HD Ex-Works'!M86</f>
        <v>156421</v>
      </c>
      <c r="C14" s="33">
        <v>1100</v>
      </c>
      <c r="D14" s="33">
        <f t="shared" si="3"/>
        <v>3352</v>
      </c>
      <c r="E14" s="33">
        <f>+B14-C14+D14</f>
        <v>158673</v>
      </c>
      <c r="F14" s="33">
        <f>+E14*0.18</f>
        <v>28561.14</v>
      </c>
      <c r="G14" s="34">
        <f>SUM(E14:F14)</f>
        <v>187234.14</v>
      </c>
      <c r="H14" s="35"/>
      <c r="I14" s="13"/>
    </row>
    <row r="15" spans="1:9" ht="14.45" x14ac:dyDescent="0.3">
      <c r="A15" s="12" t="s">
        <v>19</v>
      </c>
      <c r="B15" s="32">
        <f>+'[1]HD Ex-Works'!N86</f>
        <v>156421</v>
      </c>
      <c r="C15" s="33">
        <v>1100</v>
      </c>
      <c r="D15" s="33">
        <f t="shared" si="3"/>
        <v>3352</v>
      </c>
      <c r="E15" s="33">
        <f>+B15-C15+D15</f>
        <v>158673</v>
      </c>
      <c r="F15" s="33">
        <f>+E15*0.18</f>
        <v>28561.14</v>
      </c>
      <c r="G15" s="34">
        <f>SUM(E15:F15)</f>
        <v>187234.14</v>
      </c>
      <c r="H15" s="35"/>
      <c r="I15" s="13"/>
    </row>
    <row r="16" spans="1:9" ht="14.45" x14ac:dyDescent="0.3">
      <c r="A16" s="12" t="s">
        <v>89</v>
      </c>
      <c r="B16" s="32">
        <f>+'[1]HD Ex-Works'!Q86</f>
        <v>144740</v>
      </c>
      <c r="C16" s="33">
        <v>1100</v>
      </c>
      <c r="D16" s="33">
        <f t="shared" si="3"/>
        <v>3352</v>
      </c>
      <c r="E16" s="33">
        <f t="shared" si="1"/>
        <v>146992</v>
      </c>
      <c r="F16" s="33">
        <f t="shared" si="0"/>
        <v>26458.559999999998</v>
      </c>
      <c r="G16" s="34">
        <f t="shared" si="2"/>
        <v>173450.56</v>
      </c>
      <c r="H16" s="35"/>
      <c r="I16" s="16"/>
    </row>
    <row r="17" spans="1:9" ht="14.45" x14ac:dyDescent="0.3">
      <c r="A17" s="12" t="s">
        <v>90</v>
      </c>
      <c r="B17" s="32">
        <f>+'[1]HD Ex-Works'!C86</f>
        <v>155487</v>
      </c>
      <c r="C17" s="33">
        <v>1100</v>
      </c>
      <c r="D17" s="33">
        <f t="shared" si="3"/>
        <v>3352</v>
      </c>
      <c r="E17" s="33">
        <f t="shared" si="1"/>
        <v>157739</v>
      </c>
      <c r="F17" s="33">
        <f t="shared" si="0"/>
        <v>28393.02</v>
      </c>
      <c r="G17" s="34">
        <f t="shared" si="2"/>
        <v>186132.02</v>
      </c>
      <c r="H17" s="35"/>
      <c r="I17" s="13"/>
    </row>
    <row r="18" spans="1:9" ht="14.45" x14ac:dyDescent="0.3">
      <c r="A18" s="12" t="s">
        <v>91</v>
      </c>
      <c r="B18" s="32">
        <f>+'[1]HD Ex-Works'!D86</f>
        <v>154237</v>
      </c>
      <c r="C18" s="33">
        <v>1100</v>
      </c>
      <c r="D18" s="33">
        <f t="shared" si="3"/>
        <v>3352</v>
      </c>
      <c r="E18" s="33">
        <f t="shared" si="1"/>
        <v>156489</v>
      </c>
      <c r="F18" s="33">
        <f t="shared" si="0"/>
        <v>28168.02</v>
      </c>
      <c r="G18" s="34">
        <f t="shared" si="2"/>
        <v>184657.02</v>
      </c>
      <c r="H18" s="35"/>
      <c r="I18" s="13"/>
    </row>
    <row r="19" spans="1:9" ht="14.45" x14ac:dyDescent="0.3">
      <c r="A19" s="12" t="s">
        <v>92</v>
      </c>
      <c r="B19" s="32">
        <f>+'[1]HD Ex-Works'!B86</f>
        <v>153737</v>
      </c>
      <c r="C19" s="33">
        <v>1100</v>
      </c>
      <c r="D19" s="33">
        <f t="shared" si="3"/>
        <v>3352</v>
      </c>
      <c r="E19" s="33">
        <f t="shared" si="1"/>
        <v>155989</v>
      </c>
      <c r="F19" s="33">
        <f t="shared" si="0"/>
        <v>28078.02</v>
      </c>
      <c r="G19" s="34">
        <f t="shared" si="2"/>
        <v>184067.02</v>
      </c>
      <c r="H19" s="35"/>
      <c r="I19" s="13"/>
    </row>
    <row r="20" spans="1:9" ht="14.45" x14ac:dyDescent="0.3">
      <c r="A20" s="12" t="s">
        <v>93</v>
      </c>
      <c r="B20" s="33">
        <f>+'[1]HD Ex-Works'!E86</f>
        <v>155021</v>
      </c>
      <c r="C20" s="33">
        <v>1100</v>
      </c>
      <c r="D20" s="33">
        <f t="shared" si="3"/>
        <v>3352</v>
      </c>
      <c r="E20" s="33">
        <f t="shared" si="1"/>
        <v>157273</v>
      </c>
      <c r="F20" s="33">
        <f t="shared" si="0"/>
        <v>28309.14</v>
      </c>
      <c r="G20" s="34">
        <f t="shared" si="2"/>
        <v>185582.14</v>
      </c>
      <c r="H20" s="35"/>
      <c r="I20" s="13"/>
    </row>
    <row r="21" spans="1:9" ht="14.45" x14ac:dyDescent="0.3">
      <c r="A21" s="12" t="s">
        <v>24</v>
      </c>
      <c r="B21" s="33">
        <f>+'[1]HD Ex-Works'!F86</f>
        <v>155405</v>
      </c>
      <c r="C21" s="33">
        <v>1100</v>
      </c>
      <c r="D21" s="33">
        <f t="shared" si="3"/>
        <v>3352</v>
      </c>
      <c r="E21" s="33">
        <f t="shared" si="1"/>
        <v>157657</v>
      </c>
      <c r="F21" s="33">
        <f t="shared" si="0"/>
        <v>28378.26</v>
      </c>
      <c r="G21" s="34">
        <f t="shared" si="2"/>
        <v>186035.26</v>
      </c>
      <c r="H21" s="35"/>
      <c r="I21" s="13"/>
    </row>
    <row r="22" spans="1:9" ht="14.45" x14ac:dyDescent="0.3">
      <c r="A22" s="12" t="s">
        <v>94</v>
      </c>
      <c r="B22" s="33">
        <f>+'[1]HD Ex-Works'!W86-3000</f>
        <v>147013</v>
      </c>
      <c r="C22" s="33">
        <v>1100</v>
      </c>
      <c r="D22" s="33">
        <f t="shared" si="3"/>
        <v>3352</v>
      </c>
      <c r="E22" s="33">
        <f t="shared" si="1"/>
        <v>149265</v>
      </c>
      <c r="F22" s="33">
        <f t="shared" si="0"/>
        <v>26867.7</v>
      </c>
      <c r="G22" s="34">
        <f t="shared" si="2"/>
        <v>176132.7</v>
      </c>
      <c r="H22" s="35"/>
      <c r="I22" s="36"/>
    </row>
    <row r="23" spans="1:9" ht="14.45" x14ac:dyDescent="0.3">
      <c r="A23" s="12" t="s">
        <v>95</v>
      </c>
      <c r="B23" s="33">
        <f>+'[1]HD Ex-Works'!W86</f>
        <v>150013</v>
      </c>
      <c r="C23" s="33">
        <v>1100</v>
      </c>
      <c r="D23" s="33">
        <f t="shared" si="3"/>
        <v>3352</v>
      </c>
      <c r="E23" s="33">
        <f t="shared" si="1"/>
        <v>152265</v>
      </c>
      <c r="F23" s="33">
        <f t="shared" si="0"/>
        <v>27407.7</v>
      </c>
      <c r="G23" s="34">
        <f t="shared" si="2"/>
        <v>179672.7</v>
      </c>
      <c r="H23" s="35"/>
      <c r="I23" s="13"/>
    </row>
    <row r="24" spans="1:9" ht="14.45" x14ac:dyDescent="0.3">
      <c r="A24" s="12" t="s">
        <v>96</v>
      </c>
      <c r="B24" s="33">
        <f>+'[1]HD Ex-Works'!X86</f>
        <v>150013</v>
      </c>
      <c r="C24" s="33">
        <v>1100</v>
      </c>
      <c r="D24" s="33">
        <f t="shared" si="3"/>
        <v>3352</v>
      </c>
      <c r="E24" s="33">
        <f t="shared" si="1"/>
        <v>152265</v>
      </c>
      <c r="F24" s="33">
        <f t="shared" si="0"/>
        <v>27407.7</v>
      </c>
      <c r="G24" s="34">
        <f t="shared" si="2"/>
        <v>179672.7</v>
      </c>
      <c r="H24" s="35"/>
      <c r="I24" s="36"/>
    </row>
    <row r="25" spans="1:9" ht="14.45" x14ac:dyDescent="0.3">
      <c r="A25" s="12" t="s">
        <v>97</v>
      </c>
      <c r="B25" s="33">
        <f>+'[1]HD Ex-Works'!J86</f>
        <v>145080</v>
      </c>
      <c r="C25" s="33">
        <v>1100</v>
      </c>
      <c r="D25" s="33">
        <f t="shared" si="3"/>
        <v>3352</v>
      </c>
      <c r="E25" s="33">
        <f t="shared" si="1"/>
        <v>147332</v>
      </c>
      <c r="F25" s="33">
        <f t="shared" si="0"/>
        <v>26519.759999999998</v>
      </c>
      <c r="G25" s="34">
        <f t="shared" si="2"/>
        <v>173851.76</v>
      </c>
      <c r="H25" s="35"/>
      <c r="I25" s="16"/>
    </row>
    <row r="26" spans="1:9" ht="14.45" x14ac:dyDescent="0.3">
      <c r="A26" s="12" t="s">
        <v>28</v>
      </c>
      <c r="B26" s="32">
        <f>+'[1]HD Ex-Works'!H86</f>
        <v>144471</v>
      </c>
      <c r="C26" s="33">
        <v>1100</v>
      </c>
      <c r="D26" s="33">
        <f t="shared" si="3"/>
        <v>3352</v>
      </c>
      <c r="E26" s="33">
        <f t="shared" si="1"/>
        <v>146723</v>
      </c>
      <c r="F26" s="33">
        <f t="shared" si="0"/>
        <v>26410.14</v>
      </c>
      <c r="G26" s="34">
        <f t="shared" si="2"/>
        <v>173133.14</v>
      </c>
      <c r="H26" s="35"/>
      <c r="I26" s="13"/>
    </row>
    <row r="27" spans="1:9" ht="14.45" x14ac:dyDescent="0.3">
      <c r="A27" s="12" t="s">
        <v>30</v>
      </c>
      <c r="B27" s="33">
        <f>+'[1]HD Ex-Works'!G86</f>
        <v>145281</v>
      </c>
      <c r="C27" s="33">
        <v>1100</v>
      </c>
      <c r="D27" s="33">
        <f t="shared" si="3"/>
        <v>3352</v>
      </c>
      <c r="E27" s="33">
        <f t="shared" si="1"/>
        <v>147533</v>
      </c>
      <c r="F27" s="33">
        <f t="shared" si="0"/>
        <v>26555.94</v>
      </c>
      <c r="G27" s="34">
        <f t="shared" si="2"/>
        <v>174088.94</v>
      </c>
      <c r="H27" s="35"/>
      <c r="I27" s="13"/>
    </row>
    <row r="28" spans="1:9" ht="14.45" x14ac:dyDescent="0.3">
      <c r="A28" s="12" t="s">
        <v>98</v>
      </c>
      <c r="B28" s="33">
        <f>+'[1]HD Ex-Works'!I86</f>
        <v>143080</v>
      </c>
      <c r="C28" s="33">
        <v>1100</v>
      </c>
      <c r="D28" s="33">
        <f t="shared" si="3"/>
        <v>3352</v>
      </c>
      <c r="E28" s="33">
        <f t="shared" si="1"/>
        <v>145332</v>
      </c>
      <c r="F28" s="33">
        <f t="shared" si="0"/>
        <v>26159.759999999998</v>
      </c>
      <c r="G28" s="34">
        <f t="shared" si="2"/>
        <v>171491.76</v>
      </c>
      <c r="H28" s="35"/>
      <c r="I28" s="13"/>
    </row>
    <row r="29" spans="1:9" ht="14.45" x14ac:dyDescent="0.3">
      <c r="A29" s="12" t="s">
        <v>26</v>
      </c>
      <c r="B29" s="33">
        <f>+'[1]HD Ex-Works'!Y86</f>
        <v>148013</v>
      </c>
      <c r="C29" s="33">
        <v>1100</v>
      </c>
      <c r="D29" s="33">
        <f t="shared" si="3"/>
        <v>3352</v>
      </c>
      <c r="E29" s="33">
        <f t="shared" si="1"/>
        <v>150265</v>
      </c>
      <c r="F29" s="33">
        <f t="shared" si="0"/>
        <v>27047.7</v>
      </c>
      <c r="G29" s="34">
        <f t="shared" si="2"/>
        <v>177312.7</v>
      </c>
      <c r="H29" s="35"/>
      <c r="I29" s="13"/>
    </row>
    <row r="30" spans="1:9" ht="14.45" x14ac:dyDescent="0.3">
      <c r="A30" s="12" t="s">
        <v>99</v>
      </c>
      <c r="B30" s="33">
        <f>+'[1]HD Ex-Works'!Z86</f>
        <v>146013</v>
      </c>
      <c r="C30" s="33">
        <v>1100</v>
      </c>
      <c r="D30" s="33">
        <f t="shared" si="3"/>
        <v>3352</v>
      </c>
      <c r="E30" s="33">
        <f t="shared" si="1"/>
        <v>148265</v>
      </c>
      <c r="F30" s="33">
        <f t="shared" si="0"/>
        <v>26687.7</v>
      </c>
      <c r="G30" s="34">
        <f t="shared" si="2"/>
        <v>174952.7</v>
      </c>
      <c r="H30" s="35"/>
      <c r="I30" s="13"/>
    </row>
    <row r="31" spans="1:9" ht="14.45" x14ac:dyDescent="0.3">
      <c r="A31" s="12" t="s">
        <v>100</v>
      </c>
      <c r="B31" s="33">
        <f>+'[1]HD Ex-Works'!AA86</f>
        <v>139240</v>
      </c>
      <c r="C31" s="33">
        <v>1100</v>
      </c>
      <c r="D31" s="33">
        <f t="shared" si="3"/>
        <v>3352</v>
      </c>
      <c r="E31" s="33">
        <f t="shared" si="1"/>
        <v>141492</v>
      </c>
      <c r="F31" s="33">
        <f t="shared" si="0"/>
        <v>25468.559999999998</v>
      </c>
      <c r="G31" s="34">
        <f t="shared" si="2"/>
        <v>166960.56</v>
      </c>
      <c r="H31" s="35"/>
      <c r="I31" s="13"/>
    </row>
    <row r="32" spans="1:9" ht="14.45" x14ac:dyDescent="0.3">
      <c r="A32" s="12" t="s">
        <v>101</v>
      </c>
      <c r="B32" s="33">
        <f>+'[1]HD Ex-Works'!AB86</f>
        <v>152405</v>
      </c>
      <c r="C32" s="33">
        <v>1100</v>
      </c>
      <c r="D32" s="33">
        <f t="shared" si="3"/>
        <v>3352</v>
      </c>
      <c r="E32" s="33">
        <f t="shared" si="1"/>
        <v>154657</v>
      </c>
      <c r="F32" s="33">
        <f t="shared" si="0"/>
        <v>27838.26</v>
      </c>
      <c r="G32" s="34">
        <f t="shared" si="2"/>
        <v>182495.26</v>
      </c>
      <c r="H32" s="35"/>
      <c r="I32" s="13"/>
    </row>
    <row r="33" spans="1:9" ht="14.45" x14ac:dyDescent="0.3">
      <c r="A33" s="12" t="s">
        <v>102</v>
      </c>
      <c r="B33" s="33">
        <f>+'[1]HD Ex-Works'!AC86</f>
        <v>150737</v>
      </c>
      <c r="C33" s="33">
        <v>1100</v>
      </c>
      <c r="D33" s="33">
        <f t="shared" si="3"/>
        <v>3352</v>
      </c>
      <c r="E33" s="33">
        <f t="shared" si="1"/>
        <v>152989</v>
      </c>
      <c r="F33" s="33">
        <f t="shared" si="0"/>
        <v>27538.02</v>
      </c>
      <c r="G33" s="34">
        <f t="shared" si="2"/>
        <v>180527.02</v>
      </c>
      <c r="H33" s="35"/>
      <c r="I33" s="13"/>
    </row>
    <row r="34" spans="1:9" ht="14.45" x14ac:dyDescent="0.3">
      <c r="A34" s="37" t="s">
        <v>32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ht="14.45" x14ac:dyDescent="0.3">
      <c r="A35" s="12" t="s">
        <v>33</v>
      </c>
      <c r="B35" s="33">
        <f>+'[1]PP EX- WORK'!G83</f>
        <v>132510</v>
      </c>
      <c r="C35" s="33">
        <v>1100</v>
      </c>
      <c r="D35" s="33">
        <f>+D33</f>
        <v>3352</v>
      </c>
      <c r="E35" s="33">
        <f t="shared" ref="E35:E43" si="4">+B35-C35+D35</f>
        <v>134762</v>
      </c>
      <c r="F35" s="33">
        <f t="shared" ref="F35:F68" si="5">+E35*0.18</f>
        <v>24257.16</v>
      </c>
      <c r="G35" s="34">
        <f t="shared" si="2"/>
        <v>159019.16</v>
      </c>
      <c r="H35" s="35"/>
      <c r="I35" s="13"/>
    </row>
    <row r="36" spans="1:9" ht="14.45" x14ac:dyDescent="0.3">
      <c r="A36" s="12" t="s">
        <v>103</v>
      </c>
      <c r="B36" s="33">
        <f>+'[1]PP EX- WORK'!E83</f>
        <v>130320</v>
      </c>
      <c r="C36" s="33">
        <v>1100</v>
      </c>
      <c r="D36" s="33">
        <f>+D35</f>
        <v>3352</v>
      </c>
      <c r="E36" s="33">
        <f t="shared" si="4"/>
        <v>132572</v>
      </c>
      <c r="F36" s="33">
        <f t="shared" si="5"/>
        <v>23862.959999999999</v>
      </c>
      <c r="G36" s="34">
        <f t="shared" si="2"/>
        <v>156434.96</v>
      </c>
      <c r="H36" s="35"/>
      <c r="I36" s="13"/>
    </row>
    <row r="37" spans="1:9" ht="14.45" x14ac:dyDescent="0.3">
      <c r="A37" s="12" t="s">
        <v>104</v>
      </c>
      <c r="B37" s="33">
        <f>+'[1]PP EX- WORK'!B83</f>
        <v>129300</v>
      </c>
      <c r="C37" s="33">
        <v>1100</v>
      </c>
      <c r="D37" s="33">
        <f t="shared" ref="D37:D43" si="6">+D36</f>
        <v>3352</v>
      </c>
      <c r="E37" s="33">
        <f t="shared" si="4"/>
        <v>131552</v>
      </c>
      <c r="F37" s="33">
        <f t="shared" si="5"/>
        <v>23679.360000000001</v>
      </c>
      <c r="G37" s="34">
        <f t="shared" si="2"/>
        <v>155231.35999999999</v>
      </c>
      <c r="H37" s="35"/>
      <c r="I37" s="13"/>
    </row>
    <row r="38" spans="1:9" ht="14.45" x14ac:dyDescent="0.3">
      <c r="A38" s="12" t="s">
        <v>36</v>
      </c>
      <c r="B38" s="33">
        <f>+'[1]PP EX- WORK'!F83</f>
        <v>130820</v>
      </c>
      <c r="C38" s="33">
        <v>1100</v>
      </c>
      <c r="D38" s="33">
        <f t="shared" si="6"/>
        <v>3352</v>
      </c>
      <c r="E38" s="33">
        <f t="shared" si="4"/>
        <v>133072</v>
      </c>
      <c r="F38" s="33">
        <f t="shared" si="5"/>
        <v>23952.959999999999</v>
      </c>
      <c r="G38" s="34">
        <f t="shared" si="2"/>
        <v>157024.95999999999</v>
      </c>
      <c r="H38" s="35"/>
      <c r="I38" s="13"/>
    </row>
    <row r="39" spans="1:9" ht="14.45" x14ac:dyDescent="0.3">
      <c r="A39" s="12" t="s">
        <v>105</v>
      </c>
      <c r="B39" s="33">
        <f>+'[1]PP EX- WORK'!X83</f>
        <v>125300</v>
      </c>
      <c r="C39" s="33">
        <v>1100</v>
      </c>
      <c r="D39" s="33">
        <f t="shared" si="6"/>
        <v>3352</v>
      </c>
      <c r="E39" s="33">
        <f t="shared" si="4"/>
        <v>127552</v>
      </c>
      <c r="F39" s="33">
        <f t="shared" si="5"/>
        <v>22959.360000000001</v>
      </c>
      <c r="G39" s="34">
        <f t="shared" si="2"/>
        <v>150511.35999999999</v>
      </c>
      <c r="H39" s="35"/>
      <c r="I39" s="13"/>
    </row>
    <row r="40" spans="1:9" ht="14.45" x14ac:dyDescent="0.3">
      <c r="A40" s="12" t="s">
        <v>106</v>
      </c>
      <c r="B40" s="33">
        <f>+'[1]PP EX- WORK'!C83</f>
        <v>128800</v>
      </c>
      <c r="C40" s="33">
        <v>1100</v>
      </c>
      <c r="D40" s="33">
        <f t="shared" si="6"/>
        <v>3352</v>
      </c>
      <c r="E40" s="33">
        <f t="shared" si="4"/>
        <v>131052</v>
      </c>
      <c r="F40" s="33">
        <f t="shared" si="5"/>
        <v>23589.360000000001</v>
      </c>
      <c r="G40" s="34">
        <f t="shared" si="2"/>
        <v>154641.35999999999</v>
      </c>
      <c r="H40" s="35"/>
      <c r="I40" s="13"/>
    </row>
    <row r="41" spans="1:9" ht="14.45" x14ac:dyDescent="0.3">
      <c r="A41" s="12" t="s">
        <v>107</v>
      </c>
      <c r="B41" s="33">
        <f>+'[1]PP EX- WORK'!D83</f>
        <v>129320</v>
      </c>
      <c r="C41" s="33">
        <v>1100</v>
      </c>
      <c r="D41" s="33">
        <f t="shared" si="6"/>
        <v>3352</v>
      </c>
      <c r="E41" s="33">
        <f t="shared" si="4"/>
        <v>131572</v>
      </c>
      <c r="F41" s="33">
        <f t="shared" si="5"/>
        <v>23682.959999999999</v>
      </c>
      <c r="G41" s="34">
        <f t="shared" si="2"/>
        <v>155254.96</v>
      </c>
      <c r="H41" s="35"/>
      <c r="I41" s="13"/>
    </row>
    <row r="42" spans="1:9" ht="14.45" x14ac:dyDescent="0.3">
      <c r="A42" s="12" t="s">
        <v>108</v>
      </c>
      <c r="B42" s="33">
        <f>+'[1]PP EX- WORK'!H83</f>
        <v>132110</v>
      </c>
      <c r="C42" s="33">
        <v>1100</v>
      </c>
      <c r="D42" s="33">
        <f t="shared" si="6"/>
        <v>3352</v>
      </c>
      <c r="E42" s="33">
        <f t="shared" si="4"/>
        <v>134362</v>
      </c>
      <c r="F42" s="33">
        <f t="shared" si="5"/>
        <v>24185.16</v>
      </c>
      <c r="G42" s="34">
        <f t="shared" si="2"/>
        <v>158547.16</v>
      </c>
      <c r="H42" s="35"/>
      <c r="I42" s="13"/>
    </row>
    <row r="43" spans="1:9" ht="14.45" x14ac:dyDescent="0.3">
      <c r="A43" s="12" t="s">
        <v>109</v>
      </c>
      <c r="B43" s="33">
        <f>+'[1]PP EX- WORK'!AA83</f>
        <v>127300</v>
      </c>
      <c r="C43" s="33">
        <v>1100</v>
      </c>
      <c r="D43" s="33">
        <f t="shared" si="6"/>
        <v>3352</v>
      </c>
      <c r="E43" s="33">
        <f t="shared" si="4"/>
        <v>129552</v>
      </c>
      <c r="F43" s="33">
        <f t="shared" si="5"/>
        <v>23319.360000000001</v>
      </c>
      <c r="G43" s="34">
        <f t="shared" si="2"/>
        <v>152871.35999999999</v>
      </c>
      <c r="H43" s="35"/>
      <c r="I43" s="13"/>
    </row>
    <row r="44" spans="1:9" ht="14.45" x14ac:dyDescent="0.3">
      <c r="A44" s="37" t="s">
        <v>40</v>
      </c>
      <c r="B44" s="33"/>
      <c r="C44" s="33"/>
      <c r="D44" s="33"/>
      <c r="E44" s="33"/>
      <c r="F44" s="33"/>
      <c r="G44" s="34">
        <f t="shared" si="2"/>
        <v>0</v>
      </c>
      <c r="H44" s="39"/>
      <c r="I44" s="13"/>
    </row>
    <row r="45" spans="1:9" ht="14.45" x14ac:dyDescent="0.3">
      <c r="A45" s="12" t="s">
        <v>110</v>
      </c>
      <c r="B45" s="33">
        <f>+'[1]PP EX- WORK'!R83</f>
        <v>138988</v>
      </c>
      <c r="C45" s="33">
        <v>1100</v>
      </c>
      <c r="D45" s="33">
        <f>+D43</f>
        <v>3352</v>
      </c>
      <c r="E45" s="33">
        <f t="shared" ref="E45:E58" si="7">+B45-C45+D45</f>
        <v>141240</v>
      </c>
      <c r="F45" s="33">
        <f t="shared" si="5"/>
        <v>25423.200000000001</v>
      </c>
      <c r="G45" s="34">
        <f t="shared" si="2"/>
        <v>166663.20000000001</v>
      </c>
      <c r="H45" s="35"/>
      <c r="I45" s="13"/>
    </row>
    <row r="46" spans="1:9" ht="14.45" x14ac:dyDescent="0.3">
      <c r="A46" s="12" t="s">
        <v>111</v>
      </c>
      <c r="B46" s="33">
        <f>+'[1]PP EX- WORK'!P83</f>
        <v>141360</v>
      </c>
      <c r="C46" s="33">
        <v>1100</v>
      </c>
      <c r="D46" s="33">
        <f>+D45</f>
        <v>3352</v>
      </c>
      <c r="E46" s="33">
        <f>+B46-C46+D46</f>
        <v>143612</v>
      </c>
      <c r="F46" s="33">
        <f>+E46*0.18</f>
        <v>25850.16</v>
      </c>
      <c r="G46" s="34">
        <f>SUM(E46:F46)</f>
        <v>169462.16</v>
      </c>
      <c r="H46" s="35"/>
      <c r="I46" s="13"/>
    </row>
    <row r="47" spans="1:9" ht="14.45" x14ac:dyDescent="0.3">
      <c r="A47" s="12" t="s">
        <v>112</v>
      </c>
      <c r="B47" s="33">
        <f>+'[1]PP EX- WORK'!Z83</f>
        <v>132110</v>
      </c>
      <c r="C47" s="33">
        <v>1100</v>
      </c>
      <c r="D47" s="33">
        <f t="shared" ref="D47:D58" si="8">+D46</f>
        <v>3352</v>
      </c>
      <c r="E47" s="33">
        <f t="shared" si="7"/>
        <v>134362</v>
      </c>
      <c r="F47" s="33">
        <f t="shared" si="5"/>
        <v>24185.16</v>
      </c>
      <c r="G47" s="34">
        <f t="shared" si="2"/>
        <v>158547.16</v>
      </c>
      <c r="H47" s="35"/>
      <c r="I47" s="13"/>
    </row>
    <row r="48" spans="1:9" ht="14.45" x14ac:dyDescent="0.3">
      <c r="A48" s="12" t="s">
        <v>50</v>
      </c>
      <c r="B48" s="33">
        <f>+'[1]PP EX- WORK'!Q83</f>
        <v>139870</v>
      </c>
      <c r="C48" s="33">
        <v>1100</v>
      </c>
      <c r="D48" s="33">
        <f t="shared" si="8"/>
        <v>3352</v>
      </c>
      <c r="E48" s="33">
        <f t="shared" si="7"/>
        <v>142122</v>
      </c>
      <c r="F48" s="33">
        <f t="shared" si="5"/>
        <v>25581.96</v>
      </c>
      <c r="G48" s="34">
        <f t="shared" si="2"/>
        <v>167703.96</v>
      </c>
      <c r="H48" s="35"/>
      <c r="I48" s="13"/>
    </row>
    <row r="49" spans="1:9" ht="14.45" x14ac:dyDescent="0.3">
      <c r="A49" s="12" t="s">
        <v>113</v>
      </c>
      <c r="B49" s="33">
        <f>+'[1]PP EX- WORK'!S83</f>
        <v>138110</v>
      </c>
      <c r="C49" s="33">
        <v>1100</v>
      </c>
      <c r="D49" s="33">
        <f t="shared" si="8"/>
        <v>3352</v>
      </c>
      <c r="E49" s="33">
        <f t="shared" si="7"/>
        <v>140362</v>
      </c>
      <c r="F49" s="33">
        <f t="shared" si="5"/>
        <v>25265.16</v>
      </c>
      <c r="G49" s="34">
        <f t="shared" si="2"/>
        <v>165627.16</v>
      </c>
      <c r="H49" s="35"/>
      <c r="I49" s="13"/>
    </row>
    <row r="50" spans="1:9" ht="14.45" x14ac:dyDescent="0.3">
      <c r="A50" s="12" t="s">
        <v>42</v>
      </c>
      <c r="B50" s="33">
        <f>+'[1]PP EX- WORK'!T83</f>
        <v>138600</v>
      </c>
      <c r="C50" s="33">
        <v>1100</v>
      </c>
      <c r="D50" s="33">
        <f t="shared" si="8"/>
        <v>3352</v>
      </c>
      <c r="E50" s="33">
        <f>+B50-C50+D50</f>
        <v>140852</v>
      </c>
      <c r="F50" s="33">
        <f>+E50*0.18</f>
        <v>25353.360000000001</v>
      </c>
      <c r="G50" s="34">
        <f>SUM(E50:F50)</f>
        <v>166205.35999999999</v>
      </c>
      <c r="H50" s="35"/>
      <c r="I50" s="13"/>
    </row>
    <row r="51" spans="1:9" ht="14.45" x14ac:dyDescent="0.3">
      <c r="A51" s="12" t="s">
        <v>43</v>
      </c>
      <c r="B51" s="33">
        <f>+'[1]PP EX- WORK'!U83</f>
        <v>140450</v>
      </c>
      <c r="C51" s="33">
        <v>1100</v>
      </c>
      <c r="D51" s="33">
        <f t="shared" si="8"/>
        <v>3352</v>
      </c>
      <c r="E51" s="33">
        <f>+B51-C51+D51</f>
        <v>142702</v>
      </c>
      <c r="F51" s="33">
        <f>+E51*0.18</f>
        <v>25686.36</v>
      </c>
      <c r="G51" s="34">
        <f>SUM(E51:F51)</f>
        <v>168388.36</v>
      </c>
      <c r="H51" s="35"/>
      <c r="I51" s="13"/>
    </row>
    <row r="52" spans="1:9" ht="14.45" x14ac:dyDescent="0.3">
      <c r="A52" s="12" t="s">
        <v>44</v>
      </c>
      <c r="B52" s="33">
        <f>+'[1]PP EX- WORK'!V83</f>
        <v>139580</v>
      </c>
      <c r="C52" s="33">
        <v>1100</v>
      </c>
      <c r="D52" s="33">
        <f t="shared" si="8"/>
        <v>3352</v>
      </c>
      <c r="E52" s="33">
        <f>+B52-C52+D52</f>
        <v>141832</v>
      </c>
      <c r="F52" s="33">
        <f>+E52*0.18</f>
        <v>25529.759999999998</v>
      </c>
      <c r="G52" s="34">
        <f>SUM(E52:F52)</f>
        <v>167361.76</v>
      </c>
      <c r="H52" s="35"/>
      <c r="I52" s="13"/>
    </row>
    <row r="53" spans="1:9" ht="14.45" x14ac:dyDescent="0.3">
      <c r="A53" s="12" t="s">
        <v>45</v>
      </c>
      <c r="B53" s="33">
        <f>+'[1]PP EX- WORK'!W83</f>
        <v>139580</v>
      </c>
      <c r="C53" s="33">
        <v>1100</v>
      </c>
      <c r="D53" s="33">
        <f t="shared" si="8"/>
        <v>3352</v>
      </c>
      <c r="E53" s="33">
        <f>+B53-C53+D53</f>
        <v>141832</v>
      </c>
      <c r="F53" s="33">
        <f>+E53*0.18</f>
        <v>25529.759999999998</v>
      </c>
      <c r="G53" s="34">
        <f>SUM(E53:F53)</f>
        <v>167361.76</v>
      </c>
      <c r="H53" s="35"/>
      <c r="I53" s="13"/>
    </row>
    <row r="54" spans="1:9" ht="14.45" x14ac:dyDescent="0.3">
      <c r="A54" s="12" t="s">
        <v>114</v>
      </c>
      <c r="B54" s="33">
        <f>+'[1]PP EX- WORK'!N83</f>
        <v>138110</v>
      </c>
      <c r="C54" s="33">
        <v>1100</v>
      </c>
      <c r="D54" s="33">
        <f t="shared" si="8"/>
        <v>3352</v>
      </c>
      <c r="E54" s="33">
        <f t="shared" si="7"/>
        <v>140362</v>
      </c>
      <c r="F54" s="33">
        <f t="shared" si="5"/>
        <v>25265.16</v>
      </c>
      <c r="G54" s="34">
        <f t="shared" si="2"/>
        <v>165627.16</v>
      </c>
      <c r="H54" s="35"/>
      <c r="I54" s="13"/>
    </row>
    <row r="55" spans="1:9" ht="14.45" x14ac:dyDescent="0.3">
      <c r="A55" s="12" t="s">
        <v>115</v>
      </c>
      <c r="B55" s="33">
        <f>+'[1]PP EX- WORK'!O83</f>
        <v>137610</v>
      </c>
      <c r="C55" s="33">
        <v>1100</v>
      </c>
      <c r="D55" s="33">
        <f t="shared" si="8"/>
        <v>3352</v>
      </c>
      <c r="E55" s="33">
        <f t="shared" si="7"/>
        <v>139862</v>
      </c>
      <c r="F55" s="33">
        <f t="shared" si="5"/>
        <v>25175.16</v>
      </c>
      <c r="G55" s="34">
        <f t="shared" si="2"/>
        <v>165037.16</v>
      </c>
      <c r="H55" s="35"/>
      <c r="I55" s="13"/>
    </row>
    <row r="56" spans="1:9" ht="14.45" x14ac:dyDescent="0.3">
      <c r="A56" s="12" t="s">
        <v>116</v>
      </c>
      <c r="B56" s="33">
        <f>+'[1]PP EX- WORK'!K83</f>
        <v>140940</v>
      </c>
      <c r="C56" s="33">
        <v>1100</v>
      </c>
      <c r="D56" s="33">
        <f t="shared" si="8"/>
        <v>3352</v>
      </c>
      <c r="E56" s="33">
        <f t="shared" si="7"/>
        <v>143192</v>
      </c>
      <c r="F56" s="33">
        <f t="shared" si="5"/>
        <v>25774.559999999998</v>
      </c>
      <c r="G56" s="34">
        <f t="shared" si="2"/>
        <v>168966.56</v>
      </c>
      <c r="H56" s="35"/>
      <c r="I56" s="13"/>
    </row>
    <row r="57" spans="1:9" ht="14.45" x14ac:dyDescent="0.3">
      <c r="A57" s="12" t="s">
        <v>117</v>
      </c>
      <c r="B57" s="33">
        <f>+'[1]PP EX- WORK'!M83</f>
        <v>143940</v>
      </c>
      <c r="C57" s="33">
        <v>1100</v>
      </c>
      <c r="D57" s="33">
        <f t="shared" si="8"/>
        <v>3352</v>
      </c>
      <c r="E57" s="33">
        <f t="shared" si="7"/>
        <v>146192</v>
      </c>
      <c r="F57" s="33">
        <f t="shared" si="5"/>
        <v>26314.559999999998</v>
      </c>
      <c r="G57" s="34">
        <f t="shared" si="2"/>
        <v>172506.56</v>
      </c>
      <c r="H57" s="35"/>
      <c r="I57" s="13"/>
    </row>
    <row r="58" spans="1:9" ht="14.45" x14ac:dyDescent="0.3">
      <c r="A58" s="40" t="s">
        <v>118</v>
      </c>
      <c r="B58" s="33">
        <f>+'[1]PP EX- WORK'!L83</f>
        <v>142960</v>
      </c>
      <c r="C58" s="33">
        <v>1100</v>
      </c>
      <c r="D58" s="33">
        <f t="shared" si="8"/>
        <v>3352</v>
      </c>
      <c r="E58" s="33">
        <f t="shared" si="7"/>
        <v>145212</v>
      </c>
      <c r="F58" s="33">
        <f t="shared" si="5"/>
        <v>26138.16</v>
      </c>
      <c r="G58" s="34">
        <f t="shared" si="2"/>
        <v>171350.16</v>
      </c>
      <c r="H58" s="35"/>
      <c r="I58" s="13"/>
    </row>
    <row r="59" spans="1:9" ht="14.45" x14ac:dyDescent="0.3">
      <c r="A59" s="37" t="s">
        <v>53</v>
      </c>
      <c r="B59" s="33"/>
      <c r="C59" s="33"/>
      <c r="D59" s="33"/>
      <c r="E59" s="33"/>
      <c r="F59" s="33"/>
      <c r="G59" s="34">
        <f t="shared" si="2"/>
        <v>0</v>
      </c>
      <c r="H59" s="39"/>
      <c r="I59" s="13"/>
    </row>
    <row r="60" spans="1:9" ht="14.45" x14ac:dyDescent="0.3">
      <c r="A60" s="12" t="s">
        <v>119</v>
      </c>
      <c r="B60" s="33">
        <f>+'[1]LL Ex-Works &amp; STP'!C83</f>
        <v>138329</v>
      </c>
      <c r="C60" s="33">
        <v>1100</v>
      </c>
      <c r="D60" s="33">
        <f>+D58</f>
        <v>3352</v>
      </c>
      <c r="E60" s="33">
        <f t="shared" ref="E60:E68" si="9">+B60-C60+D60</f>
        <v>140581</v>
      </c>
      <c r="F60" s="33">
        <f t="shared" si="5"/>
        <v>25304.579999999998</v>
      </c>
      <c r="G60" s="34">
        <f t="shared" si="2"/>
        <v>165885.57999999999</v>
      </c>
      <c r="H60" s="35"/>
      <c r="I60" s="13"/>
    </row>
    <row r="61" spans="1:9" ht="14.45" x14ac:dyDescent="0.3">
      <c r="A61" s="12" t="s">
        <v>120</v>
      </c>
      <c r="B61" s="33">
        <f>+'[1]LL Ex-Works &amp; STP'!B83</f>
        <v>137329</v>
      </c>
      <c r="C61" s="33">
        <v>1100</v>
      </c>
      <c r="D61" s="33">
        <f>+D60</f>
        <v>3352</v>
      </c>
      <c r="E61" s="33">
        <f t="shared" si="9"/>
        <v>139581</v>
      </c>
      <c r="F61" s="33">
        <f t="shared" si="5"/>
        <v>25124.579999999998</v>
      </c>
      <c r="G61" s="34">
        <f t="shared" si="2"/>
        <v>164705.57999999999</v>
      </c>
      <c r="H61" s="35"/>
      <c r="I61" s="13"/>
    </row>
    <row r="62" spans="1:9" ht="14.45" x14ac:dyDescent="0.3">
      <c r="A62" s="12" t="s">
        <v>121</v>
      </c>
      <c r="B62" s="33">
        <f>+'[1]LL Ex-Works &amp; STP'!B83</f>
        <v>137329</v>
      </c>
      <c r="C62" s="33">
        <v>1100</v>
      </c>
      <c r="D62" s="33">
        <f t="shared" ref="D62:D68" si="10">+D61</f>
        <v>3352</v>
      </c>
      <c r="E62" s="33">
        <f t="shared" si="9"/>
        <v>139581</v>
      </c>
      <c r="F62" s="33">
        <f t="shared" si="5"/>
        <v>25124.579999999998</v>
      </c>
      <c r="G62" s="34">
        <f t="shared" si="2"/>
        <v>164705.57999999999</v>
      </c>
      <c r="H62" s="35"/>
      <c r="I62" s="13"/>
    </row>
    <row r="63" spans="1:9" ht="14.45" x14ac:dyDescent="0.3">
      <c r="A63" s="12" t="s">
        <v>122</v>
      </c>
      <c r="B63" s="33">
        <f>+'[1]LL Ex-Works &amp; STP'!D83</f>
        <v>147419</v>
      </c>
      <c r="C63" s="33">
        <v>1100</v>
      </c>
      <c r="D63" s="33">
        <f t="shared" si="10"/>
        <v>3352</v>
      </c>
      <c r="E63" s="33">
        <f t="shared" si="9"/>
        <v>149671</v>
      </c>
      <c r="F63" s="33">
        <f t="shared" si="5"/>
        <v>26940.78</v>
      </c>
      <c r="G63" s="34">
        <f t="shared" si="2"/>
        <v>176611.78</v>
      </c>
      <c r="H63" s="35"/>
      <c r="I63" s="13"/>
    </row>
    <row r="64" spans="1:9" ht="14.45" x14ac:dyDescent="0.3">
      <c r="A64" s="12" t="s">
        <v>123</v>
      </c>
      <c r="B64" s="33">
        <f>+'[1]LL Ex-Works &amp; STP'!E83</f>
        <v>149419</v>
      </c>
      <c r="C64" s="33">
        <v>1100</v>
      </c>
      <c r="D64" s="33">
        <f t="shared" si="10"/>
        <v>3352</v>
      </c>
      <c r="E64" s="33">
        <f t="shared" si="9"/>
        <v>151671</v>
      </c>
      <c r="F64" s="33">
        <f t="shared" si="5"/>
        <v>27300.78</v>
      </c>
      <c r="G64" s="34">
        <f t="shared" si="2"/>
        <v>178971.78</v>
      </c>
      <c r="H64" s="35"/>
      <c r="I64" s="13"/>
    </row>
    <row r="65" spans="1:9" ht="14.45" x14ac:dyDescent="0.3">
      <c r="A65" s="12" t="s">
        <v>124</v>
      </c>
      <c r="B65" s="33">
        <f>+'[1]LL Ex-Works &amp; STP'!F83</f>
        <v>151109</v>
      </c>
      <c r="C65" s="33">
        <v>1100</v>
      </c>
      <c r="D65" s="33">
        <f t="shared" si="10"/>
        <v>3352</v>
      </c>
      <c r="E65" s="33">
        <f t="shared" si="9"/>
        <v>153361</v>
      </c>
      <c r="F65" s="33">
        <f t="shared" si="5"/>
        <v>27604.98</v>
      </c>
      <c r="G65" s="34">
        <f t="shared" si="2"/>
        <v>180965.98</v>
      </c>
      <c r="H65" s="35"/>
      <c r="I65" s="13"/>
    </row>
    <row r="66" spans="1:9" ht="14.45" x14ac:dyDescent="0.3">
      <c r="A66" s="12" t="s">
        <v>125</v>
      </c>
      <c r="B66" s="33">
        <f>+'[1]LL Ex-Works &amp; STP'!B83-3000</f>
        <v>134329</v>
      </c>
      <c r="C66" s="33">
        <v>1100</v>
      </c>
      <c r="D66" s="33">
        <f t="shared" si="10"/>
        <v>3352</v>
      </c>
      <c r="E66" s="33">
        <f t="shared" si="9"/>
        <v>136581</v>
      </c>
      <c r="F66" s="33">
        <f t="shared" si="5"/>
        <v>24584.579999999998</v>
      </c>
      <c r="G66" s="34">
        <f t="shared" si="2"/>
        <v>161165.57999999999</v>
      </c>
      <c r="H66" s="35"/>
      <c r="I66" s="13"/>
    </row>
    <row r="67" spans="1:9" ht="14.45" x14ac:dyDescent="0.3">
      <c r="A67" s="12" t="s">
        <v>126</v>
      </c>
      <c r="B67" s="33">
        <f>+'[1]LL Ex-Works &amp; STP'!H83</f>
        <v>135329</v>
      </c>
      <c r="C67" s="33">
        <v>1100</v>
      </c>
      <c r="D67" s="33">
        <f t="shared" si="10"/>
        <v>3352</v>
      </c>
      <c r="E67" s="33">
        <f t="shared" si="9"/>
        <v>137581</v>
      </c>
      <c r="F67" s="33">
        <f t="shared" si="5"/>
        <v>24764.579999999998</v>
      </c>
      <c r="G67" s="34">
        <f t="shared" si="2"/>
        <v>162345.57999999999</v>
      </c>
      <c r="H67" s="35"/>
      <c r="I67" s="13"/>
    </row>
    <row r="68" spans="1:9" ht="14.45" x14ac:dyDescent="0.3">
      <c r="A68" s="12" t="s">
        <v>127</v>
      </c>
      <c r="B68" s="33">
        <f>+'[1]LL Ex-Works &amp; STP'!I83</f>
        <v>135329</v>
      </c>
      <c r="C68" s="33">
        <v>1100</v>
      </c>
      <c r="D68" s="33">
        <f t="shared" si="10"/>
        <v>3352</v>
      </c>
      <c r="E68" s="33">
        <f t="shared" si="9"/>
        <v>137581</v>
      </c>
      <c r="F68" s="33">
        <f t="shared" si="5"/>
        <v>24764.579999999998</v>
      </c>
      <c r="G68" s="34">
        <f t="shared" si="2"/>
        <v>162345.57999999999</v>
      </c>
      <c r="H68" s="35"/>
      <c r="I68" s="13"/>
    </row>
    <row r="69" spans="1:9" ht="14.45" x14ac:dyDescent="0.3">
      <c r="A69" s="37" t="s">
        <v>128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</row>
    <row r="71" spans="1:9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</row>
    <row r="72" spans="1:9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</row>
    <row r="73" spans="1:9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</row>
    <row r="74" spans="1:9" x14ac:dyDescent="0.25">
      <c r="A74" s="44" t="s">
        <v>158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68</v>
      </c>
      <c r="C84" s="13"/>
      <c r="D84" s="13"/>
      <c r="E84" s="13"/>
      <c r="F84" s="13"/>
      <c r="G84" s="13"/>
      <c r="H84" s="13"/>
      <c r="I84" s="47"/>
    </row>
    <row r="85" spans="1:9" ht="15.75" x14ac:dyDescent="0.25">
      <c r="A85" s="21" t="s">
        <v>69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71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72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55" workbookViewId="0">
      <selection activeCell="B10" sqref="B10:D6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80" t="s">
        <v>2</v>
      </c>
      <c r="B3" s="80"/>
      <c r="C3" s="80"/>
      <c r="D3" s="80"/>
      <c r="E3" s="80"/>
      <c r="F3" s="80"/>
      <c r="G3" s="48"/>
      <c r="H3" s="48"/>
      <c r="I3" s="49"/>
      <c r="J3" s="13"/>
    </row>
    <row r="4" spans="1:10" x14ac:dyDescent="0.25">
      <c r="A4" s="80" t="s">
        <v>168</v>
      </c>
      <c r="B4" s="80"/>
      <c r="C4" s="80"/>
      <c r="D4" s="80"/>
      <c r="E4" s="80"/>
      <c r="F4" s="80"/>
      <c r="G4" s="48"/>
      <c r="H4" s="48"/>
      <c r="I4" s="50"/>
      <c r="J4" s="13"/>
    </row>
    <row r="5" spans="1:10" x14ac:dyDescent="0.25">
      <c r="A5" s="80" t="s">
        <v>169</v>
      </c>
      <c r="B5" s="80"/>
      <c r="C5" s="80"/>
      <c r="D5" s="80"/>
      <c r="E5" s="80"/>
      <c r="F5" s="80"/>
      <c r="G5" s="80"/>
      <c r="H5" s="80"/>
      <c r="I5" s="51"/>
      <c r="J5" s="13"/>
    </row>
    <row r="6" spans="1:10" x14ac:dyDescent="0.25">
      <c r="A6" s="80" t="s">
        <v>75</v>
      </c>
      <c r="B6" s="80"/>
      <c r="C6" s="80"/>
      <c r="D6" s="80"/>
      <c r="E6" s="80"/>
      <c r="F6" s="80"/>
      <c r="G6" s="80"/>
      <c r="H6" s="80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Ex-Works'!R73</f>
        <v>143275</v>
      </c>
      <c r="C10" s="33">
        <v>1100</v>
      </c>
      <c r="D10" s="33">
        <f t="shared" ref="D10:D33" si="0">+B10-C10</f>
        <v>142175</v>
      </c>
      <c r="E10" s="81" t="s">
        <v>172</v>
      </c>
      <c r="F10" s="79"/>
      <c r="G10" s="79"/>
      <c r="H10" s="13"/>
      <c r="I10" s="13"/>
      <c r="J10" s="13"/>
    </row>
    <row r="11" spans="1:10" ht="14.45" x14ac:dyDescent="0.3">
      <c r="A11" s="12" t="s">
        <v>14</v>
      </c>
      <c r="B11" s="32">
        <f>+'[1]HD Ex-Works'!S73</f>
        <v>145275</v>
      </c>
      <c r="C11" s="33">
        <v>1100</v>
      </c>
      <c r="D11" s="33">
        <f t="shared" si="0"/>
        <v>144175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Ex-Works'!T73</f>
        <v>153951</v>
      </c>
      <c r="C12" s="33">
        <v>1100</v>
      </c>
      <c r="D12" s="33">
        <f>+B12-C12</f>
        <v>152851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Ex-Works'!U73</f>
        <v>153951</v>
      </c>
      <c r="C13" s="33">
        <v>1100</v>
      </c>
      <c r="D13" s="33">
        <f t="shared" si="0"/>
        <v>152851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Ex-Works'!M73</f>
        <v>156451</v>
      </c>
      <c r="C14" s="33">
        <v>1100</v>
      </c>
      <c r="D14" s="33">
        <f>+B14-C14</f>
        <v>155351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Ex-Works'!N73</f>
        <v>156451</v>
      </c>
      <c r="C15" s="33">
        <v>1100</v>
      </c>
      <c r="D15" s="33">
        <f>+B15-C15</f>
        <v>155351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Ex-Works'!Q73</f>
        <v>144225</v>
      </c>
      <c r="C16" s="33">
        <v>1100</v>
      </c>
      <c r="D16" s="33">
        <f t="shared" si="0"/>
        <v>143125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Ex-Works'!C73</f>
        <v>154925</v>
      </c>
      <c r="C17" s="33">
        <v>1100</v>
      </c>
      <c r="D17" s="33">
        <f t="shared" si="0"/>
        <v>153825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Ex-Works'!D73</f>
        <v>153675</v>
      </c>
      <c r="C18" s="33">
        <v>1100</v>
      </c>
      <c r="D18" s="33">
        <f t="shared" si="0"/>
        <v>152575</v>
      </c>
      <c r="E18" s="56" t="s">
        <v>177</v>
      </c>
      <c r="F18" s="57">
        <f>+[3]FREIGHT!I193</f>
        <v>3537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Ex-Works'!B73</f>
        <v>153175</v>
      </c>
      <c r="C19" s="33">
        <v>1100</v>
      </c>
      <c r="D19" s="33">
        <f t="shared" si="0"/>
        <v>152075</v>
      </c>
      <c r="E19" s="56" t="s">
        <v>178</v>
      </c>
      <c r="F19" s="57">
        <f>+[3]FREIGHT!I198</f>
        <v>3372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Ex-Works'!E73</f>
        <v>155051</v>
      </c>
      <c r="C20" s="33">
        <v>1100</v>
      </c>
      <c r="D20" s="33">
        <f t="shared" si="0"/>
        <v>153951</v>
      </c>
      <c r="E20" s="56" t="s">
        <v>179</v>
      </c>
      <c r="F20" s="58">
        <f>+[3]FREIGHT!I199</f>
        <v>3851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Ex-Works'!F73</f>
        <v>155278</v>
      </c>
      <c r="C21" s="33">
        <v>1100</v>
      </c>
      <c r="D21" s="33">
        <f t="shared" si="0"/>
        <v>154178</v>
      </c>
      <c r="E21" s="56" t="s">
        <v>180</v>
      </c>
      <c r="F21" s="58">
        <f>+[3]FREIGHT!I203</f>
        <v>3706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Ex-Works'!W73-3000</f>
        <v>147005</v>
      </c>
      <c r="C22" s="33">
        <v>1100</v>
      </c>
      <c r="D22" s="33">
        <f t="shared" si="0"/>
        <v>145905</v>
      </c>
      <c r="E22" s="56" t="s">
        <v>181</v>
      </c>
      <c r="F22" s="58">
        <f>+[3]FREIGHT!I204</f>
        <v>3671</v>
      </c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Ex-Works'!W73</f>
        <v>150005</v>
      </c>
      <c r="C23" s="33">
        <v>1100</v>
      </c>
      <c r="D23" s="33">
        <f t="shared" si="0"/>
        <v>148905</v>
      </c>
      <c r="E23" s="56" t="s">
        <v>182</v>
      </c>
      <c r="F23" s="58">
        <f>+[3]FREIGHT!I205</f>
        <v>3782</v>
      </c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Ex-Works'!X73</f>
        <v>150005</v>
      </c>
      <c r="C24" s="33">
        <v>1100</v>
      </c>
      <c r="D24" s="33">
        <f t="shared" si="0"/>
        <v>148905</v>
      </c>
      <c r="E24" s="56" t="s">
        <v>183</v>
      </c>
      <c r="F24" s="58">
        <f>+[3]FREIGHT!I206</f>
        <v>3684</v>
      </c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Ex-Works'!J73</f>
        <v>145109</v>
      </c>
      <c r="C25" s="33">
        <v>1100</v>
      </c>
      <c r="D25" s="33">
        <f t="shared" si="0"/>
        <v>144009</v>
      </c>
      <c r="E25" s="56" t="s">
        <v>184</v>
      </c>
      <c r="F25" s="57">
        <f>+[3]FREIGHT!I209</f>
        <v>3506</v>
      </c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Ex-Works'!H73</f>
        <v>144388</v>
      </c>
      <c r="C26" s="33">
        <v>1100</v>
      </c>
      <c r="D26" s="33">
        <f t="shared" si="0"/>
        <v>143288</v>
      </c>
      <c r="E26" s="56" t="s">
        <v>185</v>
      </c>
      <c r="F26" s="57">
        <f>+[3]FREIGHT!I210</f>
        <v>3872</v>
      </c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Ex-Works'!G73</f>
        <v>145138</v>
      </c>
      <c r="C27" s="33">
        <v>1100</v>
      </c>
      <c r="D27" s="33">
        <f t="shared" si="0"/>
        <v>144038</v>
      </c>
      <c r="E27" s="56" t="s">
        <v>186</v>
      </c>
      <c r="F27" s="57">
        <f>+[3]FREIGHT!I217</f>
        <v>3503</v>
      </c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Ex-Works'!I73</f>
        <v>143109</v>
      </c>
      <c r="C28" s="33">
        <v>1100</v>
      </c>
      <c r="D28" s="33">
        <f t="shared" si="0"/>
        <v>142009</v>
      </c>
      <c r="E28" s="56" t="s">
        <v>187</v>
      </c>
      <c r="F28" s="57">
        <f>+[3]FREIGHT!I218</f>
        <v>3321</v>
      </c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Ex-Works'!Y73</f>
        <v>148005</v>
      </c>
      <c r="C29" s="33">
        <v>1100</v>
      </c>
      <c r="D29" s="33">
        <f t="shared" si="0"/>
        <v>146905</v>
      </c>
      <c r="E29" s="56" t="s">
        <v>188</v>
      </c>
      <c r="F29" s="57">
        <f>+[3]FREIGHT!I219</f>
        <v>3617</v>
      </c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Ex-Works'!Z73</f>
        <v>146005</v>
      </c>
      <c r="C30" s="33">
        <v>1100</v>
      </c>
      <c r="D30" s="33">
        <f t="shared" si="0"/>
        <v>144905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Ex-Works'!AA73</f>
        <v>138725</v>
      </c>
      <c r="C31" s="33">
        <v>1100</v>
      </c>
      <c r="D31" s="33">
        <f t="shared" si="0"/>
        <v>137625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Ex-Works'!AB73</f>
        <v>152278</v>
      </c>
      <c r="C32" s="33">
        <v>1100</v>
      </c>
      <c r="D32" s="33">
        <f t="shared" si="0"/>
        <v>151178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Ex-Works'!AC73</f>
        <v>150175</v>
      </c>
      <c r="C33" s="33">
        <v>1100</v>
      </c>
      <c r="D33" s="33">
        <f t="shared" si="0"/>
        <v>149075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WORK'!G70</f>
        <v>132540</v>
      </c>
      <c r="C35" s="33">
        <v>1100</v>
      </c>
      <c r="D35" s="33">
        <f t="shared" ref="D35:D43" si="1">+B35-C35</f>
        <v>131440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WORK'!E70</f>
        <v>130350</v>
      </c>
      <c r="C36" s="33">
        <v>1100</v>
      </c>
      <c r="D36" s="33">
        <f t="shared" si="1"/>
        <v>129250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WORK'!B70</f>
        <v>129330</v>
      </c>
      <c r="C37" s="33">
        <v>1100</v>
      </c>
      <c r="D37" s="33">
        <f t="shared" si="1"/>
        <v>128230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WORK'!F70</f>
        <v>130850</v>
      </c>
      <c r="C38" s="33">
        <v>1100</v>
      </c>
      <c r="D38" s="33">
        <f t="shared" si="1"/>
        <v>129750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WORK'!X70</f>
        <v>125330</v>
      </c>
      <c r="C39" s="33">
        <v>1100</v>
      </c>
      <c r="D39" s="33">
        <f t="shared" si="1"/>
        <v>124230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WORK'!C70</f>
        <v>128830</v>
      </c>
      <c r="C40" s="33">
        <v>1100</v>
      </c>
      <c r="D40" s="33">
        <f t="shared" si="1"/>
        <v>127730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WORK'!D70</f>
        <v>129350</v>
      </c>
      <c r="C41" s="33">
        <v>1100</v>
      </c>
      <c r="D41" s="33">
        <f t="shared" si="1"/>
        <v>128250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WORK'!H70</f>
        <v>132140</v>
      </c>
      <c r="C42" s="33">
        <v>1100</v>
      </c>
      <c r="D42" s="33">
        <f t="shared" si="1"/>
        <v>131040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WORK'!AA70</f>
        <v>127330</v>
      </c>
      <c r="C43" s="33">
        <v>1100</v>
      </c>
      <c r="D43" s="33">
        <f t="shared" si="1"/>
        <v>126230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WORK'!R70</f>
        <v>141450</v>
      </c>
      <c r="C45" s="33">
        <v>1100</v>
      </c>
      <c r="D45" s="33">
        <f t="shared" ref="D45:D58" si="2">+B45-C45</f>
        <v>140350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WORK'!P70</f>
        <v>141361</v>
      </c>
      <c r="C46" s="33">
        <v>1100</v>
      </c>
      <c r="D46" s="33">
        <f>+B46-C46</f>
        <v>140261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WORK'!Z70</f>
        <v>132111</v>
      </c>
      <c r="C47" s="33">
        <v>1100</v>
      </c>
      <c r="D47" s="33">
        <f t="shared" si="2"/>
        <v>131011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WORK'!Q70</f>
        <v>139900</v>
      </c>
      <c r="C48" s="33">
        <v>1100</v>
      </c>
      <c r="D48" s="33">
        <f t="shared" si="2"/>
        <v>138800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WORK'!S70</f>
        <v>138111</v>
      </c>
      <c r="C49" s="33">
        <v>1100</v>
      </c>
      <c r="D49" s="33">
        <f t="shared" si="2"/>
        <v>137011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WORK'!S70</f>
        <v>138111</v>
      </c>
      <c r="C50" s="33">
        <v>1100</v>
      </c>
      <c r="D50" s="33">
        <f t="shared" si="2"/>
        <v>137011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WORK'!U70</f>
        <v>140480</v>
      </c>
      <c r="C51" s="33">
        <v>1100</v>
      </c>
      <c r="D51" s="33">
        <f t="shared" si="2"/>
        <v>139380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WORK'!V70</f>
        <v>139610</v>
      </c>
      <c r="C52" s="33">
        <v>1100</v>
      </c>
      <c r="D52" s="33">
        <f t="shared" si="2"/>
        <v>138510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WORK'!W70</f>
        <v>139610</v>
      </c>
      <c r="C53" s="33">
        <v>1100</v>
      </c>
      <c r="D53" s="33">
        <f t="shared" si="2"/>
        <v>138510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WORK'!N70</f>
        <v>138111</v>
      </c>
      <c r="C54" s="33">
        <v>1100</v>
      </c>
      <c r="D54" s="33">
        <f t="shared" si="2"/>
        <v>137011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WORK'!O70</f>
        <v>137611</v>
      </c>
      <c r="C55" s="33">
        <v>1100</v>
      </c>
      <c r="D55" s="33">
        <f t="shared" si="2"/>
        <v>136511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WORK'!K70</f>
        <v>141113</v>
      </c>
      <c r="C56" s="33">
        <v>1100</v>
      </c>
      <c r="D56" s="33">
        <f t="shared" si="2"/>
        <v>140013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WORK'!M70</f>
        <v>144113</v>
      </c>
      <c r="C57" s="33">
        <v>1100</v>
      </c>
      <c r="D57" s="33">
        <f t="shared" si="2"/>
        <v>143013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WORK'!L70</f>
        <v>142961</v>
      </c>
      <c r="C58" s="33">
        <v>1100</v>
      </c>
      <c r="D58" s="33">
        <f t="shared" si="2"/>
        <v>141861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STP'!C70</f>
        <v>137782</v>
      </c>
      <c r="C60" s="33">
        <v>1100</v>
      </c>
      <c r="D60" s="33">
        <f t="shared" ref="D60:D68" si="3">+B60-C60</f>
        <v>136682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STP'!B70</f>
        <v>136782</v>
      </c>
      <c r="C61" s="33">
        <v>1100</v>
      </c>
      <c r="D61" s="33">
        <f t="shared" si="3"/>
        <v>135682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STP'!B70</f>
        <v>136782</v>
      </c>
      <c r="C62" s="33">
        <v>1100</v>
      </c>
      <c r="D62" s="33">
        <f t="shared" si="3"/>
        <v>135682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STP'!D70</f>
        <v>146872</v>
      </c>
      <c r="C63" s="33">
        <v>1100</v>
      </c>
      <c r="D63" s="33">
        <f t="shared" si="3"/>
        <v>145772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STP'!E70</f>
        <v>148872</v>
      </c>
      <c r="C64" s="33">
        <v>1100</v>
      </c>
      <c r="D64" s="33">
        <f t="shared" si="3"/>
        <v>147772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STP'!F70</f>
        <v>150572</v>
      </c>
      <c r="C65" s="33">
        <v>1100</v>
      </c>
      <c r="D65" s="33">
        <f t="shared" si="3"/>
        <v>149472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STP'!B70-3000</f>
        <v>133782</v>
      </c>
      <c r="C66" s="33">
        <v>1100</v>
      </c>
      <c r="D66" s="33">
        <f t="shared" si="3"/>
        <v>132682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STP'!H70</f>
        <v>134782</v>
      </c>
      <c r="C67" s="33">
        <v>1100</v>
      </c>
      <c r="D67" s="33">
        <f t="shared" si="3"/>
        <v>133682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STP'!I70</f>
        <v>134782</v>
      </c>
      <c r="C68" s="33">
        <v>1100</v>
      </c>
      <c r="D68" s="33">
        <f t="shared" si="3"/>
        <v>133682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6:F6"/>
    <mergeCell ref="G6:H6"/>
    <mergeCell ref="A7:I7"/>
    <mergeCell ref="E10:G10"/>
    <mergeCell ref="B69:J69"/>
    <mergeCell ref="A1:I1"/>
    <mergeCell ref="A2:I2"/>
    <mergeCell ref="A3:F3"/>
    <mergeCell ref="A4:F4"/>
    <mergeCell ref="A5:F5"/>
    <mergeCell ref="G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52" workbookViewId="0">
      <selection activeCell="B10" sqref="B10:G6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x14ac:dyDescent="0.25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48"/>
      <c r="K3" s="48"/>
      <c r="L3" s="49"/>
    </row>
    <row r="4" spans="1:12" x14ac:dyDescent="0.25">
      <c r="A4" s="80" t="s">
        <v>168</v>
      </c>
      <c r="B4" s="80"/>
      <c r="C4" s="80"/>
      <c r="D4" s="80"/>
      <c r="E4" s="80"/>
      <c r="F4" s="80"/>
      <c r="G4" s="80"/>
      <c r="H4" s="80"/>
      <c r="I4" s="80"/>
      <c r="J4" s="48"/>
      <c r="K4" s="48"/>
      <c r="L4" s="50"/>
    </row>
    <row r="5" spans="1:12" x14ac:dyDescent="0.25">
      <c r="A5" s="80" t="s">
        <v>264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51"/>
    </row>
    <row r="6" spans="1:12" x14ac:dyDescent="0.25">
      <c r="A6" s="80" t="s">
        <v>75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13"/>
    </row>
    <row r="7" spans="1:12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2" x14ac:dyDescent="0.25">
      <c r="A8" s="1" t="s">
        <v>76</v>
      </c>
      <c r="B8" s="1" t="s">
        <v>77</v>
      </c>
      <c r="C8" s="1" t="s">
        <v>78</v>
      </c>
      <c r="D8" s="30" t="s">
        <v>79</v>
      </c>
      <c r="E8" s="30" t="s">
        <v>80</v>
      </c>
      <c r="F8" s="30" t="s">
        <v>81</v>
      </c>
      <c r="G8" s="30" t="s">
        <v>170</v>
      </c>
      <c r="H8" s="31"/>
      <c r="I8" s="13"/>
      <c r="J8" s="52"/>
      <c r="K8" s="13"/>
      <c r="L8" s="13"/>
    </row>
    <row r="9" spans="1:12" x14ac:dyDescent="0.25">
      <c r="A9" s="27" t="s">
        <v>11</v>
      </c>
      <c r="B9" s="28"/>
      <c r="C9" s="1" t="s">
        <v>83</v>
      </c>
      <c r="D9" s="30" t="s">
        <v>84</v>
      </c>
      <c r="E9" s="30" t="s">
        <v>77</v>
      </c>
      <c r="F9" s="64">
        <v>0.18</v>
      </c>
      <c r="G9" s="30" t="s">
        <v>171</v>
      </c>
      <c r="H9" s="31"/>
      <c r="I9" s="2"/>
      <c r="J9" s="14"/>
      <c r="K9" s="13"/>
      <c r="L9" s="13"/>
    </row>
    <row r="10" spans="1:12" ht="14.45" x14ac:dyDescent="0.3">
      <c r="A10" s="12" t="s">
        <v>86</v>
      </c>
      <c r="B10" s="32">
        <f>+'[1]HD Ex-Works'!R73</f>
        <v>143275</v>
      </c>
      <c r="C10" s="33">
        <v>1100</v>
      </c>
      <c r="D10" s="33">
        <f>+[1]FREIGHT!I193</f>
        <v>3537</v>
      </c>
      <c r="E10" s="33">
        <f>+B10-C10+D10</f>
        <v>145712</v>
      </c>
      <c r="F10" s="33">
        <f>+E10*18%</f>
        <v>26228.16</v>
      </c>
      <c r="G10" s="33">
        <f>+E10+F10</f>
        <v>171940.16</v>
      </c>
      <c r="H10" s="81" t="s">
        <v>172</v>
      </c>
      <c r="I10" s="79"/>
      <c r="J10" s="79"/>
      <c r="K10" s="13"/>
      <c r="L10" s="13"/>
    </row>
    <row r="11" spans="1:12" ht="14.45" x14ac:dyDescent="0.3">
      <c r="A11" s="12" t="s">
        <v>14</v>
      </c>
      <c r="B11" s="32">
        <f>+'[1]HD Ex-Works'!S73</f>
        <v>145275</v>
      </c>
      <c r="C11" s="33">
        <v>1100</v>
      </c>
      <c r="D11" s="33">
        <f>+D10</f>
        <v>3537</v>
      </c>
      <c r="E11" s="33">
        <f t="shared" ref="E11:E33" si="0">+B11-C11+D11</f>
        <v>147712</v>
      </c>
      <c r="F11" s="33">
        <f t="shared" ref="F11:F33" si="1">+E11*18%</f>
        <v>26588.16</v>
      </c>
      <c r="G11" s="33">
        <f t="shared" ref="G11:G33" si="2">+E11+F11</f>
        <v>174300.16</v>
      </c>
      <c r="H11" s="35"/>
      <c r="I11" s="39"/>
      <c r="J11" s="14"/>
      <c r="K11" s="13"/>
      <c r="L11" s="13"/>
    </row>
    <row r="12" spans="1:12" ht="14.45" x14ac:dyDescent="0.3">
      <c r="A12" s="12" t="s">
        <v>87</v>
      </c>
      <c r="B12" s="32">
        <f>+'[1]HD Ex-Works'!T73</f>
        <v>153951</v>
      </c>
      <c r="C12" s="33">
        <v>1100</v>
      </c>
      <c r="D12" s="33">
        <f t="shared" ref="D12:D33" si="3">+D11</f>
        <v>3537</v>
      </c>
      <c r="E12" s="33">
        <f t="shared" si="0"/>
        <v>156388</v>
      </c>
      <c r="F12" s="33">
        <f t="shared" si="1"/>
        <v>28149.84</v>
      </c>
      <c r="G12" s="33">
        <f t="shared" si="2"/>
        <v>184537.84</v>
      </c>
      <c r="H12" s="35"/>
      <c r="I12" s="39"/>
      <c r="J12" s="14"/>
      <c r="K12" s="13"/>
      <c r="L12" s="13"/>
    </row>
    <row r="13" spans="1:12" ht="14.45" x14ac:dyDescent="0.3">
      <c r="A13" s="12" t="s">
        <v>88</v>
      </c>
      <c r="B13" s="32">
        <f>+'[1]HD Ex-Works'!U73</f>
        <v>153951</v>
      </c>
      <c r="C13" s="33">
        <v>1100</v>
      </c>
      <c r="D13" s="33">
        <f t="shared" si="3"/>
        <v>3537</v>
      </c>
      <c r="E13" s="33">
        <f t="shared" si="0"/>
        <v>156388</v>
      </c>
      <c r="F13" s="33">
        <f t="shared" si="1"/>
        <v>28149.84</v>
      </c>
      <c r="G13" s="33">
        <f t="shared" si="2"/>
        <v>184537.84</v>
      </c>
      <c r="H13" s="39"/>
      <c r="I13" s="39"/>
      <c r="J13" s="14"/>
      <c r="K13" s="13"/>
      <c r="L13" s="13"/>
    </row>
    <row r="14" spans="1:12" ht="14.45" x14ac:dyDescent="0.3">
      <c r="A14" s="12" t="s">
        <v>18</v>
      </c>
      <c r="B14" s="32">
        <f>+'[1]HD Ex-Works'!M73</f>
        <v>156451</v>
      </c>
      <c r="C14" s="33">
        <v>1100</v>
      </c>
      <c r="D14" s="33">
        <f t="shared" si="3"/>
        <v>3537</v>
      </c>
      <c r="E14" s="33">
        <f t="shared" si="0"/>
        <v>158888</v>
      </c>
      <c r="F14" s="33">
        <f t="shared" si="1"/>
        <v>28599.84</v>
      </c>
      <c r="G14" s="33">
        <f t="shared" si="2"/>
        <v>187487.84</v>
      </c>
      <c r="H14" s="39"/>
      <c r="I14" s="39"/>
      <c r="J14" s="14"/>
      <c r="K14" s="13"/>
      <c r="L14" s="13"/>
    </row>
    <row r="15" spans="1:12" ht="14.45" x14ac:dyDescent="0.3">
      <c r="A15" s="12" t="s">
        <v>19</v>
      </c>
      <c r="B15" s="32">
        <f>+'[1]HD Ex-Works'!N73</f>
        <v>156451</v>
      </c>
      <c r="C15" s="33">
        <v>1100</v>
      </c>
      <c r="D15" s="33">
        <f t="shared" si="3"/>
        <v>3537</v>
      </c>
      <c r="E15" s="33">
        <f t="shared" si="0"/>
        <v>158888</v>
      </c>
      <c r="F15" s="33">
        <f t="shared" si="1"/>
        <v>28599.84</v>
      </c>
      <c r="G15" s="33">
        <f t="shared" si="2"/>
        <v>187487.84</v>
      </c>
      <c r="H15" s="39"/>
      <c r="I15" s="39"/>
      <c r="J15" s="14"/>
      <c r="K15" s="13"/>
      <c r="L15" s="13"/>
    </row>
    <row r="16" spans="1:12" ht="14.45" x14ac:dyDescent="0.3">
      <c r="A16" s="12" t="s">
        <v>89</v>
      </c>
      <c r="B16" s="32">
        <f>+'[1]HD Ex-Works'!Q73</f>
        <v>144225</v>
      </c>
      <c r="C16" s="33">
        <v>1100</v>
      </c>
      <c r="D16" s="33">
        <f t="shared" si="3"/>
        <v>3537</v>
      </c>
      <c r="E16" s="33">
        <f t="shared" si="0"/>
        <v>146662</v>
      </c>
      <c r="F16" s="33">
        <f t="shared" si="1"/>
        <v>26399.16</v>
      </c>
      <c r="G16" s="33">
        <f t="shared" si="2"/>
        <v>173061.16</v>
      </c>
      <c r="H16" s="2"/>
      <c r="I16" s="2"/>
      <c r="J16" s="2"/>
      <c r="K16" s="13"/>
      <c r="L16" s="13"/>
    </row>
    <row r="17" spans="1:12" ht="14.45" x14ac:dyDescent="0.3">
      <c r="A17" s="12" t="s">
        <v>90</v>
      </c>
      <c r="B17" s="32">
        <f>+'[1]HD Ex-Works'!C73</f>
        <v>154925</v>
      </c>
      <c r="C17" s="33">
        <v>1100</v>
      </c>
      <c r="D17" s="33">
        <f t="shared" si="3"/>
        <v>3537</v>
      </c>
      <c r="E17" s="33">
        <f t="shared" si="0"/>
        <v>157362</v>
      </c>
      <c r="F17" s="33">
        <f t="shared" si="1"/>
        <v>28325.16</v>
      </c>
      <c r="G17" s="33">
        <f t="shared" si="2"/>
        <v>185687.16</v>
      </c>
      <c r="H17" s="65"/>
      <c r="I17" s="2"/>
      <c r="J17" s="2"/>
      <c r="K17" s="13"/>
      <c r="L17" s="13"/>
    </row>
    <row r="18" spans="1:12" ht="14.45" x14ac:dyDescent="0.3">
      <c r="A18" s="12" t="s">
        <v>91</v>
      </c>
      <c r="B18" s="32">
        <f>+'[1]HD Ex-Works'!D73</f>
        <v>153675</v>
      </c>
      <c r="C18" s="33">
        <v>1100</v>
      </c>
      <c r="D18" s="33">
        <f t="shared" si="3"/>
        <v>3537</v>
      </c>
      <c r="E18" s="33">
        <f t="shared" si="0"/>
        <v>156112</v>
      </c>
      <c r="F18" s="33">
        <f t="shared" si="1"/>
        <v>28100.16</v>
      </c>
      <c r="G18" s="33">
        <f t="shared" si="2"/>
        <v>184212.16</v>
      </c>
      <c r="H18" s="65"/>
      <c r="I18" s="66"/>
      <c r="J18" s="65"/>
      <c r="K18" s="13"/>
      <c r="L18" s="13"/>
    </row>
    <row r="19" spans="1:12" ht="14.45" x14ac:dyDescent="0.3">
      <c r="A19" s="12" t="s">
        <v>92</v>
      </c>
      <c r="B19" s="33">
        <f>+'[1]HD Ex-Works'!B73</f>
        <v>153175</v>
      </c>
      <c r="C19" s="33">
        <v>1100</v>
      </c>
      <c r="D19" s="33">
        <f t="shared" si="3"/>
        <v>3537</v>
      </c>
      <c r="E19" s="33">
        <f t="shared" si="0"/>
        <v>155612</v>
      </c>
      <c r="F19" s="33">
        <f t="shared" si="1"/>
        <v>28010.16</v>
      </c>
      <c r="G19" s="33">
        <f t="shared" si="2"/>
        <v>183622.16</v>
      </c>
      <c r="H19" s="65"/>
      <c r="I19" s="66"/>
      <c r="J19" s="65"/>
      <c r="K19" s="13"/>
      <c r="L19" s="13"/>
    </row>
    <row r="20" spans="1:12" ht="14.45" x14ac:dyDescent="0.3">
      <c r="A20" s="12" t="s">
        <v>93</v>
      </c>
      <c r="B20" s="33">
        <f>+'[1]HD Ex-Works'!E73</f>
        <v>155051</v>
      </c>
      <c r="C20" s="33">
        <v>1100</v>
      </c>
      <c r="D20" s="33">
        <f t="shared" si="3"/>
        <v>3537</v>
      </c>
      <c r="E20" s="33">
        <f t="shared" si="0"/>
        <v>157488</v>
      </c>
      <c r="F20" s="33">
        <f t="shared" si="1"/>
        <v>28347.84</v>
      </c>
      <c r="G20" s="33">
        <f t="shared" si="2"/>
        <v>185835.84</v>
      </c>
      <c r="H20" s="65"/>
      <c r="I20" s="67"/>
      <c r="J20" s="2"/>
      <c r="K20" s="13"/>
      <c r="L20" s="13"/>
    </row>
    <row r="21" spans="1:12" ht="14.45" x14ac:dyDescent="0.3">
      <c r="A21" s="12" t="s">
        <v>24</v>
      </c>
      <c r="B21" s="33">
        <f>+'[1]HD Ex-Works'!F73</f>
        <v>155278</v>
      </c>
      <c r="C21" s="33">
        <v>1100</v>
      </c>
      <c r="D21" s="33">
        <f t="shared" si="3"/>
        <v>3537</v>
      </c>
      <c r="E21" s="33">
        <f t="shared" si="0"/>
        <v>157715</v>
      </c>
      <c r="F21" s="33">
        <f t="shared" si="1"/>
        <v>28388.7</v>
      </c>
      <c r="G21" s="33">
        <f t="shared" si="2"/>
        <v>186103.7</v>
      </c>
      <c r="H21" s="65"/>
      <c r="I21" s="67"/>
      <c r="J21" s="2"/>
      <c r="K21" s="13"/>
      <c r="L21" s="13"/>
    </row>
    <row r="22" spans="1:12" ht="14.45" x14ac:dyDescent="0.3">
      <c r="A22" s="12" t="s">
        <v>94</v>
      </c>
      <c r="B22" s="33">
        <f>+'[1]HD Ex-Works'!W73-3000</f>
        <v>147005</v>
      </c>
      <c r="C22" s="33">
        <v>1100</v>
      </c>
      <c r="D22" s="33">
        <f t="shared" si="3"/>
        <v>3537</v>
      </c>
      <c r="E22" s="33">
        <f t="shared" si="0"/>
        <v>149442</v>
      </c>
      <c r="F22" s="33">
        <f t="shared" si="1"/>
        <v>26899.559999999998</v>
      </c>
      <c r="G22" s="33">
        <f t="shared" si="2"/>
        <v>176341.56</v>
      </c>
      <c r="H22" s="65"/>
      <c r="I22" s="67"/>
      <c r="J22" s="2"/>
      <c r="K22" s="13"/>
      <c r="L22" s="13"/>
    </row>
    <row r="23" spans="1:12" ht="14.45" x14ac:dyDescent="0.3">
      <c r="A23" s="12" t="s">
        <v>95</v>
      </c>
      <c r="B23" s="33">
        <f>+'[1]HD Ex-Works'!W73</f>
        <v>150005</v>
      </c>
      <c r="C23" s="33">
        <v>1100</v>
      </c>
      <c r="D23" s="33">
        <f t="shared" si="3"/>
        <v>3537</v>
      </c>
      <c r="E23" s="33">
        <f t="shared" si="0"/>
        <v>152442</v>
      </c>
      <c r="F23" s="33">
        <f t="shared" si="1"/>
        <v>27439.559999999998</v>
      </c>
      <c r="G23" s="33">
        <f t="shared" si="2"/>
        <v>179881.56</v>
      </c>
      <c r="H23" s="65"/>
      <c r="I23" s="67"/>
      <c r="J23" s="68"/>
      <c r="K23" s="13"/>
      <c r="L23" s="13"/>
    </row>
    <row r="24" spans="1:12" ht="14.45" x14ac:dyDescent="0.3">
      <c r="A24" s="12" t="s">
        <v>96</v>
      </c>
      <c r="B24" s="33">
        <f>+'[1]HD Ex-Works'!X73</f>
        <v>150005</v>
      </c>
      <c r="C24" s="33">
        <v>1100</v>
      </c>
      <c r="D24" s="33">
        <f t="shared" si="3"/>
        <v>3537</v>
      </c>
      <c r="E24" s="33">
        <f t="shared" si="0"/>
        <v>152442</v>
      </c>
      <c r="F24" s="33">
        <f t="shared" si="1"/>
        <v>27439.559999999998</v>
      </c>
      <c r="G24" s="33">
        <f t="shared" si="2"/>
        <v>179881.56</v>
      </c>
      <c r="H24" s="65"/>
      <c r="I24" s="67"/>
      <c r="J24" s="68"/>
      <c r="K24" s="13"/>
      <c r="L24" s="13"/>
    </row>
    <row r="25" spans="1:12" ht="14.45" x14ac:dyDescent="0.3">
      <c r="A25" s="12" t="s">
        <v>97</v>
      </c>
      <c r="B25" s="32">
        <f>+'[1]HD Ex-Works'!J73</f>
        <v>145109</v>
      </c>
      <c r="C25" s="33">
        <v>1100</v>
      </c>
      <c r="D25" s="33">
        <f t="shared" si="3"/>
        <v>3537</v>
      </c>
      <c r="E25" s="33">
        <f t="shared" si="0"/>
        <v>147546</v>
      </c>
      <c r="F25" s="33">
        <f t="shared" si="1"/>
        <v>26558.28</v>
      </c>
      <c r="G25" s="33">
        <f t="shared" si="2"/>
        <v>174104.28</v>
      </c>
      <c r="H25" s="65"/>
      <c r="I25" s="66"/>
      <c r="J25" s="2"/>
      <c r="K25" s="13"/>
      <c r="L25" s="13"/>
    </row>
    <row r="26" spans="1:12" ht="14.45" x14ac:dyDescent="0.3">
      <c r="A26" s="12" t="s">
        <v>28</v>
      </c>
      <c r="B26" s="33">
        <f>+'[1]HD Ex-Works'!H73</f>
        <v>144388</v>
      </c>
      <c r="C26" s="33">
        <v>1100</v>
      </c>
      <c r="D26" s="33">
        <f t="shared" si="3"/>
        <v>3537</v>
      </c>
      <c r="E26" s="33">
        <f t="shared" si="0"/>
        <v>146825</v>
      </c>
      <c r="F26" s="33">
        <f t="shared" si="1"/>
        <v>26428.5</v>
      </c>
      <c r="G26" s="33">
        <f t="shared" si="2"/>
        <v>173253.5</v>
      </c>
      <c r="H26" s="65"/>
      <c r="I26" s="66"/>
      <c r="J26" s="2"/>
      <c r="K26" s="13"/>
      <c r="L26" s="13"/>
    </row>
    <row r="27" spans="1:12" ht="14.45" x14ac:dyDescent="0.3">
      <c r="A27" s="12" t="s">
        <v>30</v>
      </c>
      <c r="B27" s="33">
        <f>+'[1]HD Ex-Works'!G73</f>
        <v>145138</v>
      </c>
      <c r="C27" s="33">
        <v>1100</v>
      </c>
      <c r="D27" s="33">
        <f t="shared" si="3"/>
        <v>3537</v>
      </c>
      <c r="E27" s="33">
        <f t="shared" si="0"/>
        <v>147575</v>
      </c>
      <c r="F27" s="33">
        <f t="shared" si="1"/>
        <v>26563.5</v>
      </c>
      <c r="G27" s="33">
        <f t="shared" si="2"/>
        <v>174138.5</v>
      </c>
      <c r="H27" s="65"/>
      <c r="I27" s="66"/>
      <c r="J27" s="2"/>
      <c r="K27" s="13"/>
      <c r="L27" s="13"/>
    </row>
    <row r="28" spans="1:12" ht="14.45" x14ac:dyDescent="0.3">
      <c r="A28" s="12" t="s">
        <v>98</v>
      </c>
      <c r="B28" s="33">
        <f>+'[1]HD Ex-Works'!I73</f>
        <v>143109</v>
      </c>
      <c r="C28" s="33">
        <v>1100</v>
      </c>
      <c r="D28" s="33">
        <f t="shared" si="3"/>
        <v>3537</v>
      </c>
      <c r="E28" s="33">
        <f t="shared" si="0"/>
        <v>145546</v>
      </c>
      <c r="F28" s="33">
        <f t="shared" si="1"/>
        <v>26198.28</v>
      </c>
      <c r="G28" s="33">
        <f t="shared" si="2"/>
        <v>171744.28</v>
      </c>
      <c r="H28" s="65"/>
      <c r="I28" s="66"/>
      <c r="J28" s="2"/>
      <c r="K28" s="13"/>
      <c r="L28" s="13"/>
    </row>
    <row r="29" spans="1:12" ht="14.45" x14ac:dyDescent="0.3">
      <c r="A29" s="12" t="s">
        <v>26</v>
      </c>
      <c r="B29" s="33">
        <f>+'[1]HD Ex-Works'!Y73</f>
        <v>148005</v>
      </c>
      <c r="C29" s="33">
        <v>1100</v>
      </c>
      <c r="D29" s="33">
        <f t="shared" si="3"/>
        <v>3537</v>
      </c>
      <c r="E29" s="33">
        <f t="shared" si="0"/>
        <v>150442</v>
      </c>
      <c r="F29" s="33">
        <f t="shared" si="1"/>
        <v>27079.559999999998</v>
      </c>
      <c r="G29" s="33">
        <f t="shared" si="2"/>
        <v>177521.56</v>
      </c>
      <c r="H29" s="65"/>
      <c r="I29" s="66"/>
      <c r="J29" s="65"/>
      <c r="K29" s="13"/>
      <c r="L29" s="13"/>
    </row>
    <row r="30" spans="1:12" ht="14.45" x14ac:dyDescent="0.3">
      <c r="A30" s="12" t="s">
        <v>99</v>
      </c>
      <c r="B30" s="33">
        <f>+'[1]HD Ex-Works'!Z73</f>
        <v>146005</v>
      </c>
      <c r="C30" s="33">
        <v>1100</v>
      </c>
      <c r="D30" s="33">
        <f t="shared" si="3"/>
        <v>3537</v>
      </c>
      <c r="E30" s="33">
        <f t="shared" si="0"/>
        <v>148442</v>
      </c>
      <c r="F30" s="33">
        <f t="shared" si="1"/>
        <v>26719.559999999998</v>
      </c>
      <c r="G30" s="33">
        <f t="shared" si="2"/>
        <v>175161.56</v>
      </c>
      <c r="H30" s="65"/>
      <c r="I30" s="65"/>
      <c r="J30" s="65"/>
      <c r="K30" s="13"/>
      <c r="L30" s="13"/>
    </row>
    <row r="31" spans="1:12" ht="14.45" x14ac:dyDescent="0.3">
      <c r="A31" s="12" t="s">
        <v>100</v>
      </c>
      <c r="B31" s="33">
        <f>+'[1]HD Ex-Works'!AA73</f>
        <v>138725</v>
      </c>
      <c r="C31" s="33">
        <v>1100</v>
      </c>
      <c r="D31" s="33">
        <f t="shared" si="3"/>
        <v>3537</v>
      </c>
      <c r="E31" s="33">
        <f t="shared" si="0"/>
        <v>141162</v>
      </c>
      <c r="F31" s="33">
        <f t="shared" si="1"/>
        <v>25409.16</v>
      </c>
      <c r="G31" s="33">
        <f t="shared" si="2"/>
        <v>166571.16</v>
      </c>
      <c r="H31" s="65"/>
      <c r="I31" s="65"/>
      <c r="J31" s="65"/>
      <c r="K31" s="13"/>
      <c r="L31" s="13"/>
    </row>
    <row r="32" spans="1:12" ht="14.45" x14ac:dyDescent="0.3">
      <c r="A32" s="12" t="s">
        <v>101</v>
      </c>
      <c r="B32" s="33">
        <f>+'[1]HD Ex-Works'!AB73</f>
        <v>152278</v>
      </c>
      <c r="C32" s="33">
        <v>1100</v>
      </c>
      <c r="D32" s="33">
        <f t="shared" si="3"/>
        <v>3537</v>
      </c>
      <c r="E32" s="33">
        <f t="shared" si="0"/>
        <v>154715</v>
      </c>
      <c r="F32" s="33">
        <f t="shared" si="1"/>
        <v>27848.7</v>
      </c>
      <c r="G32" s="33">
        <f t="shared" si="2"/>
        <v>182563.7</v>
      </c>
      <c r="H32" s="65"/>
      <c r="I32" s="65"/>
      <c r="J32" s="65"/>
      <c r="K32" s="13"/>
      <c r="L32" s="13"/>
    </row>
    <row r="33" spans="1:12" ht="14.45" x14ac:dyDescent="0.3">
      <c r="A33" s="12" t="s">
        <v>102</v>
      </c>
      <c r="B33" s="33">
        <f>+'[1]HD Ex-Works'!AC73</f>
        <v>150175</v>
      </c>
      <c r="C33" s="33">
        <v>1100</v>
      </c>
      <c r="D33" s="33">
        <f t="shared" si="3"/>
        <v>3537</v>
      </c>
      <c r="E33" s="33">
        <f t="shared" si="0"/>
        <v>152612</v>
      </c>
      <c r="F33" s="33">
        <f t="shared" si="1"/>
        <v>27470.16</v>
      </c>
      <c r="G33" s="33">
        <f t="shared" si="2"/>
        <v>180082.16</v>
      </c>
      <c r="H33" s="65"/>
      <c r="I33" s="65"/>
      <c r="J33" s="65"/>
      <c r="K33" s="13"/>
      <c r="L33" s="13"/>
    </row>
    <row r="34" spans="1:12" ht="14.45" x14ac:dyDescent="0.3">
      <c r="A34" s="37" t="s">
        <v>32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ht="14.45" x14ac:dyDescent="0.3">
      <c r="A35" s="12" t="s">
        <v>33</v>
      </c>
      <c r="B35" s="33">
        <f>+'[1]PP EX- WORK'!G70</f>
        <v>132540</v>
      </c>
      <c r="C35" s="33">
        <v>1100</v>
      </c>
      <c r="D35" s="33">
        <f>+D33</f>
        <v>3537</v>
      </c>
      <c r="E35" s="33">
        <f t="shared" ref="E35:E43" si="4">+B35-C35+D35</f>
        <v>134977</v>
      </c>
      <c r="F35" s="33">
        <f t="shared" ref="F35:F43" si="5">+E35*18%</f>
        <v>24295.86</v>
      </c>
      <c r="G35" s="33">
        <f t="shared" ref="G35:G43" si="6">+E35+F35</f>
        <v>159272.85999999999</v>
      </c>
      <c r="H35" s="60"/>
      <c r="I35" s="65"/>
      <c r="J35" s="13"/>
      <c r="K35" s="13"/>
      <c r="L35" s="13"/>
    </row>
    <row r="36" spans="1:12" ht="14.45" x14ac:dyDescent="0.3">
      <c r="A36" s="12" t="s">
        <v>103</v>
      </c>
      <c r="B36" s="33">
        <f>+'[1]PP EX- WORK'!E70</f>
        <v>130350</v>
      </c>
      <c r="C36" s="33">
        <v>1100</v>
      </c>
      <c r="D36" s="33">
        <f t="shared" ref="D36:D43" si="7">+D35</f>
        <v>3537</v>
      </c>
      <c r="E36" s="33">
        <f t="shared" si="4"/>
        <v>132787</v>
      </c>
      <c r="F36" s="33">
        <f t="shared" si="5"/>
        <v>23901.66</v>
      </c>
      <c r="G36" s="33">
        <f t="shared" si="6"/>
        <v>156688.66</v>
      </c>
      <c r="H36" s="35"/>
      <c r="I36" s="39"/>
      <c r="J36" s="13"/>
      <c r="K36" s="13"/>
      <c r="L36" s="13"/>
    </row>
    <row r="37" spans="1:12" ht="14.45" x14ac:dyDescent="0.3">
      <c r="A37" s="12" t="s">
        <v>104</v>
      </c>
      <c r="B37" s="33">
        <f>+'[1]PP EX- WORK'!B70</f>
        <v>129330</v>
      </c>
      <c r="C37" s="33">
        <v>1100</v>
      </c>
      <c r="D37" s="33">
        <f t="shared" si="7"/>
        <v>3537</v>
      </c>
      <c r="E37" s="33">
        <f t="shared" si="4"/>
        <v>131767</v>
      </c>
      <c r="F37" s="33">
        <f t="shared" si="5"/>
        <v>23718.059999999998</v>
      </c>
      <c r="G37" s="33">
        <f t="shared" si="6"/>
        <v>155485.06</v>
      </c>
      <c r="H37" s="35"/>
      <c r="I37" s="39"/>
      <c r="J37" s="13"/>
      <c r="K37" s="13"/>
      <c r="L37" s="13"/>
    </row>
    <row r="38" spans="1:12" ht="14.45" x14ac:dyDescent="0.3">
      <c r="A38" s="12" t="s">
        <v>36</v>
      </c>
      <c r="B38" s="32">
        <f>+'[1]PP EX- WORK'!F70</f>
        <v>130850</v>
      </c>
      <c r="C38" s="33">
        <v>1100</v>
      </c>
      <c r="D38" s="33">
        <f t="shared" si="7"/>
        <v>3537</v>
      </c>
      <c r="E38" s="33">
        <f t="shared" si="4"/>
        <v>133287</v>
      </c>
      <c r="F38" s="33">
        <f t="shared" si="5"/>
        <v>23991.66</v>
      </c>
      <c r="G38" s="33">
        <f t="shared" si="6"/>
        <v>157278.66</v>
      </c>
      <c r="H38" s="35"/>
      <c r="I38" s="39"/>
      <c r="J38" s="13"/>
      <c r="K38" s="13"/>
      <c r="L38" s="13"/>
    </row>
    <row r="39" spans="1:12" ht="14.45" x14ac:dyDescent="0.3">
      <c r="A39" s="12" t="s">
        <v>190</v>
      </c>
      <c r="B39" s="33">
        <f>+'[1]PP EX- WORK'!X70</f>
        <v>125330</v>
      </c>
      <c r="C39" s="33">
        <v>1100</v>
      </c>
      <c r="D39" s="33">
        <f t="shared" si="7"/>
        <v>3537</v>
      </c>
      <c r="E39" s="33">
        <f t="shared" si="4"/>
        <v>127767</v>
      </c>
      <c r="F39" s="33">
        <f t="shared" si="5"/>
        <v>22998.059999999998</v>
      </c>
      <c r="G39" s="33">
        <f t="shared" si="6"/>
        <v>150765.06</v>
      </c>
      <c r="H39" s="35"/>
      <c r="I39" s="39"/>
      <c r="J39" s="13"/>
      <c r="K39" s="13"/>
      <c r="L39" s="13"/>
    </row>
    <row r="40" spans="1:12" ht="14.45" x14ac:dyDescent="0.3">
      <c r="A40" s="12" t="s">
        <v>106</v>
      </c>
      <c r="B40" s="33">
        <f>+'[1]PP EX- WORK'!C70</f>
        <v>128830</v>
      </c>
      <c r="C40" s="33">
        <v>1100</v>
      </c>
      <c r="D40" s="33">
        <f t="shared" si="7"/>
        <v>3537</v>
      </c>
      <c r="E40" s="33">
        <f t="shared" si="4"/>
        <v>131267</v>
      </c>
      <c r="F40" s="33">
        <f t="shared" si="5"/>
        <v>23628.059999999998</v>
      </c>
      <c r="G40" s="33">
        <f t="shared" si="6"/>
        <v>154895.06</v>
      </c>
      <c r="H40" s="35"/>
      <c r="I40" s="39"/>
      <c r="J40" s="13"/>
      <c r="K40" s="13"/>
      <c r="L40" s="13"/>
    </row>
    <row r="41" spans="1:12" ht="14.45" x14ac:dyDescent="0.3">
      <c r="A41" s="12" t="s">
        <v>107</v>
      </c>
      <c r="B41" s="33">
        <f>+'[1]PP EX- WORK'!D70</f>
        <v>129350</v>
      </c>
      <c r="C41" s="33">
        <v>1100</v>
      </c>
      <c r="D41" s="33">
        <f t="shared" si="7"/>
        <v>3537</v>
      </c>
      <c r="E41" s="33">
        <f t="shared" si="4"/>
        <v>131787</v>
      </c>
      <c r="F41" s="33">
        <f t="shared" si="5"/>
        <v>23721.66</v>
      </c>
      <c r="G41" s="33">
        <f t="shared" si="6"/>
        <v>155508.66</v>
      </c>
      <c r="H41" s="35"/>
      <c r="I41" s="39"/>
      <c r="J41" s="13"/>
      <c r="K41" s="13"/>
      <c r="L41" s="13"/>
    </row>
    <row r="42" spans="1:12" ht="14.45" x14ac:dyDescent="0.3">
      <c r="A42" s="12" t="s">
        <v>108</v>
      </c>
      <c r="B42" s="33">
        <f>+'[1]PP EX- WORK'!H70</f>
        <v>132140</v>
      </c>
      <c r="C42" s="33">
        <v>1100</v>
      </c>
      <c r="D42" s="33">
        <f t="shared" si="7"/>
        <v>3537</v>
      </c>
      <c r="E42" s="33">
        <f t="shared" si="4"/>
        <v>134577</v>
      </c>
      <c r="F42" s="33">
        <f t="shared" si="5"/>
        <v>24223.86</v>
      </c>
      <c r="G42" s="33">
        <f t="shared" si="6"/>
        <v>158800.85999999999</v>
      </c>
      <c r="H42" s="35"/>
      <c r="I42" s="39"/>
      <c r="J42" s="13"/>
      <c r="K42" s="13"/>
      <c r="L42" s="13"/>
    </row>
    <row r="43" spans="1:12" ht="14.45" x14ac:dyDescent="0.3">
      <c r="A43" s="12" t="s">
        <v>109</v>
      </c>
      <c r="B43" s="33">
        <f>+'[1]PP EX- WORK'!AA70</f>
        <v>127330</v>
      </c>
      <c r="C43" s="33">
        <v>1100</v>
      </c>
      <c r="D43" s="33">
        <f t="shared" si="7"/>
        <v>3537</v>
      </c>
      <c r="E43" s="33">
        <f t="shared" si="4"/>
        <v>129767</v>
      </c>
      <c r="F43" s="33">
        <f t="shared" si="5"/>
        <v>23358.059999999998</v>
      </c>
      <c r="G43" s="33">
        <f t="shared" si="6"/>
        <v>153125.06</v>
      </c>
      <c r="H43" s="35"/>
      <c r="I43" s="39"/>
      <c r="J43" s="13"/>
      <c r="K43" s="13"/>
      <c r="L43" s="13"/>
    </row>
    <row r="44" spans="1:12" ht="14.45" x14ac:dyDescent="0.3">
      <c r="A44" s="37" t="s">
        <v>40</v>
      </c>
      <c r="B44" s="33"/>
      <c r="C44" s="33"/>
      <c r="D44" s="34"/>
      <c r="E44" s="34"/>
      <c r="F44" s="34"/>
      <c r="G44" s="34"/>
      <c r="H44" s="35"/>
      <c r="I44" s="39"/>
      <c r="J44" s="13"/>
      <c r="K44" s="13"/>
      <c r="L44" s="13"/>
    </row>
    <row r="45" spans="1:12" ht="14.45" x14ac:dyDescent="0.3">
      <c r="A45" s="12" t="s">
        <v>110</v>
      </c>
      <c r="B45" s="33">
        <f>+'[1]PP EX- WORK'!R70</f>
        <v>141450</v>
      </c>
      <c r="C45" s="33">
        <v>1100</v>
      </c>
      <c r="D45" s="33">
        <f>+D43</f>
        <v>3537</v>
      </c>
      <c r="E45" s="33">
        <f t="shared" ref="E45:E58" si="8">+B45-C45+D45</f>
        <v>143887</v>
      </c>
      <c r="F45" s="33">
        <f t="shared" ref="F45:F58" si="9">+E45*18%</f>
        <v>25899.66</v>
      </c>
      <c r="G45" s="33">
        <f t="shared" ref="G45:G58" si="10">+E45+F45</f>
        <v>169786.66</v>
      </c>
      <c r="H45" s="35"/>
      <c r="I45" s="39"/>
      <c r="J45" s="13"/>
      <c r="K45" s="13"/>
      <c r="L45" s="13"/>
    </row>
    <row r="46" spans="1:12" ht="14.45" x14ac:dyDescent="0.3">
      <c r="A46" s="12" t="s">
        <v>111</v>
      </c>
      <c r="B46" s="33">
        <f>+'[1]PP EX- WORK'!P70</f>
        <v>141361</v>
      </c>
      <c r="C46" s="33">
        <v>1100</v>
      </c>
      <c r="D46" s="33">
        <f t="shared" ref="D46:D58" si="11">+D45</f>
        <v>3537</v>
      </c>
      <c r="E46" s="33">
        <f t="shared" si="8"/>
        <v>143798</v>
      </c>
      <c r="F46" s="33">
        <f t="shared" si="9"/>
        <v>25883.64</v>
      </c>
      <c r="G46" s="33">
        <f t="shared" si="10"/>
        <v>169681.64</v>
      </c>
      <c r="H46" s="35"/>
      <c r="I46" s="39"/>
      <c r="J46" s="13"/>
      <c r="K46" s="13"/>
      <c r="L46" s="13"/>
    </row>
    <row r="47" spans="1:12" ht="14.45" x14ac:dyDescent="0.3">
      <c r="A47" s="12" t="s">
        <v>112</v>
      </c>
      <c r="B47" s="33">
        <f>+'[1]PP EX- WORK'!Z70</f>
        <v>132111</v>
      </c>
      <c r="C47" s="33">
        <v>1100</v>
      </c>
      <c r="D47" s="33">
        <f t="shared" si="11"/>
        <v>3537</v>
      </c>
      <c r="E47" s="33">
        <f t="shared" si="8"/>
        <v>134548</v>
      </c>
      <c r="F47" s="33">
        <f t="shared" si="9"/>
        <v>24218.639999999999</v>
      </c>
      <c r="G47" s="33">
        <f t="shared" si="10"/>
        <v>158766.64000000001</v>
      </c>
      <c r="H47" s="35"/>
      <c r="I47" s="39"/>
      <c r="J47" s="13"/>
      <c r="K47" s="13"/>
      <c r="L47" s="13"/>
    </row>
    <row r="48" spans="1:12" ht="14.45" x14ac:dyDescent="0.3">
      <c r="A48" s="12" t="s">
        <v>50</v>
      </c>
      <c r="B48" s="33">
        <f>+'[1]PP EX- WORK'!Q70</f>
        <v>139900</v>
      </c>
      <c r="C48" s="33">
        <v>1100</v>
      </c>
      <c r="D48" s="33">
        <f t="shared" si="11"/>
        <v>3537</v>
      </c>
      <c r="E48" s="33">
        <f t="shared" si="8"/>
        <v>142337</v>
      </c>
      <c r="F48" s="33">
        <f t="shared" si="9"/>
        <v>25620.66</v>
      </c>
      <c r="G48" s="33">
        <f t="shared" si="10"/>
        <v>167957.66</v>
      </c>
      <c r="H48" s="35"/>
      <c r="I48" s="39"/>
      <c r="J48" s="13"/>
      <c r="K48" s="13"/>
      <c r="L48" s="13"/>
    </row>
    <row r="49" spans="1:12" ht="14.45" x14ac:dyDescent="0.3">
      <c r="A49" s="12" t="s">
        <v>113</v>
      </c>
      <c r="B49" s="33">
        <f>+'[1]PP EX- WORK'!S70</f>
        <v>138111</v>
      </c>
      <c r="C49" s="33">
        <v>1100</v>
      </c>
      <c r="D49" s="33">
        <f t="shared" si="11"/>
        <v>3537</v>
      </c>
      <c r="E49" s="33">
        <f t="shared" si="8"/>
        <v>140548</v>
      </c>
      <c r="F49" s="33">
        <f t="shared" si="9"/>
        <v>25298.639999999999</v>
      </c>
      <c r="G49" s="33">
        <f t="shared" si="10"/>
        <v>165846.64000000001</v>
      </c>
      <c r="H49" s="35"/>
      <c r="I49" s="39"/>
      <c r="J49" s="13"/>
      <c r="K49" s="13"/>
      <c r="L49" s="13"/>
    </row>
    <row r="50" spans="1:12" ht="14.45" x14ac:dyDescent="0.3">
      <c r="A50" s="12" t="s">
        <v>42</v>
      </c>
      <c r="B50" s="33">
        <f>+'[1]PP EX- WORK'!S70</f>
        <v>138111</v>
      </c>
      <c r="C50" s="33">
        <v>1100</v>
      </c>
      <c r="D50" s="33">
        <f t="shared" si="11"/>
        <v>3537</v>
      </c>
      <c r="E50" s="33">
        <f t="shared" si="8"/>
        <v>140548</v>
      </c>
      <c r="F50" s="33">
        <f t="shared" si="9"/>
        <v>25298.639999999999</v>
      </c>
      <c r="G50" s="33">
        <f t="shared" si="10"/>
        <v>165846.64000000001</v>
      </c>
      <c r="H50" s="35"/>
      <c r="I50" s="39"/>
      <c r="J50" s="13"/>
      <c r="K50" s="13"/>
      <c r="L50" s="13"/>
    </row>
    <row r="51" spans="1:12" ht="14.45" x14ac:dyDescent="0.3">
      <c r="A51" s="12" t="s">
        <v>43</v>
      </c>
      <c r="B51" s="33">
        <f>+'[1]PP EX- WORK'!U70</f>
        <v>140480</v>
      </c>
      <c r="C51" s="33">
        <v>1100</v>
      </c>
      <c r="D51" s="33">
        <f t="shared" si="11"/>
        <v>3537</v>
      </c>
      <c r="E51" s="33">
        <f t="shared" si="8"/>
        <v>142917</v>
      </c>
      <c r="F51" s="33">
        <f t="shared" si="9"/>
        <v>25725.059999999998</v>
      </c>
      <c r="G51" s="33">
        <f t="shared" si="10"/>
        <v>168642.06</v>
      </c>
      <c r="H51" s="35"/>
      <c r="I51" s="39"/>
      <c r="J51" s="13"/>
      <c r="K51" s="13"/>
      <c r="L51" s="13"/>
    </row>
    <row r="52" spans="1:12" ht="14.45" x14ac:dyDescent="0.3">
      <c r="A52" s="12" t="s">
        <v>44</v>
      </c>
      <c r="B52" s="33">
        <f>+'[1]PP EX- WORK'!V70</f>
        <v>139610</v>
      </c>
      <c r="C52" s="33">
        <v>1100</v>
      </c>
      <c r="D52" s="33">
        <f t="shared" si="11"/>
        <v>3537</v>
      </c>
      <c r="E52" s="33">
        <f t="shared" si="8"/>
        <v>142047</v>
      </c>
      <c r="F52" s="33">
        <f t="shared" si="9"/>
        <v>25568.46</v>
      </c>
      <c r="G52" s="33">
        <f t="shared" si="10"/>
        <v>167615.46</v>
      </c>
      <c r="H52" s="35"/>
      <c r="I52" s="39"/>
      <c r="J52" s="13"/>
      <c r="K52" s="13"/>
      <c r="L52" s="13"/>
    </row>
    <row r="53" spans="1:12" ht="14.45" x14ac:dyDescent="0.3">
      <c r="A53" s="12" t="s">
        <v>45</v>
      </c>
      <c r="B53" s="33">
        <f>+'[1]PP EX- WORK'!W70</f>
        <v>139610</v>
      </c>
      <c r="C53" s="33">
        <v>1100</v>
      </c>
      <c r="D53" s="33">
        <f t="shared" si="11"/>
        <v>3537</v>
      </c>
      <c r="E53" s="33">
        <f t="shared" si="8"/>
        <v>142047</v>
      </c>
      <c r="F53" s="33">
        <f t="shared" si="9"/>
        <v>25568.46</v>
      </c>
      <c r="G53" s="33">
        <f t="shared" si="10"/>
        <v>167615.46</v>
      </c>
      <c r="H53" s="35"/>
      <c r="I53" s="39"/>
      <c r="J53" s="13"/>
      <c r="K53" s="13"/>
      <c r="L53" s="13"/>
    </row>
    <row r="54" spans="1:12" ht="14.45" x14ac:dyDescent="0.3">
      <c r="A54" s="12" t="s">
        <v>114</v>
      </c>
      <c r="B54" s="33">
        <f>+'[1]PP EX- WORK'!N70</f>
        <v>138111</v>
      </c>
      <c r="C54" s="33">
        <v>1100</v>
      </c>
      <c r="D54" s="33">
        <f t="shared" si="11"/>
        <v>3537</v>
      </c>
      <c r="E54" s="33">
        <f t="shared" si="8"/>
        <v>140548</v>
      </c>
      <c r="F54" s="33">
        <f t="shared" si="9"/>
        <v>25298.639999999999</v>
      </c>
      <c r="G54" s="33">
        <f t="shared" si="10"/>
        <v>165846.64000000001</v>
      </c>
      <c r="H54" s="35"/>
      <c r="I54" s="39"/>
      <c r="J54" s="13"/>
      <c r="K54" s="13"/>
      <c r="L54" s="13"/>
    </row>
    <row r="55" spans="1:12" ht="14.45" x14ac:dyDescent="0.3">
      <c r="A55" s="12" t="s">
        <v>191</v>
      </c>
      <c r="B55" s="33">
        <f>+'[1]PP EX- WORK'!O70</f>
        <v>137611</v>
      </c>
      <c r="C55" s="33">
        <v>1100</v>
      </c>
      <c r="D55" s="33">
        <f t="shared" si="11"/>
        <v>3537</v>
      </c>
      <c r="E55" s="33">
        <f t="shared" si="8"/>
        <v>140048</v>
      </c>
      <c r="F55" s="33">
        <f t="shared" si="9"/>
        <v>25208.639999999999</v>
      </c>
      <c r="G55" s="33">
        <f t="shared" si="10"/>
        <v>165256.64000000001</v>
      </c>
      <c r="H55" s="35"/>
      <c r="I55" s="39"/>
      <c r="J55" s="13"/>
      <c r="K55" s="13"/>
      <c r="L55" s="13"/>
    </row>
    <row r="56" spans="1:12" ht="14.45" x14ac:dyDescent="0.3">
      <c r="A56" s="12" t="s">
        <v>116</v>
      </c>
      <c r="B56" s="33">
        <f>+'[1]PP EX- WORK'!K70</f>
        <v>141113</v>
      </c>
      <c r="C56" s="33">
        <v>1100</v>
      </c>
      <c r="D56" s="33">
        <f t="shared" si="11"/>
        <v>3537</v>
      </c>
      <c r="E56" s="33">
        <f t="shared" si="8"/>
        <v>143550</v>
      </c>
      <c r="F56" s="33">
        <f t="shared" si="9"/>
        <v>25839</v>
      </c>
      <c r="G56" s="33">
        <f t="shared" si="10"/>
        <v>169389</v>
      </c>
      <c r="H56" s="35"/>
      <c r="I56" s="39"/>
      <c r="J56" s="13"/>
      <c r="K56" s="13"/>
      <c r="L56" s="13"/>
    </row>
    <row r="57" spans="1:12" ht="14.45" x14ac:dyDescent="0.3">
      <c r="A57" s="12" t="s">
        <v>117</v>
      </c>
      <c r="B57" s="33">
        <f>+'[1]PP EX- WORK'!M70</f>
        <v>144113</v>
      </c>
      <c r="C57" s="33">
        <v>1100</v>
      </c>
      <c r="D57" s="33">
        <f t="shared" si="11"/>
        <v>3537</v>
      </c>
      <c r="E57" s="33">
        <f t="shared" si="8"/>
        <v>146550</v>
      </c>
      <c r="F57" s="33">
        <f t="shared" si="9"/>
        <v>26379</v>
      </c>
      <c r="G57" s="33">
        <f t="shared" si="10"/>
        <v>172929</v>
      </c>
      <c r="H57" s="35"/>
      <c r="I57" s="39"/>
      <c r="J57" s="13"/>
      <c r="K57" s="13"/>
      <c r="L57" s="13"/>
    </row>
    <row r="58" spans="1:12" ht="14.45" x14ac:dyDescent="0.3">
      <c r="A58" s="40" t="s">
        <v>118</v>
      </c>
      <c r="B58" s="33">
        <f>+'[1]PP EX- WORK'!L70</f>
        <v>142961</v>
      </c>
      <c r="C58" s="33">
        <v>1100</v>
      </c>
      <c r="D58" s="33">
        <f t="shared" si="11"/>
        <v>3537</v>
      </c>
      <c r="E58" s="33">
        <f t="shared" si="8"/>
        <v>145398</v>
      </c>
      <c r="F58" s="33">
        <f t="shared" si="9"/>
        <v>26171.64</v>
      </c>
      <c r="G58" s="33">
        <f t="shared" si="10"/>
        <v>171569.64</v>
      </c>
      <c r="H58" s="35"/>
      <c r="I58" s="39"/>
      <c r="J58" s="13"/>
      <c r="K58" s="13"/>
      <c r="L58" s="13"/>
    </row>
    <row r="59" spans="1:12" ht="14.45" x14ac:dyDescent="0.3">
      <c r="A59" s="37" t="s">
        <v>53</v>
      </c>
      <c r="B59" s="33"/>
      <c r="C59" s="33"/>
      <c r="D59" s="34"/>
      <c r="E59" s="34"/>
      <c r="F59" s="34"/>
      <c r="G59" s="34"/>
      <c r="H59" s="35"/>
      <c r="I59" s="39"/>
      <c r="J59" s="13"/>
      <c r="K59" s="13"/>
      <c r="L59" s="13"/>
    </row>
    <row r="60" spans="1:12" ht="14.45" x14ac:dyDescent="0.3">
      <c r="A60" s="12" t="s">
        <v>119</v>
      </c>
      <c r="B60" s="33">
        <f>+'[1]LL Ex-Works &amp; STP'!C70</f>
        <v>137782</v>
      </c>
      <c r="C60" s="33">
        <v>1100</v>
      </c>
      <c r="D60" s="33">
        <f>+D58</f>
        <v>3537</v>
      </c>
      <c r="E60" s="33">
        <f t="shared" ref="E60:E68" si="12">+B60-C60+D60</f>
        <v>140219</v>
      </c>
      <c r="F60" s="33">
        <f t="shared" ref="F60:F68" si="13">+E60*18%</f>
        <v>25239.42</v>
      </c>
      <c r="G60" s="33">
        <f t="shared" ref="G60:G68" si="14">+E60+F60</f>
        <v>165458.41999999998</v>
      </c>
      <c r="H60" s="35"/>
      <c r="I60" s="39"/>
      <c r="J60" s="13"/>
      <c r="K60" s="13"/>
      <c r="L60" s="13"/>
    </row>
    <row r="61" spans="1:12" ht="14.45" x14ac:dyDescent="0.3">
      <c r="A61" s="12" t="s">
        <v>120</v>
      </c>
      <c r="B61" s="33">
        <f>+'[1]LL Ex-Works &amp; STP'!B70</f>
        <v>136782</v>
      </c>
      <c r="C61" s="33">
        <v>1100</v>
      </c>
      <c r="D61" s="33">
        <f t="shared" ref="D61:D68" si="15">+D60</f>
        <v>3537</v>
      </c>
      <c r="E61" s="33">
        <f t="shared" si="12"/>
        <v>139219</v>
      </c>
      <c r="F61" s="33">
        <f t="shared" si="13"/>
        <v>25059.42</v>
      </c>
      <c r="G61" s="33">
        <f t="shared" si="14"/>
        <v>164278.41999999998</v>
      </c>
      <c r="H61" s="35"/>
      <c r="I61" s="39"/>
      <c r="J61" s="13"/>
      <c r="K61" s="13"/>
      <c r="L61" s="13"/>
    </row>
    <row r="62" spans="1:12" ht="14.45" x14ac:dyDescent="0.3">
      <c r="A62" s="12" t="s">
        <v>121</v>
      </c>
      <c r="B62" s="33">
        <f>+'[1]LL Ex-Works &amp; STP'!B70</f>
        <v>136782</v>
      </c>
      <c r="C62" s="33">
        <v>1100</v>
      </c>
      <c r="D62" s="33">
        <f t="shared" si="15"/>
        <v>3537</v>
      </c>
      <c r="E62" s="33">
        <f t="shared" si="12"/>
        <v>139219</v>
      </c>
      <c r="F62" s="33">
        <f t="shared" si="13"/>
        <v>25059.42</v>
      </c>
      <c r="G62" s="33">
        <f t="shared" si="14"/>
        <v>164278.41999999998</v>
      </c>
      <c r="H62" s="35"/>
      <c r="I62" s="39"/>
      <c r="J62" s="13"/>
      <c r="K62" s="13"/>
      <c r="L62" s="13"/>
    </row>
    <row r="63" spans="1:12" ht="14.45" x14ac:dyDescent="0.3">
      <c r="A63" s="12" t="s">
        <v>122</v>
      </c>
      <c r="B63" s="33">
        <f>+'[1]LL Ex-Works &amp; STP'!D70</f>
        <v>146872</v>
      </c>
      <c r="C63" s="33">
        <v>1100</v>
      </c>
      <c r="D63" s="33">
        <f t="shared" si="15"/>
        <v>3537</v>
      </c>
      <c r="E63" s="33">
        <f t="shared" si="12"/>
        <v>149309</v>
      </c>
      <c r="F63" s="33">
        <f t="shared" si="13"/>
        <v>26875.62</v>
      </c>
      <c r="G63" s="33">
        <f t="shared" si="14"/>
        <v>176184.62</v>
      </c>
      <c r="H63" s="35"/>
      <c r="I63" s="39"/>
      <c r="J63" s="13"/>
      <c r="K63" s="13"/>
      <c r="L63" s="13"/>
    </row>
    <row r="64" spans="1:12" ht="14.45" x14ac:dyDescent="0.3">
      <c r="A64" s="12" t="s">
        <v>123</v>
      </c>
      <c r="B64" s="33">
        <f>+'[1]LL Ex-Works &amp; STP'!E70</f>
        <v>148872</v>
      </c>
      <c r="C64" s="33">
        <v>1100</v>
      </c>
      <c r="D64" s="33">
        <f t="shared" si="15"/>
        <v>3537</v>
      </c>
      <c r="E64" s="33">
        <f t="shared" si="12"/>
        <v>151309</v>
      </c>
      <c r="F64" s="33">
        <f t="shared" si="13"/>
        <v>27235.62</v>
      </c>
      <c r="G64" s="33">
        <f t="shared" si="14"/>
        <v>178544.62</v>
      </c>
      <c r="H64" s="35"/>
      <c r="I64" s="39"/>
      <c r="J64" s="13"/>
      <c r="K64" s="13"/>
      <c r="L64" s="13"/>
    </row>
    <row r="65" spans="1:12" ht="14.45" x14ac:dyDescent="0.3">
      <c r="A65" s="12" t="s">
        <v>124</v>
      </c>
      <c r="B65" s="33">
        <f>+'[1]LL Ex-Works &amp; STP'!F70</f>
        <v>150572</v>
      </c>
      <c r="C65" s="33">
        <v>1100</v>
      </c>
      <c r="D65" s="33">
        <f t="shared" si="15"/>
        <v>3537</v>
      </c>
      <c r="E65" s="33">
        <f t="shared" si="12"/>
        <v>153009</v>
      </c>
      <c r="F65" s="33">
        <f t="shared" si="13"/>
        <v>27541.62</v>
      </c>
      <c r="G65" s="33">
        <f t="shared" si="14"/>
        <v>180550.62</v>
      </c>
      <c r="H65" s="35"/>
      <c r="I65" s="39"/>
      <c r="J65" s="13"/>
      <c r="K65" s="13"/>
      <c r="L65" s="13"/>
    </row>
    <row r="66" spans="1:12" ht="14.45" x14ac:dyDescent="0.3">
      <c r="A66" s="12" t="s">
        <v>125</v>
      </c>
      <c r="B66" s="33">
        <f>+'[1]LL Ex-Works &amp; STP'!B70-3000</f>
        <v>133782</v>
      </c>
      <c r="C66" s="33">
        <v>1100</v>
      </c>
      <c r="D66" s="33">
        <f t="shared" si="15"/>
        <v>3537</v>
      </c>
      <c r="E66" s="33">
        <f t="shared" si="12"/>
        <v>136219</v>
      </c>
      <c r="F66" s="33">
        <f t="shared" si="13"/>
        <v>24519.42</v>
      </c>
      <c r="G66" s="33">
        <f t="shared" si="14"/>
        <v>160738.41999999998</v>
      </c>
      <c r="H66" s="35"/>
      <c r="I66" s="39"/>
      <c r="J66" s="13"/>
      <c r="K66" s="13"/>
      <c r="L66" s="13"/>
    </row>
    <row r="67" spans="1:12" ht="14.45" x14ac:dyDescent="0.3">
      <c r="A67" s="12" t="s">
        <v>126</v>
      </c>
      <c r="B67" s="33">
        <f>+'[1]LL Ex-Works &amp; STP'!H70</f>
        <v>134782</v>
      </c>
      <c r="C67" s="33">
        <v>1100</v>
      </c>
      <c r="D67" s="33">
        <f t="shared" si="15"/>
        <v>3537</v>
      </c>
      <c r="E67" s="33">
        <f t="shared" si="12"/>
        <v>137219</v>
      </c>
      <c r="F67" s="33">
        <f t="shared" si="13"/>
        <v>24699.42</v>
      </c>
      <c r="G67" s="33">
        <f t="shared" si="14"/>
        <v>161918.41999999998</v>
      </c>
      <c r="H67" s="35"/>
      <c r="I67" s="39"/>
      <c r="J67" s="13"/>
      <c r="K67" s="13"/>
      <c r="L67" s="13"/>
    </row>
    <row r="68" spans="1:12" ht="14.45" x14ac:dyDescent="0.3">
      <c r="A68" s="12" t="s">
        <v>127</v>
      </c>
      <c r="B68" s="33">
        <f>+'[1]LL Ex-Works &amp; STP'!I70</f>
        <v>134782</v>
      </c>
      <c r="C68" s="33">
        <v>1100</v>
      </c>
      <c r="D68" s="33">
        <f t="shared" si="15"/>
        <v>3537</v>
      </c>
      <c r="E68" s="33">
        <f t="shared" si="12"/>
        <v>137219</v>
      </c>
      <c r="F68" s="33">
        <f t="shared" si="13"/>
        <v>24699.42</v>
      </c>
      <c r="G68" s="33">
        <f t="shared" si="14"/>
        <v>161918.41999999998</v>
      </c>
      <c r="H68" s="35"/>
      <c r="I68" s="39"/>
      <c r="J68" s="13"/>
      <c r="K68" s="13"/>
      <c r="L68" s="13"/>
    </row>
    <row r="69" spans="1:12" ht="14.45" x14ac:dyDescent="0.3">
      <c r="A69" s="37" t="s">
        <v>128</v>
      </c>
      <c r="B69" s="33"/>
      <c r="C69" s="33"/>
      <c r="D69" s="33"/>
      <c r="E69" s="33"/>
      <c r="F69" s="33"/>
      <c r="G69" s="33"/>
      <c r="H69" s="33"/>
      <c r="I69" s="33"/>
    </row>
    <row r="70" spans="1:12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</row>
    <row r="71" spans="1:12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</row>
    <row r="72" spans="1:12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</row>
    <row r="73" spans="1:12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</row>
    <row r="74" spans="1:12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6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13"/>
    </row>
    <row r="78" spans="1:12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68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58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193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Ex-Works'!R71</f>
        <v>143437</v>
      </c>
      <c r="C10" s="33">
        <v>1100</v>
      </c>
      <c r="D10" s="33">
        <f t="shared" ref="D10:D33" si="0">+B10-C10</f>
        <v>142337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Ex-Works'!S71</f>
        <v>145437</v>
      </c>
      <c r="C11" s="33">
        <v>1100</v>
      </c>
      <c r="D11" s="33">
        <f t="shared" si="0"/>
        <v>144337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Ex-Works'!T71</f>
        <v>154867</v>
      </c>
      <c r="C12" s="33">
        <v>1100</v>
      </c>
      <c r="D12" s="33">
        <f>+B12-C12</f>
        <v>153767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Ex-Works'!U71</f>
        <v>154867</v>
      </c>
      <c r="C13" s="33">
        <v>1100</v>
      </c>
      <c r="D13" s="33">
        <f t="shared" si="0"/>
        <v>153767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Ex-Works'!M71</f>
        <v>157367</v>
      </c>
      <c r="C14" s="33">
        <v>1100</v>
      </c>
      <c r="D14" s="33">
        <f>+B14-C14</f>
        <v>156267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Ex-Works'!N71</f>
        <v>157367</v>
      </c>
      <c r="C15" s="33">
        <v>1100</v>
      </c>
      <c r="D15" s="33">
        <f>+B15-C15</f>
        <v>156267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Ex-Works'!Q71</f>
        <v>145148</v>
      </c>
      <c r="C16" s="33">
        <v>1100</v>
      </c>
      <c r="D16" s="33">
        <f t="shared" si="0"/>
        <v>144048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Ex-Works'!C71</f>
        <v>155737</v>
      </c>
      <c r="C17" s="33">
        <v>1100</v>
      </c>
      <c r="D17" s="33">
        <f t="shared" si="0"/>
        <v>154637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Ex-Works'!D71</f>
        <v>154487</v>
      </c>
      <c r="C18" s="33">
        <v>1100</v>
      </c>
      <c r="D18" s="33">
        <f t="shared" si="0"/>
        <v>153387</v>
      </c>
      <c r="E18" s="56" t="s">
        <v>194</v>
      </c>
      <c r="F18" s="57">
        <f>+[3]FREIGHT!I195</f>
        <v>2929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Ex-Works'!B71</f>
        <v>153987</v>
      </c>
      <c r="C19" s="33">
        <v>1100</v>
      </c>
      <c r="D19" s="33">
        <f t="shared" si="0"/>
        <v>152887</v>
      </c>
      <c r="E19" s="56" t="s">
        <v>195</v>
      </c>
      <c r="F19" s="57">
        <f>+[3]FREIGHT!I215</f>
        <v>3061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Ex-Works'!E71</f>
        <v>155967</v>
      </c>
      <c r="C20" s="33">
        <v>1100</v>
      </c>
      <c r="D20" s="33">
        <f t="shared" si="0"/>
        <v>154867</v>
      </c>
      <c r="E20" s="56" t="s">
        <v>196</v>
      </c>
      <c r="F20" s="58">
        <f>+[3]FREIGHT!I421</f>
        <v>3073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Ex-Works'!F71</f>
        <v>155452</v>
      </c>
      <c r="C21" s="33">
        <v>1100</v>
      </c>
      <c r="D21" s="33">
        <f t="shared" si="0"/>
        <v>154352</v>
      </c>
      <c r="E21" s="56"/>
      <c r="F21" s="58"/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Ex-Works'!W71-3000</f>
        <v>147955</v>
      </c>
      <c r="C22" s="33">
        <v>1100</v>
      </c>
      <c r="D22" s="33">
        <f t="shared" si="0"/>
        <v>146855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Ex-Works'!W71</f>
        <v>150955</v>
      </c>
      <c r="C23" s="33">
        <v>1100</v>
      </c>
      <c r="D23" s="33">
        <f t="shared" si="0"/>
        <v>149855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Ex-Works'!X71</f>
        <v>150955</v>
      </c>
      <c r="C24" s="33">
        <v>1100</v>
      </c>
      <c r="D24" s="33">
        <f t="shared" si="0"/>
        <v>149855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Ex-Works'!J71</f>
        <v>144782</v>
      </c>
      <c r="C25" s="33">
        <v>1100</v>
      </c>
      <c r="D25" s="33">
        <f t="shared" si="0"/>
        <v>143682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Ex-Works'!H71</f>
        <v>144962</v>
      </c>
      <c r="C26" s="33">
        <v>1100</v>
      </c>
      <c r="D26" s="33">
        <f t="shared" si="0"/>
        <v>143862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Ex-Works'!G71</f>
        <v>145712</v>
      </c>
      <c r="C27" s="33">
        <v>1100</v>
      </c>
      <c r="D27" s="33">
        <f t="shared" si="0"/>
        <v>144612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Ex-Works'!I71</f>
        <v>142782</v>
      </c>
      <c r="C28" s="33">
        <v>1100</v>
      </c>
      <c r="D28" s="33">
        <f t="shared" si="0"/>
        <v>141682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Ex-Works'!Y71</f>
        <v>148955</v>
      </c>
      <c r="C29" s="33">
        <v>1100</v>
      </c>
      <c r="D29" s="33">
        <f t="shared" si="0"/>
        <v>147855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Ex-Works'!Z71</f>
        <v>146955</v>
      </c>
      <c r="C30" s="33">
        <v>1100</v>
      </c>
      <c r="D30" s="33">
        <f t="shared" si="0"/>
        <v>145855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Ex-Works'!AA71</f>
        <v>139648</v>
      </c>
      <c r="C31" s="33">
        <v>1100</v>
      </c>
      <c r="D31" s="33">
        <f t="shared" si="0"/>
        <v>138548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Ex-Works'!AB71</f>
        <v>152452</v>
      </c>
      <c r="C32" s="33">
        <v>1100</v>
      </c>
      <c r="D32" s="33">
        <f t="shared" si="0"/>
        <v>151352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Ex-Works'!AC71</f>
        <v>150987</v>
      </c>
      <c r="C33" s="33">
        <v>1100</v>
      </c>
      <c r="D33" s="33">
        <f t="shared" si="0"/>
        <v>149887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WORK'!G68</f>
        <v>133462</v>
      </c>
      <c r="C35" s="33">
        <v>1100</v>
      </c>
      <c r="D35" s="33">
        <f t="shared" ref="D35:D43" si="1">+B35-C35</f>
        <v>132362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WORK'!E68</f>
        <v>131272</v>
      </c>
      <c r="C36" s="33">
        <v>1100</v>
      </c>
      <c r="D36" s="33">
        <f t="shared" si="1"/>
        <v>130172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WORK'!B68</f>
        <v>130252</v>
      </c>
      <c r="C37" s="33">
        <v>1100</v>
      </c>
      <c r="D37" s="33">
        <f t="shared" si="1"/>
        <v>129152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WORK'!F68</f>
        <v>131772</v>
      </c>
      <c r="C38" s="33">
        <v>1100</v>
      </c>
      <c r="D38" s="33">
        <f t="shared" si="1"/>
        <v>130672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WORK'!X68</f>
        <v>126252</v>
      </c>
      <c r="C39" s="33">
        <v>1100</v>
      </c>
      <c r="D39" s="33">
        <f t="shared" si="1"/>
        <v>125152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WORK'!C68</f>
        <v>129752</v>
      </c>
      <c r="C40" s="33">
        <v>1100</v>
      </c>
      <c r="D40" s="33">
        <f t="shared" si="1"/>
        <v>128652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WORK'!D68</f>
        <v>130272</v>
      </c>
      <c r="C41" s="33">
        <v>1100</v>
      </c>
      <c r="D41" s="33">
        <f t="shared" si="1"/>
        <v>129172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WORK'!H68</f>
        <v>133062</v>
      </c>
      <c r="C42" s="33">
        <v>1100</v>
      </c>
      <c r="D42" s="33">
        <f t="shared" si="1"/>
        <v>131962</v>
      </c>
      <c r="E42" s="35"/>
      <c r="F42" s="39"/>
      <c r="G42" s="13"/>
      <c r="H42" s="13"/>
      <c r="I42" s="13"/>
      <c r="J42" s="13"/>
    </row>
    <row r="43" spans="1:10" ht="14.45" x14ac:dyDescent="0.3">
      <c r="A43" s="12" t="s">
        <v>109</v>
      </c>
      <c r="B43" s="33">
        <f>+'[1]PP EX- WORK'!AA68</f>
        <v>128252</v>
      </c>
      <c r="C43" s="33">
        <v>1100</v>
      </c>
      <c r="D43" s="33">
        <f t="shared" si="1"/>
        <v>127152</v>
      </c>
      <c r="E43" s="35"/>
      <c r="F43" s="39"/>
      <c r="G43" s="13"/>
      <c r="H43" s="13"/>
      <c r="I43" s="13"/>
      <c r="J43" s="13"/>
    </row>
    <row r="44" spans="1:10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ht="14.45" x14ac:dyDescent="0.3">
      <c r="A45" s="12" t="s">
        <v>110</v>
      </c>
      <c r="B45" s="33">
        <f>+'[1]PP EX- WORK'!R68</f>
        <v>142285</v>
      </c>
      <c r="C45" s="33">
        <v>1100</v>
      </c>
      <c r="D45" s="33">
        <f t="shared" ref="D45:D58" si="2">+B45-C45</f>
        <v>141185</v>
      </c>
      <c r="E45" s="35"/>
      <c r="F45" s="39"/>
      <c r="G45" s="13"/>
      <c r="H45" s="13"/>
      <c r="I45" s="13"/>
      <c r="J45" s="13"/>
    </row>
    <row r="46" spans="1:10" ht="14.45" x14ac:dyDescent="0.3">
      <c r="A46" s="12" t="s">
        <v>111</v>
      </c>
      <c r="B46" s="33">
        <f>+'[1]PP EX- WORK'!P68</f>
        <v>141135</v>
      </c>
      <c r="C46" s="33">
        <v>1100</v>
      </c>
      <c r="D46" s="33">
        <f>+B46-C46</f>
        <v>140035</v>
      </c>
      <c r="E46" s="35"/>
      <c r="F46" s="39"/>
      <c r="G46" s="13"/>
      <c r="H46" s="13"/>
      <c r="I46" s="13"/>
      <c r="J46" s="13"/>
    </row>
    <row r="47" spans="1:10" ht="14.45" x14ac:dyDescent="0.3">
      <c r="A47" s="12" t="s">
        <v>112</v>
      </c>
      <c r="B47" s="33">
        <f>+'[1]PP EX- WORK'!Z68</f>
        <v>131885</v>
      </c>
      <c r="C47" s="33">
        <v>1100</v>
      </c>
      <c r="D47" s="33">
        <f t="shared" si="2"/>
        <v>130785</v>
      </c>
      <c r="E47" s="35"/>
      <c r="F47" s="39"/>
      <c r="G47" s="13"/>
      <c r="H47" s="13"/>
      <c r="I47" s="13"/>
      <c r="J47" s="13"/>
    </row>
    <row r="48" spans="1:10" ht="14.45" x14ac:dyDescent="0.3">
      <c r="A48" s="12" t="s">
        <v>50</v>
      </c>
      <c r="B48" s="33">
        <f>+'[1]PP EX- WORK'!Q68</f>
        <v>140735</v>
      </c>
      <c r="C48" s="33">
        <v>1100</v>
      </c>
      <c r="D48" s="33">
        <f t="shared" si="2"/>
        <v>139635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WORK'!S68</f>
        <v>137885</v>
      </c>
      <c r="C49" s="33">
        <v>1100</v>
      </c>
      <c r="D49" s="33">
        <f t="shared" si="2"/>
        <v>136785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WORK'!T68</f>
        <v>139552</v>
      </c>
      <c r="C50" s="33">
        <v>1100</v>
      </c>
      <c r="D50" s="33">
        <f t="shared" si="2"/>
        <v>138452</v>
      </c>
      <c r="E50" s="35"/>
      <c r="F50" s="39"/>
      <c r="G50" s="13"/>
      <c r="H50" s="13"/>
      <c r="I50" s="13"/>
      <c r="J50" s="13"/>
    </row>
    <row r="51" spans="1:10" ht="14.45" x14ac:dyDescent="0.3">
      <c r="A51" s="12" t="s">
        <v>43</v>
      </c>
      <c r="B51" s="33">
        <f>+'[1]PP EX- WORK'!U68</f>
        <v>141402</v>
      </c>
      <c r="C51" s="33">
        <v>1100</v>
      </c>
      <c r="D51" s="33">
        <f t="shared" si="2"/>
        <v>140302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WORK'!V68</f>
        <v>140485</v>
      </c>
      <c r="C52" s="33">
        <v>1100</v>
      </c>
      <c r="D52" s="33">
        <f t="shared" si="2"/>
        <v>139385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WORK'!W68</f>
        <v>140435</v>
      </c>
      <c r="C53" s="33">
        <v>1100</v>
      </c>
      <c r="D53" s="33">
        <f t="shared" si="2"/>
        <v>139335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WORK'!N68</f>
        <v>138985</v>
      </c>
      <c r="C54" s="33">
        <v>1100</v>
      </c>
      <c r="D54" s="33">
        <f t="shared" si="2"/>
        <v>137885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WORK'!O68</f>
        <v>138485</v>
      </c>
      <c r="C55" s="33">
        <v>1100</v>
      </c>
      <c r="D55" s="33">
        <f t="shared" si="2"/>
        <v>137385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WORK'!K68</f>
        <v>142035</v>
      </c>
      <c r="C56" s="33">
        <v>1100</v>
      </c>
      <c r="D56" s="33">
        <f t="shared" si="2"/>
        <v>140935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WORK'!M68</f>
        <v>145035</v>
      </c>
      <c r="C57" s="33">
        <v>1100</v>
      </c>
      <c r="D57" s="33">
        <f t="shared" si="2"/>
        <v>143935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WORK'!L68</f>
        <v>143985</v>
      </c>
      <c r="C58" s="33">
        <v>1100</v>
      </c>
      <c r="D58" s="33">
        <f t="shared" si="2"/>
        <v>142885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STP'!C68</f>
        <v>138705</v>
      </c>
      <c r="C60" s="33">
        <v>1100</v>
      </c>
      <c r="D60" s="33">
        <f t="shared" ref="D60:D68" si="3">+B60-C60</f>
        <v>137605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STP'!B68</f>
        <v>137705</v>
      </c>
      <c r="C61" s="33">
        <v>1100</v>
      </c>
      <c r="D61" s="33">
        <f t="shared" si="3"/>
        <v>136605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STP'!B68</f>
        <v>137705</v>
      </c>
      <c r="C62" s="33">
        <v>1100</v>
      </c>
      <c r="D62" s="33">
        <f t="shared" si="3"/>
        <v>136605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STP'!D68</f>
        <v>147805</v>
      </c>
      <c r="C63" s="33">
        <v>1100</v>
      </c>
      <c r="D63" s="33">
        <f t="shared" si="3"/>
        <v>146705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STP'!E68</f>
        <v>149805</v>
      </c>
      <c r="C64" s="33">
        <v>1100</v>
      </c>
      <c r="D64" s="33">
        <f t="shared" si="3"/>
        <v>148705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STP'!F68</f>
        <v>151495</v>
      </c>
      <c r="C65" s="33">
        <v>1100</v>
      </c>
      <c r="D65" s="33">
        <f t="shared" si="3"/>
        <v>150395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STP'!B68-3000</f>
        <v>134705</v>
      </c>
      <c r="C66" s="33">
        <v>1100</v>
      </c>
      <c r="D66" s="33">
        <f t="shared" si="3"/>
        <v>133605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STP'!H68</f>
        <v>135705</v>
      </c>
      <c r="C67" s="33">
        <v>1100</v>
      </c>
      <c r="D67" s="33">
        <f t="shared" si="3"/>
        <v>134605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STP'!I68</f>
        <v>135705</v>
      </c>
      <c r="C68" s="33">
        <v>1100</v>
      </c>
      <c r="D68" s="33">
        <f t="shared" si="3"/>
        <v>134605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55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  <col min="12" max="12" width="9.5703125" bestFit="1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197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Ex-Works'!R72</f>
        <v>143479</v>
      </c>
      <c r="C10" s="33">
        <v>1100</v>
      </c>
      <c r="D10" s="33">
        <f t="shared" ref="D10:D33" si="0">+B10-C10</f>
        <v>142379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Ex-Works'!S72</f>
        <v>145479</v>
      </c>
      <c r="C11" s="33">
        <v>1100</v>
      </c>
      <c r="D11" s="33">
        <f t="shared" si="0"/>
        <v>144379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Ex-Works'!T72</f>
        <v>154212</v>
      </c>
      <c r="C12" s="33">
        <v>1100</v>
      </c>
      <c r="D12" s="33">
        <f>+B12-C12</f>
        <v>153112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Ex-Works'!U72</f>
        <v>154212</v>
      </c>
      <c r="C13" s="33">
        <v>1100</v>
      </c>
      <c r="D13" s="33">
        <f t="shared" si="0"/>
        <v>153112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Ex-Works'!M72</f>
        <v>156712</v>
      </c>
      <c r="C14" s="33">
        <v>1100</v>
      </c>
      <c r="D14" s="33">
        <f>+B14-C14</f>
        <v>155612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Ex-Works'!N72</f>
        <v>156712</v>
      </c>
      <c r="C15" s="33">
        <v>1100</v>
      </c>
      <c r="D15" s="33">
        <f>+B15-C15</f>
        <v>155612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Ex-Works'!Q72</f>
        <v>144527</v>
      </c>
      <c r="C16" s="33">
        <v>1100</v>
      </c>
      <c r="D16" s="33">
        <f t="shared" si="0"/>
        <v>143427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Ex-Works'!C72</f>
        <v>155079</v>
      </c>
      <c r="C17" s="33">
        <v>1100</v>
      </c>
      <c r="D17" s="33">
        <f t="shared" si="0"/>
        <v>153979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Ex-Works'!D72</f>
        <v>153829</v>
      </c>
      <c r="C18" s="33">
        <v>1100</v>
      </c>
      <c r="D18" s="33">
        <f t="shared" si="0"/>
        <v>152729</v>
      </c>
      <c r="E18" s="56" t="s">
        <v>198</v>
      </c>
      <c r="F18" s="57">
        <f>+[3]FREIGHT!I190</f>
        <v>3071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Ex-Works'!B72</f>
        <v>153329</v>
      </c>
      <c r="C19" s="33">
        <v>1100</v>
      </c>
      <c r="D19" s="33">
        <f t="shared" si="0"/>
        <v>152229</v>
      </c>
      <c r="E19" s="56" t="s">
        <v>199</v>
      </c>
      <c r="F19" s="57">
        <f>+[3]FREIGHT!I202</f>
        <v>3514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Ex-Works'!E72</f>
        <v>155312</v>
      </c>
      <c r="C20" s="33">
        <v>1100</v>
      </c>
      <c r="D20" s="33">
        <f t="shared" si="0"/>
        <v>154212</v>
      </c>
      <c r="E20" s="56" t="s">
        <v>200</v>
      </c>
      <c r="F20" s="58">
        <f>+[3]FREIGHT!I212</f>
        <v>3657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Ex-Works'!F72</f>
        <v>155185</v>
      </c>
      <c r="C21" s="33">
        <v>1100</v>
      </c>
      <c r="D21" s="33">
        <f t="shared" si="0"/>
        <v>154085</v>
      </c>
      <c r="E21" s="56"/>
      <c r="F21" s="58"/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Ex-Works'!W72-3000</f>
        <v>146762</v>
      </c>
      <c r="C22" s="33">
        <v>1100</v>
      </c>
      <c r="D22" s="33">
        <f t="shared" si="0"/>
        <v>145662</v>
      </c>
      <c r="E22" s="56"/>
      <c r="F22" s="58"/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Ex-Works'!W72</f>
        <v>149762</v>
      </c>
      <c r="C23" s="33">
        <v>1100</v>
      </c>
      <c r="D23" s="33">
        <f t="shared" si="0"/>
        <v>148662</v>
      </c>
      <c r="E23" s="56"/>
      <c r="F23" s="58"/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Ex-Works'!X72</f>
        <v>149762</v>
      </c>
      <c r="C24" s="33">
        <v>1100</v>
      </c>
      <c r="D24" s="33">
        <f t="shared" si="0"/>
        <v>148662</v>
      </c>
      <c r="E24" s="56"/>
      <c r="F24" s="58"/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Ex-Works'!J72</f>
        <v>145369</v>
      </c>
      <c r="C25" s="33">
        <v>1100</v>
      </c>
      <c r="D25" s="33">
        <f t="shared" si="0"/>
        <v>144269</v>
      </c>
      <c r="E25" s="56"/>
      <c r="F25" s="57"/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Ex-Works'!H72</f>
        <v>144595</v>
      </c>
      <c r="C26" s="33">
        <v>1100</v>
      </c>
      <c r="D26" s="33">
        <f t="shared" si="0"/>
        <v>143495</v>
      </c>
      <c r="E26" s="56"/>
      <c r="F26" s="57"/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Ex-Works'!G72</f>
        <v>145545</v>
      </c>
      <c r="C27" s="33">
        <v>1100</v>
      </c>
      <c r="D27" s="33">
        <f t="shared" si="0"/>
        <v>144445</v>
      </c>
      <c r="E27" s="56"/>
      <c r="F27" s="57"/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Ex-Works'!I72</f>
        <v>143369</v>
      </c>
      <c r="C28" s="33">
        <v>1100</v>
      </c>
      <c r="D28" s="33">
        <f t="shared" si="0"/>
        <v>142269</v>
      </c>
      <c r="E28" s="56"/>
      <c r="F28" s="57"/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Ex-Works'!Y72</f>
        <v>147762</v>
      </c>
      <c r="C29" s="33">
        <v>1100</v>
      </c>
      <c r="D29" s="33">
        <f t="shared" si="0"/>
        <v>146662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Ex-Works'!Z72</f>
        <v>145762</v>
      </c>
      <c r="C30" s="33">
        <v>1100</v>
      </c>
      <c r="D30" s="33">
        <f t="shared" si="0"/>
        <v>144662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Ex-Works'!AA72</f>
        <v>139027</v>
      </c>
      <c r="C31" s="33">
        <v>1100</v>
      </c>
      <c r="D31" s="33">
        <f t="shared" si="0"/>
        <v>137927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Ex-Works'!AB72</f>
        <v>152185</v>
      </c>
      <c r="C32" s="33">
        <v>1100</v>
      </c>
      <c r="D32" s="33">
        <f t="shared" si="0"/>
        <v>151085</v>
      </c>
      <c r="E32" s="56"/>
      <c r="F32" s="28"/>
      <c r="G32" s="26"/>
      <c r="H32" s="13"/>
      <c r="I32" s="13"/>
      <c r="J32" s="13"/>
    </row>
    <row r="33" spans="1:12" ht="14.45" x14ac:dyDescent="0.3">
      <c r="A33" s="12" t="s">
        <v>102</v>
      </c>
      <c r="B33" s="33">
        <f>+'[1]HD Ex-Works'!AC72</f>
        <v>150329</v>
      </c>
      <c r="C33" s="33">
        <v>1100</v>
      </c>
      <c r="D33" s="33">
        <f t="shared" si="0"/>
        <v>149229</v>
      </c>
      <c r="E33" s="56"/>
      <c r="F33" s="28"/>
      <c r="G33" s="26"/>
      <c r="H33" s="13"/>
      <c r="I33" s="13"/>
      <c r="J33" s="13"/>
    </row>
    <row r="34" spans="1:12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2" ht="14.45" x14ac:dyDescent="0.3">
      <c r="A35" s="12" t="s">
        <v>33</v>
      </c>
      <c r="B35" s="33">
        <f>+'[1]PP EX- WORK'!G69</f>
        <v>132799</v>
      </c>
      <c r="C35" s="33">
        <v>1100</v>
      </c>
      <c r="D35" s="33">
        <f t="shared" ref="D35:D43" si="1">+B35-C35</f>
        <v>131699</v>
      </c>
      <c r="E35" s="60" t="s">
        <v>189</v>
      </c>
      <c r="F35" s="13"/>
      <c r="G35" s="13"/>
      <c r="H35" s="13"/>
      <c r="I35" s="13"/>
      <c r="J35" s="13"/>
      <c r="L35" s="70"/>
    </row>
    <row r="36" spans="1:12" ht="14.45" x14ac:dyDescent="0.3">
      <c r="A36" s="12" t="s">
        <v>103</v>
      </c>
      <c r="B36" s="33">
        <f>+'[1]PP EX- WORK'!E69</f>
        <v>130609</v>
      </c>
      <c r="C36" s="33">
        <v>1100</v>
      </c>
      <c r="D36" s="33">
        <f t="shared" si="1"/>
        <v>129509</v>
      </c>
      <c r="E36" s="35"/>
      <c r="F36" s="39"/>
      <c r="G36" s="13"/>
      <c r="H36" s="13"/>
      <c r="I36" s="13"/>
      <c r="J36" s="13"/>
    </row>
    <row r="37" spans="1:12" ht="14.45" x14ac:dyDescent="0.3">
      <c r="A37" s="12" t="s">
        <v>104</v>
      </c>
      <c r="B37" s="33">
        <f>+'[1]PP EX- WORK'!B69</f>
        <v>129589</v>
      </c>
      <c r="C37" s="33">
        <v>1100</v>
      </c>
      <c r="D37" s="33">
        <f t="shared" si="1"/>
        <v>128489</v>
      </c>
      <c r="E37" s="35"/>
      <c r="F37" s="39"/>
      <c r="G37" s="13"/>
      <c r="H37" s="13"/>
      <c r="I37" s="13"/>
      <c r="J37" s="13"/>
    </row>
    <row r="38" spans="1:12" ht="14.45" x14ac:dyDescent="0.3">
      <c r="A38" s="12" t="s">
        <v>36</v>
      </c>
      <c r="B38" s="32">
        <f>+'[1]PP EX- WORK'!F69</f>
        <v>131109</v>
      </c>
      <c r="C38" s="33">
        <v>1100</v>
      </c>
      <c r="D38" s="33">
        <f t="shared" si="1"/>
        <v>130009</v>
      </c>
      <c r="E38" s="35"/>
      <c r="F38" s="39"/>
      <c r="G38" s="13"/>
      <c r="H38" s="13"/>
      <c r="I38" s="13"/>
      <c r="J38" s="13"/>
    </row>
    <row r="39" spans="1:12" ht="14.45" x14ac:dyDescent="0.3">
      <c r="A39" s="12" t="s">
        <v>190</v>
      </c>
      <c r="B39" s="33">
        <f>+'[1]PP EX- WORK'!X69</f>
        <v>125589</v>
      </c>
      <c r="C39" s="33">
        <v>1100</v>
      </c>
      <c r="D39" s="33">
        <f t="shared" si="1"/>
        <v>124489</v>
      </c>
      <c r="E39" s="35"/>
      <c r="F39" s="39"/>
      <c r="G39" s="13"/>
      <c r="H39" s="13"/>
      <c r="I39" s="13"/>
      <c r="J39" s="13"/>
    </row>
    <row r="40" spans="1:12" ht="14.45" x14ac:dyDescent="0.3">
      <c r="A40" s="12" t="s">
        <v>106</v>
      </c>
      <c r="B40" s="33">
        <f>+'[1]PP EX- WORK'!C69</f>
        <v>129089</v>
      </c>
      <c r="C40" s="33">
        <v>1100</v>
      </c>
      <c r="D40" s="33">
        <f t="shared" si="1"/>
        <v>127989</v>
      </c>
      <c r="E40" s="35"/>
      <c r="F40" s="39"/>
      <c r="G40" s="13"/>
      <c r="H40" s="13"/>
      <c r="I40" s="13"/>
      <c r="J40" s="13"/>
    </row>
    <row r="41" spans="1:12" ht="14.45" x14ac:dyDescent="0.3">
      <c r="A41" s="12" t="s">
        <v>107</v>
      </c>
      <c r="B41" s="33">
        <f>+'[1]PP EX- WORK'!D69</f>
        <v>129609</v>
      </c>
      <c r="C41" s="33">
        <v>1100</v>
      </c>
      <c r="D41" s="33">
        <f t="shared" si="1"/>
        <v>128509</v>
      </c>
      <c r="E41" s="35"/>
      <c r="F41" s="39"/>
      <c r="G41" s="13"/>
      <c r="H41" s="13"/>
      <c r="I41" s="13"/>
      <c r="J41" s="13"/>
    </row>
    <row r="42" spans="1:12" ht="14.45" x14ac:dyDescent="0.3">
      <c r="A42" s="12" t="s">
        <v>108</v>
      </c>
      <c r="B42" s="33">
        <f>+'[1]PP EX- WORK'!H69</f>
        <v>132399</v>
      </c>
      <c r="C42" s="33">
        <v>1100</v>
      </c>
      <c r="D42" s="33">
        <f t="shared" si="1"/>
        <v>131299</v>
      </c>
      <c r="E42" s="35"/>
      <c r="F42" s="39"/>
      <c r="G42" s="13"/>
      <c r="H42" s="13"/>
      <c r="I42" s="13"/>
      <c r="J42" s="13"/>
    </row>
    <row r="43" spans="1:12" ht="14.45" x14ac:dyDescent="0.3">
      <c r="A43" s="12" t="s">
        <v>109</v>
      </c>
      <c r="B43" s="33">
        <f>+'[1]PP EX- WORK'!AA69</f>
        <v>127589</v>
      </c>
      <c r="C43" s="33">
        <v>1100</v>
      </c>
      <c r="D43" s="33">
        <f t="shared" si="1"/>
        <v>126489</v>
      </c>
      <c r="E43" s="35"/>
      <c r="F43" s="39"/>
      <c r="G43" s="13"/>
      <c r="H43" s="13"/>
      <c r="I43" s="13"/>
      <c r="J43" s="13"/>
    </row>
    <row r="44" spans="1:12" ht="14.45" x14ac:dyDescent="0.3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2" ht="14.45" x14ac:dyDescent="0.3">
      <c r="A45" s="12" t="s">
        <v>110</v>
      </c>
      <c r="B45" s="33">
        <f>+'[1]PP EX- WORK'!R69</f>
        <v>141709</v>
      </c>
      <c r="C45" s="33">
        <v>1100</v>
      </c>
      <c r="D45" s="33">
        <f t="shared" ref="D45:D58" si="2">+B45-C45</f>
        <v>140609</v>
      </c>
      <c r="E45" s="35"/>
      <c r="F45" s="39"/>
      <c r="G45" s="13"/>
      <c r="H45" s="13"/>
      <c r="I45" s="13"/>
      <c r="J45" s="13"/>
    </row>
    <row r="46" spans="1:12" ht="14.45" x14ac:dyDescent="0.3">
      <c r="A46" s="12" t="s">
        <v>111</v>
      </c>
      <c r="B46" s="33">
        <f>+'[1]PP EX- WORK'!P69</f>
        <v>141649</v>
      </c>
      <c r="C46" s="33">
        <v>1100</v>
      </c>
      <c r="D46" s="33">
        <f>+B46-C46</f>
        <v>140549</v>
      </c>
      <c r="E46" s="35"/>
      <c r="F46" s="39"/>
      <c r="G46" s="13"/>
      <c r="H46" s="13"/>
      <c r="I46" s="13"/>
      <c r="J46" s="13"/>
    </row>
    <row r="47" spans="1:12" ht="14.45" x14ac:dyDescent="0.3">
      <c r="A47" s="12" t="s">
        <v>112</v>
      </c>
      <c r="B47" s="33">
        <f>+'[1]PP EX- WORK'!Z69</f>
        <v>132399</v>
      </c>
      <c r="C47" s="33">
        <v>1100</v>
      </c>
      <c r="D47" s="33">
        <f t="shared" si="2"/>
        <v>131299</v>
      </c>
      <c r="E47" s="35"/>
      <c r="F47" s="39"/>
      <c r="G47" s="13"/>
      <c r="H47" s="63"/>
      <c r="I47" s="13"/>
      <c r="J47" s="13"/>
    </row>
    <row r="48" spans="1:12" ht="14.45" x14ac:dyDescent="0.3">
      <c r="A48" s="12" t="s">
        <v>50</v>
      </c>
      <c r="B48" s="33">
        <f>+'[1]PP EX- WORK'!Q69</f>
        <v>140159</v>
      </c>
      <c r="C48" s="33">
        <v>1100</v>
      </c>
      <c r="D48" s="33">
        <f t="shared" si="2"/>
        <v>139059</v>
      </c>
      <c r="E48" s="35"/>
      <c r="F48" s="39"/>
      <c r="G48" s="13"/>
      <c r="H48" s="13"/>
      <c r="I48" s="13"/>
      <c r="J48" s="13"/>
    </row>
    <row r="49" spans="1:10" ht="14.45" x14ac:dyDescent="0.3">
      <c r="A49" s="12" t="s">
        <v>113</v>
      </c>
      <c r="B49" s="33">
        <f>+'[1]PP EX- WORK'!S69</f>
        <v>138399</v>
      </c>
      <c r="C49" s="33">
        <v>1100</v>
      </c>
      <c r="D49" s="33">
        <f t="shared" si="2"/>
        <v>137299</v>
      </c>
      <c r="E49" s="35"/>
      <c r="F49" s="39"/>
      <c r="G49" s="13"/>
      <c r="H49" s="13"/>
      <c r="I49" s="13"/>
      <c r="J49" s="13"/>
    </row>
    <row r="50" spans="1:10" ht="14.45" x14ac:dyDescent="0.3">
      <c r="A50" s="12" t="s">
        <v>42</v>
      </c>
      <c r="B50" s="33">
        <f>+'[1]PP EX- WORK'!T69</f>
        <v>138889</v>
      </c>
      <c r="C50" s="33">
        <v>1100</v>
      </c>
      <c r="D50" s="33">
        <f t="shared" si="2"/>
        <v>137789</v>
      </c>
      <c r="E50" s="35"/>
      <c r="F50" s="39"/>
      <c r="G50" s="13"/>
      <c r="H50" s="63"/>
      <c r="I50" s="13"/>
      <c r="J50" s="13"/>
    </row>
    <row r="51" spans="1:10" ht="14.45" x14ac:dyDescent="0.3">
      <c r="A51" s="12" t="s">
        <v>43</v>
      </c>
      <c r="B51" s="33">
        <f>+'[1]PP EX- WORK'!U69</f>
        <v>140739</v>
      </c>
      <c r="C51" s="33">
        <v>1100</v>
      </c>
      <c r="D51" s="33">
        <f t="shared" si="2"/>
        <v>139639</v>
      </c>
      <c r="E51" s="35"/>
      <c r="F51" s="39"/>
      <c r="G51" s="13"/>
      <c r="H51" s="13"/>
      <c r="I51" s="13"/>
      <c r="J51" s="13"/>
    </row>
    <row r="52" spans="1:10" ht="14.45" x14ac:dyDescent="0.3">
      <c r="A52" s="12" t="s">
        <v>44</v>
      </c>
      <c r="B52" s="33">
        <f>+'[1]PP EX- WORK'!V69</f>
        <v>139869</v>
      </c>
      <c r="C52" s="33">
        <v>1100</v>
      </c>
      <c r="D52" s="33">
        <f t="shared" si="2"/>
        <v>138769</v>
      </c>
      <c r="E52" s="35"/>
      <c r="F52" s="39"/>
      <c r="G52" s="13"/>
      <c r="H52" s="13"/>
      <c r="I52" s="13"/>
      <c r="J52" s="13"/>
    </row>
    <row r="53" spans="1:10" ht="14.45" x14ac:dyDescent="0.3">
      <c r="A53" s="12" t="s">
        <v>45</v>
      </c>
      <c r="B53" s="33">
        <f>+'[1]PP EX- WORK'!W69</f>
        <v>139868</v>
      </c>
      <c r="C53" s="33">
        <v>1100</v>
      </c>
      <c r="D53" s="33">
        <f t="shared" si="2"/>
        <v>138768</v>
      </c>
      <c r="E53" s="35"/>
      <c r="F53" s="39"/>
      <c r="G53" s="13"/>
      <c r="H53" s="13"/>
      <c r="I53" s="13"/>
      <c r="J53" s="13"/>
    </row>
    <row r="54" spans="1:10" ht="14.45" x14ac:dyDescent="0.3">
      <c r="A54" s="12" t="s">
        <v>114</v>
      </c>
      <c r="B54" s="33">
        <f>+'[1]PP EX- WORK'!N69</f>
        <v>138368</v>
      </c>
      <c r="C54" s="33">
        <v>1100</v>
      </c>
      <c r="D54" s="33">
        <f t="shared" si="2"/>
        <v>137268</v>
      </c>
      <c r="E54" s="35"/>
      <c r="F54" s="39"/>
      <c r="G54" s="13"/>
      <c r="H54" s="13"/>
      <c r="I54" s="13"/>
      <c r="J54" s="13"/>
    </row>
    <row r="55" spans="1:10" ht="14.45" x14ac:dyDescent="0.3">
      <c r="A55" s="12" t="s">
        <v>191</v>
      </c>
      <c r="B55" s="33">
        <f>+'[1]PP EX- WORK'!O69</f>
        <v>137868</v>
      </c>
      <c r="C55" s="33">
        <v>1100</v>
      </c>
      <c r="D55" s="33">
        <f t="shared" si="2"/>
        <v>136768</v>
      </c>
      <c r="E55" s="35"/>
      <c r="F55" s="39"/>
      <c r="G55" s="13"/>
      <c r="H55" s="13"/>
      <c r="I55" s="13"/>
      <c r="J55" s="13"/>
    </row>
    <row r="56" spans="1:10" ht="14.45" x14ac:dyDescent="0.3">
      <c r="A56" s="12" t="s">
        <v>116</v>
      </c>
      <c r="B56" s="33">
        <f>+'[1]PP EX- WORK'!K69</f>
        <v>141370</v>
      </c>
      <c r="C56" s="33">
        <v>1100</v>
      </c>
      <c r="D56" s="33">
        <f t="shared" si="2"/>
        <v>140270</v>
      </c>
      <c r="E56" s="35"/>
      <c r="F56" s="39"/>
      <c r="G56" s="13"/>
      <c r="H56" s="13"/>
      <c r="I56" s="13"/>
      <c r="J56" s="13"/>
    </row>
    <row r="57" spans="1:10" ht="14.45" x14ac:dyDescent="0.3">
      <c r="A57" s="12" t="s">
        <v>117</v>
      </c>
      <c r="B57" s="33">
        <f>+'[1]PP EX- WORK'!M69</f>
        <v>144370</v>
      </c>
      <c r="C57" s="33">
        <v>1100</v>
      </c>
      <c r="D57" s="33">
        <f t="shared" si="2"/>
        <v>143270</v>
      </c>
      <c r="E57" s="35"/>
      <c r="F57" s="39"/>
      <c r="G57" s="13"/>
      <c r="H57" s="13"/>
      <c r="I57" s="13"/>
      <c r="J57" s="13"/>
    </row>
    <row r="58" spans="1:10" ht="14.45" x14ac:dyDescent="0.3">
      <c r="A58" s="40" t="s">
        <v>118</v>
      </c>
      <c r="B58" s="33">
        <f>+'[1]PP EX- WORK'!L69</f>
        <v>143390</v>
      </c>
      <c r="C58" s="33">
        <v>1100</v>
      </c>
      <c r="D58" s="33">
        <f t="shared" si="2"/>
        <v>142290</v>
      </c>
      <c r="E58" s="35"/>
      <c r="F58" s="39"/>
      <c r="G58" s="13"/>
      <c r="H58" s="13"/>
      <c r="I58" s="13"/>
      <c r="J58" s="13"/>
    </row>
    <row r="59" spans="1:10" ht="14.45" x14ac:dyDescent="0.3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ht="14.45" x14ac:dyDescent="0.3">
      <c r="A60" s="12" t="s">
        <v>119</v>
      </c>
      <c r="B60" s="33">
        <f>+'[1]LL Ex-Works &amp; STP'!C69</f>
        <v>138054</v>
      </c>
      <c r="C60" s="33">
        <v>1100</v>
      </c>
      <c r="D60" s="33">
        <f t="shared" ref="D60:D68" si="3">+B60-C60</f>
        <v>136954</v>
      </c>
      <c r="E60" s="35"/>
      <c r="F60" s="39"/>
      <c r="G60" s="13"/>
      <c r="H60" s="13"/>
      <c r="I60" s="13"/>
      <c r="J60" s="13"/>
    </row>
    <row r="61" spans="1:10" ht="14.45" x14ac:dyDescent="0.3">
      <c r="A61" s="12" t="s">
        <v>120</v>
      </c>
      <c r="B61" s="33">
        <f>+'[1]LL Ex-Works &amp; STP'!B69</f>
        <v>137054</v>
      </c>
      <c r="C61" s="33">
        <v>1100</v>
      </c>
      <c r="D61" s="33">
        <f t="shared" si="3"/>
        <v>135954</v>
      </c>
      <c r="E61" s="35"/>
      <c r="F61" s="39"/>
      <c r="G61" s="13"/>
      <c r="H61" s="13"/>
      <c r="I61" s="13"/>
      <c r="J61" s="13"/>
    </row>
    <row r="62" spans="1:10" ht="14.45" x14ac:dyDescent="0.3">
      <c r="A62" s="12" t="s">
        <v>121</v>
      </c>
      <c r="B62" s="33">
        <f>+'[1]LL Ex-Works &amp; STP'!B69</f>
        <v>137054</v>
      </c>
      <c r="C62" s="33">
        <v>1100</v>
      </c>
      <c r="D62" s="33">
        <f t="shared" si="3"/>
        <v>135954</v>
      </c>
      <c r="E62" s="35"/>
      <c r="F62" s="39"/>
      <c r="G62" s="13"/>
      <c r="H62" s="13"/>
      <c r="I62" s="13"/>
      <c r="J62" s="13"/>
    </row>
    <row r="63" spans="1:10" ht="14.45" x14ac:dyDescent="0.3">
      <c r="A63" s="12" t="s">
        <v>122</v>
      </c>
      <c r="B63" s="33">
        <f>+'[1]LL Ex-Works &amp; STP'!D69</f>
        <v>147144</v>
      </c>
      <c r="C63" s="33">
        <v>1100</v>
      </c>
      <c r="D63" s="33">
        <f t="shared" si="3"/>
        <v>146044</v>
      </c>
      <c r="E63" s="35"/>
      <c r="F63" s="39"/>
      <c r="G63" s="13"/>
      <c r="H63" s="13"/>
      <c r="I63" s="13"/>
      <c r="J63" s="13"/>
    </row>
    <row r="64" spans="1:10" ht="14.45" x14ac:dyDescent="0.3">
      <c r="A64" s="12" t="s">
        <v>123</v>
      </c>
      <c r="B64" s="33">
        <f>+'[1]LL Ex-Works &amp; STP'!E69</f>
        <v>149144</v>
      </c>
      <c r="C64" s="33">
        <v>1100</v>
      </c>
      <c r="D64" s="33">
        <f t="shared" si="3"/>
        <v>148044</v>
      </c>
      <c r="E64" s="35"/>
      <c r="F64" s="39"/>
      <c r="G64" s="13"/>
      <c r="H64" s="13"/>
      <c r="I64" s="13"/>
      <c r="J64" s="13"/>
    </row>
    <row r="65" spans="1:10" ht="14.45" x14ac:dyDescent="0.3">
      <c r="A65" s="12" t="s">
        <v>124</v>
      </c>
      <c r="B65" s="33">
        <f>+'[1]LL Ex-Works &amp; STP'!F69</f>
        <v>150834</v>
      </c>
      <c r="C65" s="33">
        <v>1100</v>
      </c>
      <c r="D65" s="33">
        <f t="shared" si="3"/>
        <v>149734</v>
      </c>
      <c r="E65" s="35"/>
      <c r="F65" s="39"/>
      <c r="G65" s="13"/>
      <c r="H65" s="13"/>
      <c r="I65" s="13"/>
      <c r="J65" s="13"/>
    </row>
    <row r="66" spans="1:10" ht="14.45" x14ac:dyDescent="0.3">
      <c r="A66" s="12" t="s">
        <v>125</v>
      </c>
      <c r="B66" s="33">
        <f>+'[1]LL Ex-Works &amp; STP'!B69-3000</f>
        <v>134054</v>
      </c>
      <c r="C66" s="33">
        <v>1100</v>
      </c>
      <c r="D66" s="33">
        <f t="shared" si="3"/>
        <v>132954</v>
      </c>
      <c r="E66" s="35"/>
      <c r="F66" s="39"/>
      <c r="G66" s="13"/>
      <c r="H66" s="13"/>
      <c r="I66" s="13"/>
      <c r="J66" s="13"/>
    </row>
    <row r="67" spans="1:10" ht="14.45" x14ac:dyDescent="0.3">
      <c r="A67" s="12" t="s">
        <v>126</v>
      </c>
      <c r="B67" s="33">
        <f>+'[1]LL Ex-Works &amp; STP'!H69</f>
        <v>135054</v>
      </c>
      <c r="C67" s="33">
        <v>1100</v>
      </c>
      <c r="D67" s="33">
        <f t="shared" si="3"/>
        <v>133954</v>
      </c>
      <c r="E67" s="35"/>
      <c r="F67" s="39"/>
      <c r="G67" s="13"/>
      <c r="H67" s="13"/>
      <c r="I67" s="13"/>
      <c r="J67" s="13"/>
    </row>
    <row r="68" spans="1:10" ht="14.45" x14ac:dyDescent="0.3">
      <c r="A68" s="12" t="s">
        <v>127</v>
      </c>
      <c r="B68" s="33">
        <f>+'[1]LL Ex-Works &amp; STP'!I69</f>
        <v>135054</v>
      </c>
      <c r="C68" s="33">
        <v>1100</v>
      </c>
      <c r="D68" s="33">
        <f t="shared" si="3"/>
        <v>133954</v>
      </c>
      <c r="E68" s="35"/>
      <c r="F68" s="39"/>
      <c r="G68" s="13"/>
      <c r="H68" s="13"/>
      <c r="I68" s="13"/>
      <c r="J68" s="13"/>
    </row>
    <row r="69" spans="1:10" ht="14.45" x14ac:dyDescent="0.3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14.45" x14ac:dyDescent="0.3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ht="14.45" x14ac:dyDescent="0.3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ht="14.45" x14ac:dyDescent="0.3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ht="14.45" x14ac:dyDescent="0.3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ht="14.45" x14ac:dyDescent="0.3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19" workbookViewId="0">
      <selection activeCell="B10" sqref="B10:D6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3"/>
    </row>
    <row r="2" spans="1:10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3"/>
    </row>
    <row r="3" spans="1:10" x14ac:dyDescent="0.2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13"/>
    </row>
    <row r="4" spans="1:10" x14ac:dyDescent="0.25">
      <c r="A4" s="79" t="s">
        <v>168</v>
      </c>
      <c r="B4" s="79"/>
      <c r="C4" s="79"/>
      <c r="D4" s="79"/>
      <c r="E4" s="79"/>
      <c r="F4" s="79"/>
      <c r="G4" s="79"/>
      <c r="H4" s="79"/>
      <c r="I4" s="79"/>
      <c r="J4" s="13"/>
    </row>
    <row r="5" spans="1:10" x14ac:dyDescent="0.25">
      <c r="A5" s="79" t="s">
        <v>201</v>
      </c>
      <c r="B5" s="79"/>
      <c r="C5" s="79"/>
      <c r="D5" s="79"/>
      <c r="E5" s="79"/>
      <c r="F5" s="79"/>
      <c r="G5" s="79"/>
      <c r="H5" s="79"/>
      <c r="I5" s="51"/>
      <c r="J5" s="13"/>
    </row>
    <row r="6" spans="1:10" x14ac:dyDescent="0.25">
      <c r="A6" s="79" t="s">
        <v>75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7" t="str">
        <f>'STOCK POINT'!A9:E9</f>
        <v>HDPE, LLDPE &amp; PP PRICE W.E.F. DT. 08.05.26</v>
      </c>
      <c r="B7" s="77"/>
      <c r="C7" s="77"/>
      <c r="D7" s="77"/>
      <c r="E7" s="77"/>
      <c r="F7" s="77"/>
      <c r="G7" s="77"/>
      <c r="H7" s="77"/>
      <c r="I7" s="77"/>
      <c r="J7" s="13"/>
    </row>
    <row r="8" spans="1:10" x14ac:dyDescent="0.25">
      <c r="A8" s="1" t="s">
        <v>76</v>
      </c>
      <c r="B8" s="1" t="s">
        <v>77</v>
      </c>
      <c r="C8" s="1" t="s">
        <v>78</v>
      </c>
      <c r="D8" s="30" t="s">
        <v>170</v>
      </c>
      <c r="E8" s="31"/>
      <c r="F8" s="13"/>
      <c r="G8" s="52"/>
      <c r="H8" s="13"/>
      <c r="I8" s="13"/>
      <c r="J8" s="13"/>
    </row>
    <row r="9" spans="1:10" x14ac:dyDescent="0.25">
      <c r="A9" s="27" t="s">
        <v>11</v>
      </c>
      <c r="B9" s="28"/>
      <c r="C9" s="1" t="s">
        <v>83</v>
      </c>
      <c r="D9" s="30" t="s">
        <v>171</v>
      </c>
      <c r="E9" s="31"/>
      <c r="F9" s="2"/>
      <c r="G9" s="14"/>
      <c r="H9" s="13"/>
      <c r="I9" s="13"/>
      <c r="J9" s="13"/>
    </row>
    <row r="10" spans="1:10" ht="14.45" x14ac:dyDescent="0.3">
      <c r="A10" s="12" t="s">
        <v>86</v>
      </c>
      <c r="B10" s="32">
        <f>+'[1]HD Ex-Works'!R74</f>
        <v>144300</v>
      </c>
      <c r="C10" s="33">
        <v>1100</v>
      </c>
      <c r="D10" s="33">
        <f t="shared" ref="D10:D33" si="0">+B10-C10</f>
        <v>143200</v>
      </c>
      <c r="E10" s="52" t="s">
        <v>172</v>
      </c>
      <c r="F10" s="51"/>
      <c r="G10" s="13"/>
      <c r="H10" s="13"/>
      <c r="I10" s="13"/>
      <c r="J10" s="13"/>
    </row>
    <row r="11" spans="1:10" ht="14.45" x14ac:dyDescent="0.3">
      <c r="A11" s="12" t="s">
        <v>14</v>
      </c>
      <c r="B11" s="32">
        <f>+'[1]HD Ex-Works'!S74</f>
        <v>146300</v>
      </c>
      <c r="C11" s="33">
        <v>1100</v>
      </c>
      <c r="D11" s="33">
        <f t="shared" si="0"/>
        <v>145200</v>
      </c>
      <c r="E11" s="35"/>
      <c r="F11" s="39"/>
      <c r="G11" s="14"/>
      <c r="H11" s="13"/>
      <c r="I11" s="13"/>
      <c r="J11" s="13"/>
    </row>
    <row r="12" spans="1:10" ht="14.45" x14ac:dyDescent="0.3">
      <c r="A12" s="12" t="s">
        <v>87</v>
      </c>
      <c r="B12" s="32">
        <f>+'[1]HD Ex-Works'!T74</f>
        <v>155184</v>
      </c>
      <c r="C12" s="33">
        <v>1100</v>
      </c>
      <c r="D12" s="33">
        <f>+B12-C12</f>
        <v>154084</v>
      </c>
      <c r="E12" s="53"/>
      <c r="F12" s="39"/>
      <c r="G12" s="14"/>
      <c r="H12" s="13"/>
      <c r="I12" s="13"/>
      <c r="J12" s="13"/>
    </row>
    <row r="13" spans="1:10" ht="14.45" x14ac:dyDescent="0.3">
      <c r="A13" s="12" t="s">
        <v>88</v>
      </c>
      <c r="B13" s="32">
        <f>+'[1]HD Ex-Works'!U74</f>
        <v>155184</v>
      </c>
      <c r="C13" s="33">
        <v>1100</v>
      </c>
      <c r="D13" s="33">
        <f t="shared" si="0"/>
        <v>154084</v>
      </c>
      <c r="E13" s="53"/>
      <c r="F13" s="39"/>
      <c r="G13" s="14"/>
      <c r="H13" s="13"/>
      <c r="I13" s="13"/>
      <c r="J13" s="13"/>
    </row>
    <row r="14" spans="1:10" ht="14.45" x14ac:dyDescent="0.3">
      <c r="A14" s="12" t="s">
        <v>18</v>
      </c>
      <c r="B14" s="32">
        <f>+'[1]HD Ex-Works'!M74</f>
        <v>157684</v>
      </c>
      <c r="C14" s="33">
        <v>1100</v>
      </c>
      <c r="D14" s="33">
        <f>+B14-C14</f>
        <v>156584</v>
      </c>
      <c r="E14" s="54"/>
      <c r="F14" s="39"/>
      <c r="G14" s="14"/>
      <c r="H14" s="13"/>
      <c r="I14" s="13"/>
      <c r="J14" s="13"/>
    </row>
    <row r="15" spans="1:10" ht="14.45" x14ac:dyDescent="0.3">
      <c r="A15" s="12" t="s">
        <v>19</v>
      </c>
      <c r="B15" s="32">
        <f>+'[1]HD Ex-Works'!N74</f>
        <v>157684</v>
      </c>
      <c r="C15" s="33">
        <v>1100</v>
      </c>
      <c r="D15" s="33">
        <f>+B15-C15</f>
        <v>156584</v>
      </c>
      <c r="E15" s="54"/>
      <c r="F15" s="39"/>
      <c r="G15" s="14"/>
      <c r="H15" s="13"/>
      <c r="I15" s="13"/>
      <c r="J15" s="13"/>
    </row>
    <row r="16" spans="1:10" ht="14.45" x14ac:dyDescent="0.3">
      <c r="A16" s="12" t="s">
        <v>89</v>
      </c>
      <c r="B16" s="32">
        <f>+'[1]HD Ex-Works'!Q74</f>
        <v>145315</v>
      </c>
      <c r="C16" s="33">
        <v>1100</v>
      </c>
      <c r="D16" s="33">
        <f t="shared" si="0"/>
        <v>144215</v>
      </c>
      <c r="E16" s="55" t="s">
        <v>173</v>
      </c>
      <c r="F16" s="1" t="s">
        <v>174</v>
      </c>
      <c r="G16" s="31"/>
      <c r="H16" s="13"/>
      <c r="I16" s="13"/>
      <c r="J16" s="13"/>
    </row>
    <row r="17" spans="1:10" ht="14.45" x14ac:dyDescent="0.3">
      <c r="A17" s="12" t="s">
        <v>90</v>
      </c>
      <c r="B17" s="32">
        <f>+'[1]HD Ex-Works'!C74</f>
        <v>155800</v>
      </c>
      <c r="C17" s="33">
        <v>1100</v>
      </c>
      <c r="D17" s="33">
        <f t="shared" si="0"/>
        <v>154700</v>
      </c>
      <c r="E17" s="56" t="s">
        <v>175</v>
      </c>
      <c r="F17" s="1" t="s">
        <v>176</v>
      </c>
      <c r="G17" s="31"/>
      <c r="H17" s="13"/>
      <c r="I17" s="13"/>
      <c r="J17" s="13"/>
    </row>
    <row r="18" spans="1:10" ht="14.45" x14ac:dyDescent="0.3">
      <c r="A18" s="12" t="s">
        <v>91</v>
      </c>
      <c r="B18" s="32">
        <f>+'[1]HD Ex-Works'!D74</f>
        <v>154550</v>
      </c>
      <c r="C18" s="33">
        <v>1100</v>
      </c>
      <c r="D18" s="33">
        <f t="shared" si="0"/>
        <v>153450</v>
      </c>
      <c r="E18" s="56" t="s">
        <v>202</v>
      </c>
      <c r="F18" s="57">
        <f>+[3]FREIGHT!I192</f>
        <v>3271</v>
      </c>
      <c r="G18" s="26"/>
      <c r="H18" s="13"/>
      <c r="I18" s="13"/>
      <c r="J18" s="13"/>
    </row>
    <row r="19" spans="1:10" ht="14.45" x14ac:dyDescent="0.3">
      <c r="A19" s="12" t="s">
        <v>92</v>
      </c>
      <c r="B19" s="33">
        <f>+'[1]HD Ex-Works'!B74</f>
        <v>154050</v>
      </c>
      <c r="C19" s="33">
        <v>1100</v>
      </c>
      <c r="D19" s="33">
        <f t="shared" si="0"/>
        <v>152950</v>
      </c>
      <c r="E19" s="56" t="s">
        <v>203</v>
      </c>
      <c r="F19" s="57">
        <f>+[3]FREIGHT!I197</f>
        <v>3571</v>
      </c>
      <c r="G19" s="26"/>
      <c r="H19" s="13"/>
      <c r="I19" s="13"/>
      <c r="J19" s="13"/>
    </row>
    <row r="20" spans="1:10" ht="14.45" x14ac:dyDescent="0.3">
      <c r="A20" s="12" t="s">
        <v>93</v>
      </c>
      <c r="B20" s="33">
        <f>+'[1]HD Ex-Works'!E74</f>
        <v>156284</v>
      </c>
      <c r="C20" s="33">
        <v>1100</v>
      </c>
      <c r="D20" s="33">
        <f t="shared" si="0"/>
        <v>155184</v>
      </c>
      <c r="E20" s="56" t="s">
        <v>204</v>
      </c>
      <c r="F20" s="58">
        <f>+[3]FREIGHT!I200</f>
        <v>3782</v>
      </c>
      <c r="G20" s="31"/>
      <c r="H20" s="13"/>
      <c r="I20" s="13"/>
      <c r="J20" s="13"/>
    </row>
    <row r="21" spans="1:10" ht="14.45" x14ac:dyDescent="0.3">
      <c r="A21" s="12" t="s">
        <v>24</v>
      </c>
      <c r="B21" s="33">
        <f>+'[1]HD Ex-Works'!F74</f>
        <v>155624</v>
      </c>
      <c r="C21" s="33">
        <v>1100</v>
      </c>
      <c r="D21" s="33">
        <f t="shared" si="0"/>
        <v>154524</v>
      </c>
      <c r="E21" s="56" t="s">
        <v>205</v>
      </c>
      <c r="F21" s="58">
        <f>+[3]FREIGHT!I201</f>
        <v>3484</v>
      </c>
      <c r="G21" s="31"/>
      <c r="H21" s="13"/>
      <c r="I21" s="13"/>
      <c r="J21" s="13"/>
    </row>
    <row r="22" spans="1:10" ht="14.45" x14ac:dyDescent="0.3">
      <c r="A22" s="12" t="s">
        <v>94</v>
      </c>
      <c r="B22" s="33">
        <f>+'[1]HD Ex-Works'!W74-3000</f>
        <v>148178</v>
      </c>
      <c r="C22" s="33">
        <v>1100</v>
      </c>
      <c r="D22" s="33">
        <f t="shared" si="0"/>
        <v>147078</v>
      </c>
      <c r="E22" s="56" t="s">
        <v>206</v>
      </c>
      <c r="F22" s="58">
        <f>+[3]FREIGHT!I207</f>
        <v>3594</v>
      </c>
      <c r="G22" s="31"/>
      <c r="H22" s="13"/>
      <c r="I22" s="13"/>
      <c r="J22" s="13"/>
    </row>
    <row r="23" spans="1:10" ht="14.45" x14ac:dyDescent="0.3">
      <c r="A23" s="12" t="s">
        <v>95</v>
      </c>
      <c r="B23" s="33">
        <f>+'[1]HD Ex-Works'!W74</f>
        <v>151178</v>
      </c>
      <c r="C23" s="33">
        <v>1100</v>
      </c>
      <c r="D23" s="33">
        <f t="shared" si="0"/>
        <v>150078</v>
      </c>
      <c r="E23" s="56" t="s">
        <v>207</v>
      </c>
      <c r="F23" s="58">
        <f>+[3]FREIGHT!I213</f>
        <v>3654</v>
      </c>
      <c r="G23" s="59"/>
      <c r="H23" s="13"/>
      <c r="I23" s="13"/>
      <c r="J23" s="13"/>
    </row>
    <row r="24" spans="1:10" ht="14.45" x14ac:dyDescent="0.3">
      <c r="A24" s="12" t="s">
        <v>96</v>
      </c>
      <c r="B24" s="33">
        <f>+'[1]HD Ex-Works'!X74</f>
        <v>151178</v>
      </c>
      <c r="C24" s="33">
        <v>1100</v>
      </c>
      <c r="D24" s="33">
        <f t="shared" si="0"/>
        <v>150078</v>
      </c>
      <c r="E24" s="56" t="s">
        <v>208</v>
      </c>
      <c r="F24" s="58">
        <f>+[3]FREIGHT!I214</f>
        <v>3669</v>
      </c>
      <c r="G24" s="59"/>
      <c r="H24" s="13"/>
      <c r="I24" s="13"/>
      <c r="J24" s="13"/>
    </row>
    <row r="25" spans="1:10" ht="14.45" x14ac:dyDescent="0.3">
      <c r="A25" s="12" t="s">
        <v>97</v>
      </c>
      <c r="B25" s="32">
        <f>+'[1]HD Ex-Works'!J74</f>
        <v>146054</v>
      </c>
      <c r="C25" s="33">
        <v>1100</v>
      </c>
      <c r="D25" s="33">
        <f t="shared" si="0"/>
        <v>144954</v>
      </c>
      <c r="E25" s="56" t="s">
        <v>209</v>
      </c>
      <c r="F25" s="57">
        <f>+[3]FREIGHT!I216</f>
        <v>3871</v>
      </c>
      <c r="G25" s="31"/>
      <c r="H25" s="13"/>
      <c r="I25" s="13"/>
      <c r="J25" s="13"/>
    </row>
    <row r="26" spans="1:10" ht="14.45" x14ac:dyDescent="0.3">
      <c r="A26" s="12" t="s">
        <v>28</v>
      </c>
      <c r="B26" s="33">
        <f>+'[1]HD Ex-Works'!H74</f>
        <v>144984</v>
      </c>
      <c r="C26" s="33">
        <v>1100</v>
      </c>
      <c r="D26" s="33">
        <f t="shared" si="0"/>
        <v>143884</v>
      </c>
      <c r="E26" s="56" t="s">
        <v>210</v>
      </c>
      <c r="F26" s="57">
        <f>+[3]FREIGHT!I220</f>
        <v>3918</v>
      </c>
      <c r="G26" s="31"/>
      <c r="H26" s="13"/>
      <c r="I26" s="13"/>
      <c r="J26" s="13"/>
    </row>
    <row r="27" spans="1:10" ht="14.45" x14ac:dyDescent="0.3">
      <c r="A27" s="12" t="s">
        <v>30</v>
      </c>
      <c r="B27" s="33">
        <f>+'[1]HD Ex-Works'!G74</f>
        <v>145984</v>
      </c>
      <c r="C27" s="33">
        <v>1100</v>
      </c>
      <c r="D27" s="33">
        <f t="shared" si="0"/>
        <v>144884</v>
      </c>
      <c r="E27" s="56" t="s">
        <v>211</v>
      </c>
      <c r="F27" s="57">
        <f>+[3]FREIGHT!I247</f>
        <v>4437</v>
      </c>
      <c r="G27" s="31"/>
      <c r="H27" s="13"/>
      <c r="I27" s="13"/>
      <c r="J27" s="13"/>
    </row>
    <row r="28" spans="1:10" ht="14.45" x14ac:dyDescent="0.3">
      <c r="A28" s="12" t="s">
        <v>98</v>
      </c>
      <c r="B28" s="33">
        <f>+'[1]HD Ex-Works'!I74</f>
        <v>144054</v>
      </c>
      <c r="C28" s="33">
        <v>1100</v>
      </c>
      <c r="D28" s="33">
        <f t="shared" si="0"/>
        <v>142954</v>
      </c>
      <c r="E28" s="56" t="s">
        <v>212</v>
      </c>
      <c r="F28" s="57">
        <f>+[3]FREIGHT!I248</f>
        <v>4436</v>
      </c>
      <c r="G28" s="31"/>
      <c r="H28" s="13"/>
      <c r="I28" s="13"/>
      <c r="J28" s="13"/>
    </row>
    <row r="29" spans="1:10" ht="14.45" x14ac:dyDescent="0.3">
      <c r="A29" s="12" t="s">
        <v>26</v>
      </c>
      <c r="B29" s="33">
        <f>+'[1]HD Ex-Works'!Y74</f>
        <v>149178</v>
      </c>
      <c r="C29" s="33">
        <v>1100</v>
      </c>
      <c r="D29" s="33">
        <f t="shared" si="0"/>
        <v>148078</v>
      </c>
      <c r="E29" s="56"/>
      <c r="F29" s="57"/>
      <c r="G29" s="26"/>
      <c r="H29" s="13"/>
      <c r="I29" s="13"/>
      <c r="J29" s="13"/>
    </row>
    <row r="30" spans="1:10" ht="14.45" x14ac:dyDescent="0.3">
      <c r="A30" s="12" t="s">
        <v>99</v>
      </c>
      <c r="B30" s="33">
        <f>+'[1]HD Ex-Works'!Z74</f>
        <v>147178</v>
      </c>
      <c r="C30" s="33">
        <v>1100</v>
      </c>
      <c r="D30" s="33">
        <f t="shared" si="0"/>
        <v>146078</v>
      </c>
      <c r="E30" s="56"/>
      <c r="F30" s="28"/>
      <c r="G30" s="26"/>
      <c r="H30" s="13"/>
      <c r="I30" s="13"/>
      <c r="J30" s="13"/>
    </row>
    <row r="31" spans="1:10" ht="14.45" x14ac:dyDescent="0.3">
      <c r="A31" s="12" t="s">
        <v>100</v>
      </c>
      <c r="B31" s="33">
        <f>+'[1]HD Ex-Works'!AA74</f>
        <v>139815</v>
      </c>
      <c r="C31" s="33">
        <v>1100</v>
      </c>
      <c r="D31" s="33">
        <f t="shared" si="0"/>
        <v>138715</v>
      </c>
      <c r="E31" s="56"/>
      <c r="F31" s="28"/>
      <c r="G31" s="26"/>
      <c r="H31" s="13"/>
      <c r="I31" s="13"/>
      <c r="J31" s="13"/>
    </row>
    <row r="32" spans="1:10" ht="14.45" x14ac:dyDescent="0.3">
      <c r="A32" s="12" t="s">
        <v>101</v>
      </c>
      <c r="B32" s="33">
        <f>+'[1]HD Ex-Works'!AB74</f>
        <v>152624</v>
      </c>
      <c r="C32" s="33">
        <v>1100</v>
      </c>
      <c r="D32" s="33">
        <f t="shared" si="0"/>
        <v>151524</v>
      </c>
      <c r="E32" s="56"/>
      <c r="F32" s="28"/>
      <c r="G32" s="26"/>
      <c r="H32" s="13"/>
      <c r="I32" s="13"/>
      <c r="J32" s="13"/>
    </row>
    <row r="33" spans="1:10" ht="14.45" x14ac:dyDescent="0.3">
      <c r="A33" s="12" t="s">
        <v>102</v>
      </c>
      <c r="B33" s="33">
        <f>+'[1]HD Ex-Works'!AC74</f>
        <v>151050</v>
      </c>
      <c r="C33" s="33">
        <v>1100</v>
      </c>
      <c r="D33" s="33">
        <f t="shared" si="0"/>
        <v>149950</v>
      </c>
      <c r="E33" s="56"/>
      <c r="F33" s="28"/>
      <c r="G33" s="26"/>
      <c r="H33" s="13"/>
      <c r="I33" s="13"/>
      <c r="J33" s="13"/>
    </row>
    <row r="34" spans="1:10" ht="14.45" x14ac:dyDescent="0.3">
      <c r="A34" s="37" t="s">
        <v>32</v>
      </c>
      <c r="B34" s="33"/>
      <c r="C34" s="33"/>
      <c r="D34" s="28"/>
      <c r="E34" s="56"/>
      <c r="F34" s="28"/>
      <c r="G34" s="26"/>
      <c r="H34" s="13"/>
      <c r="I34" s="13"/>
      <c r="J34" s="13"/>
    </row>
    <row r="35" spans="1:10" ht="14.45" x14ac:dyDescent="0.3">
      <c r="A35" s="12" t="s">
        <v>33</v>
      </c>
      <c r="B35" s="33">
        <f>+'[1]PP EX- WORK'!G71</f>
        <v>133780</v>
      </c>
      <c r="C35" s="33">
        <v>1100</v>
      </c>
      <c r="D35" s="33">
        <f t="shared" ref="D35:D43" si="1">+B35-C35</f>
        <v>132680</v>
      </c>
      <c r="E35" s="60" t="s">
        <v>189</v>
      </c>
      <c r="F35" s="13"/>
      <c r="G35" s="13"/>
      <c r="H35" s="13"/>
      <c r="I35" s="13"/>
      <c r="J35" s="13"/>
    </row>
    <row r="36" spans="1:10" ht="14.45" x14ac:dyDescent="0.3">
      <c r="A36" s="12" t="s">
        <v>103</v>
      </c>
      <c r="B36" s="33">
        <f>+'[1]PP EX- WORK'!E71</f>
        <v>131590</v>
      </c>
      <c r="C36" s="33">
        <v>1100</v>
      </c>
      <c r="D36" s="33">
        <f t="shared" si="1"/>
        <v>130490</v>
      </c>
      <c r="E36" s="35"/>
      <c r="F36" s="39"/>
      <c r="G36" s="13"/>
      <c r="H36" s="13"/>
      <c r="I36" s="13"/>
      <c r="J36" s="13"/>
    </row>
    <row r="37" spans="1:10" ht="14.45" x14ac:dyDescent="0.3">
      <c r="A37" s="12" t="s">
        <v>104</v>
      </c>
      <c r="B37" s="33">
        <f>+'[1]PP EX- WORK'!B71</f>
        <v>130570</v>
      </c>
      <c r="C37" s="33">
        <v>1100</v>
      </c>
      <c r="D37" s="33">
        <f t="shared" si="1"/>
        <v>129470</v>
      </c>
      <c r="E37" s="35"/>
      <c r="F37" s="39"/>
      <c r="G37" s="13"/>
      <c r="H37" s="13"/>
      <c r="I37" s="13"/>
      <c r="J37" s="13"/>
    </row>
    <row r="38" spans="1:10" ht="14.45" x14ac:dyDescent="0.3">
      <c r="A38" s="12" t="s">
        <v>36</v>
      </c>
      <c r="B38" s="32">
        <f>+'[1]PP EX- WORK'!F71</f>
        <v>132090</v>
      </c>
      <c r="C38" s="33">
        <v>1100</v>
      </c>
      <c r="D38" s="33">
        <f t="shared" si="1"/>
        <v>130990</v>
      </c>
      <c r="E38" s="35"/>
      <c r="F38" s="39"/>
      <c r="G38" s="13"/>
      <c r="H38" s="13"/>
      <c r="I38" s="13"/>
      <c r="J38" s="13"/>
    </row>
    <row r="39" spans="1:10" ht="14.45" x14ac:dyDescent="0.3">
      <c r="A39" s="12" t="s">
        <v>190</v>
      </c>
      <c r="B39" s="33">
        <f>+'[1]PP EX- WORK'!X71</f>
        <v>126570</v>
      </c>
      <c r="C39" s="33">
        <v>1100</v>
      </c>
      <c r="D39" s="33">
        <f t="shared" si="1"/>
        <v>125470</v>
      </c>
      <c r="E39" s="35"/>
      <c r="F39" s="39"/>
      <c r="G39" s="13"/>
      <c r="H39" s="13"/>
      <c r="I39" s="13"/>
      <c r="J39" s="13"/>
    </row>
    <row r="40" spans="1:10" ht="14.45" x14ac:dyDescent="0.3">
      <c r="A40" s="12" t="s">
        <v>106</v>
      </c>
      <c r="B40" s="33">
        <f>+'[1]PP EX- WORK'!C71</f>
        <v>130070</v>
      </c>
      <c r="C40" s="33">
        <v>1100</v>
      </c>
      <c r="D40" s="33">
        <f t="shared" si="1"/>
        <v>128970</v>
      </c>
      <c r="E40" s="35"/>
      <c r="F40" s="39"/>
      <c r="G40" s="13"/>
      <c r="H40" s="13"/>
      <c r="I40" s="13"/>
      <c r="J40" s="13"/>
    </row>
    <row r="41" spans="1:10" ht="14.45" x14ac:dyDescent="0.3">
      <c r="A41" s="12" t="s">
        <v>107</v>
      </c>
      <c r="B41" s="33">
        <f>+'[1]PP EX- WORK'!D71</f>
        <v>130590</v>
      </c>
      <c r="C41" s="33">
        <v>1100</v>
      </c>
      <c r="D41" s="33">
        <f t="shared" si="1"/>
        <v>129490</v>
      </c>
      <c r="E41" s="35"/>
      <c r="F41" s="39"/>
      <c r="G41" s="13"/>
      <c r="H41" s="13"/>
      <c r="I41" s="13"/>
      <c r="J41" s="13"/>
    </row>
    <row r="42" spans="1:10" ht="14.45" x14ac:dyDescent="0.3">
      <c r="A42" s="12" t="s">
        <v>108</v>
      </c>
      <c r="B42" s="33">
        <f>+'[1]PP EX- WORK'!H71</f>
        <v>133380</v>
      </c>
      <c r="C42" s="33">
        <v>1100</v>
      </c>
      <c r="D42" s="33">
        <f t="shared" si="1"/>
        <v>132280</v>
      </c>
      <c r="E42" s="35"/>
      <c r="F42" s="39"/>
      <c r="G42" s="13"/>
      <c r="H42" s="13"/>
      <c r="I42" s="13"/>
      <c r="J42" s="13"/>
    </row>
    <row r="43" spans="1:10" x14ac:dyDescent="0.25">
      <c r="A43" s="12" t="s">
        <v>109</v>
      </c>
      <c r="B43" s="33">
        <f>+'[1]PP EX- WORK'!AA71</f>
        <v>128570</v>
      </c>
      <c r="C43" s="33">
        <v>1100</v>
      </c>
      <c r="D43" s="33">
        <f t="shared" si="1"/>
        <v>127470</v>
      </c>
      <c r="E43" s="35"/>
      <c r="F43" s="39"/>
      <c r="G43" s="13"/>
      <c r="H43" s="13"/>
      <c r="I43" s="13"/>
      <c r="J43" s="13"/>
    </row>
    <row r="44" spans="1:10" x14ac:dyDescent="0.25">
      <c r="A44" s="37" t="s">
        <v>40</v>
      </c>
      <c r="B44" s="33"/>
      <c r="C44" s="33"/>
      <c r="D44" s="34"/>
      <c r="E44" s="35"/>
      <c r="F44" s="39"/>
      <c r="G44" s="13"/>
      <c r="H44" s="13"/>
      <c r="I44" s="13"/>
      <c r="J44" s="13"/>
    </row>
    <row r="45" spans="1:10" x14ac:dyDescent="0.25">
      <c r="A45" s="12" t="s">
        <v>110</v>
      </c>
      <c r="B45" s="33">
        <f>+'[1]PP EX- WORK'!R71</f>
        <v>142207</v>
      </c>
      <c r="C45" s="33">
        <v>1100</v>
      </c>
      <c r="D45" s="33">
        <f t="shared" ref="D45:D58" si="2">+B45-C45</f>
        <v>141107</v>
      </c>
      <c r="E45" s="35"/>
      <c r="F45" s="39"/>
      <c r="G45" s="13"/>
      <c r="H45" s="13"/>
      <c r="I45" s="13"/>
      <c r="J45" s="13"/>
    </row>
    <row r="46" spans="1:10" x14ac:dyDescent="0.25">
      <c r="A46" s="12" t="s">
        <v>111</v>
      </c>
      <c r="B46" s="33">
        <f>+'[1]PP EX- WORK'!P71</f>
        <v>142157</v>
      </c>
      <c r="C46" s="33">
        <v>1100</v>
      </c>
      <c r="D46" s="33">
        <f>+B46-C46</f>
        <v>141057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112</v>
      </c>
      <c r="B47" s="33">
        <f>+'[1]PP EX- WORK'!Z71</f>
        <v>132907</v>
      </c>
      <c r="C47" s="33">
        <v>1100</v>
      </c>
      <c r="D47" s="33">
        <f t="shared" si="2"/>
        <v>131807</v>
      </c>
      <c r="E47" s="35"/>
      <c r="F47" s="39"/>
      <c r="G47" s="13"/>
      <c r="H47" s="13"/>
      <c r="I47" s="13"/>
      <c r="J47" s="13"/>
    </row>
    <row r="48" spans="1:10" x14ac:dyDescent="0.25">
      <c r="A48" s="12" t="s">
        <v>50</v>
      </c>
      <c r="B48" s="33">
        <f>+'[1]PP EX- WORK'!Q71</f>
        <v>140657</v>
      </c>
      <c r="C48" s="33">
        <v>1100</v>
      </c>
      <c r="D48" s="33">
        <f t="shared" si="2"/>
        <v>139557</v>
      </c>
      <c r="E48" s="35"/>
      <c r="F48" s="39"/>
      <c r="G48" s="13"/>
      <c r="H48" s="13"/>
      <c r="I48" s="13"/>
      <c r="J48" s="13"/>
    </row>
    <row r="49" spans="1:10" x14ac:dyDescent="0.25">
      <c r="A49" s="12" t="s">
        <v>113</v>
      </c>
      <c r="B49" s="33">
        <f>+'[1]PP EX- WORK'!S71</f>
        <v>138907</v>
      </c>
      <c r="C49" s="33">
        <v>1100</v>
      </c>
      <c r="D49" s="33">
        <f t="shared" si="2"/>
        <v>137807</v>
      </c>
      <c r="E49" s="35"/>
      <c r="F49" s="39"/>
      <c r="G49" s="13"/>
      <c r="H49" s="13"/>
      <c r="I49" s="13"/>
      <c r="J49" s="13"/>
    </row>
    <row r="50" spans="1:10" x14ac:dyDescent="0.25">
      <c r="A50" s="12" t="s">
        <v>42</v>
      </c>
      <c r="B50" s="33">
        <f>+'[1]PP EX- WORK'!T71</f>
        <v>139570</v>
      </c>
      <c r="C50" s="33">
        <v>1100</v>
      </c>
      <c r="D50" s="33">
        <f t="shared" si="2"/>
        <v>138470</v>
      </c>
      <c r="E50" s="35"/>
      <c r="F50" s="39"/>
      <c r="G50" s="13"/>
      <c r="H50" s="13"/>
      <c r="I50" s="13"/>
      <c r="J50" s="13"/>
    </row>
    <row r="51" spans="1:10" x14ac:dyDescent="0.25">
      <c r="A51" s="12" t="s">
        <v>43</v>
      </c>
      <c r="B51" s="33">
        <f>+'[1]PP EX- WORK'!U71</f>
        <v>141420</v>
      </c>
      <c r="C51" s="33">
        <v>1100</v>
      </c>
      <c r="D51" s="33">
        <f t="shared" si="2"/>
        <v>140320</v>
      </c>
      <c r="E51" s="35"/>
      <c r="F51" s="39"/>
      <c r="G51" s="13"/>
      <c r="H51" s="13"/>
      <c r="I51" s="13"/>
      <c r="J51" s="13"/>
    </row>
    <row r="52" spans="1:10" x14ac:dyDescent="0.25">
      <c r="A52" s="12" t="s">
        <v>44</v>
      </c>
      <c r="B52" s="33">
        <f>+'[1]PP EX- WORK'!V71</f>
        <v>140307</v>
      </c>
      <c r="C52" s="33">
        <v>1100</v>
      </c>
      <c r="D52" s="33">
        <f t="shared" si="2"/>
        <v>139207</v>
      </c>
      <c r="E52" s="35"/>
      <c r="F52" s="39"/>
      <c r="G52" s="13"/>
      <c r="H52" s="13"/>
      <c r="I52" s="13"/>
      <c r="J52" s="13"/>
    </row>
    <row r="53" spans="1:10" x14ac:dyDescent="0.25">
      <c r="A53" s="12" t="s">
        <v>45</v>
      </c>
      <c r="B53" s="33">
        <f>+'[1]PP EX- WORK'!W71</f>
        <v>140307</v>
      </c>
      <c r="C53" s="33">
        <v>1100</v>
      </c>
      <c r="D53" s="33">
        <f t="shared" si="2"/>
        <v>139207</v>
      </c>
      <c r="E53" s="35"/>
      <c r="F53" s="39"/>
      <c r="G53" s="13"/>
      <c r="H53" s="13"/>
      <c r="I53" s="13"/>
      <c r="J53" s="13"/>
    </row>
    <row r="54" spans="1:10" x14ac:dyDescent="0.25">
      <c r="A54" s="12" t="s">
        <v>114</v>
      </c>
      <c r="B54" s="33">
        <f>+'[1]PP EX- WORK'!N71</f>
        <v>138907</v>
      </c>
      <c r="C54" s="33">
        <v>1100</v>
      </c>
      <c r="D54" s="33">
        <f t="shared" si="2"/>
        <v>137807</v>
      </c>
      <c r="E54" s="35"/>
      <c r="F54" s="39"/>
      <c r="G54" s="13"/>
      <c r="H54" s="13"/>
      <c r="I54" s="13"/>
      <c r="J54" s="13"/>
    </row>
    <row r="55" spans="1:10" x14ac:dyDescent="0.25">
      <c r="A55" s="12" t="s">
        <v>191</v>
      </c>
      <c r="B55" s="33">
        <f>+'[1]PP EX- WORK'!O71</f>
        <v>138407</v>
      </c>
      <c r="C55" s="33">
        <v>1100</v>
      </c>
      <c r="D55" s="33">
        <f t="shared" si="2"/>
        <v>137307</v>
      </c>
      <c r="E55" s="35"/>
      <c r="F55" s="39"/>
      <c r="G55" s="13"/>
      <c r="H55" s="13"/>
      <c r="I55" s="13"/>
      <c r="J55" s="13"/>
    </row>
    <row r="56" spans="1:10" x14ac:dyDescent="0.25">
      <c r="A56" s="12" t="s">
        <v>116</v>
      </c>
      <c r="B56" s="33">
        <f>+'[1]PP EX- WORK'!K71</f>
        <v>142350</v>
      </c>
      <c r="C56" s="33">
        <v>1100</v>
      </c>
      <c r="D56" s="33">
        <f t="shared" si="2"/>
        <v>141250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117</v>
      </c>
      <c r="B57" s="33">
        <f>+'[1]PP EX- WORK'!M71</f>
        <v>145350</v>
      </c>
      <c r="C57" s="33">
        <v>1100</v>
      </c>
      <c r="D57" s="33">
        <f t="shared" si="2"/>
        <v>144250</v>
      </c>
      <c r="E57" s="35"/>
      <c r="F57" s="39"/>
      <c r="G57" s="13"/>
      <c r="H57" s="13"/>
      <c r="I57" s="13"/>
      <c r="J57" s="13"/>
    </row>
    <row r="58" spans="1:10" x14ac:dyDescent="0.25">
      <c r="A58" s="40" t="s">
        <v>118</v>
      </c>
      <c r="B58" s="33">
        <f>+'[1]PP EX- WORK'!L71</f>
        <v>144207</v>
      </c>
      <c r="C58" s="33">
        <v>1100</v>
      </c>
      <c r="D58" s="33">
        <f t="shared" si="2"/>
        <v>143107</v>
      </c>
      <c r="E58" s="35"/>
      <c r="F58" s="39"/>
      <c r="G58" s="13"/>
      <c r="H58" s="13"/>
      <c r="I58" s="13"/>
      <c r="J58" s="13"/>
    </row>
    <row r="59" spans="1:10" x14ac:dyDescent="0.25">
      <c r="A59" s="37" t="s">
        <v>53</v>
      </c>
      <c r="B59" s="33"/>
      <c r="C59" s="33"/>
      <c r="D59" s="34"/>
      <c r="E59" s="35"/>
      <c r="F59" s="39"/>
      <c r="G59" s="13"/>
      <c r="H59" s="13"/>
      <c r="I59" s="13"/>
      <c r="J59" s="13"/>
    </row>
    <row r="60" spans="1:10" x14ac:dyDescent="0.25">
      <c r="A60" s="12" t="s">
        <v>119</v>
      </c>
      <c r="B60" s="33">
        <f>+'[1]LL Ex-Works &amp; STP'!C71</f>
        <v>138980</v>
      </c>
      <c r="C60" s="33">
        <v>1100</v>
      </c>
      <c r="D60" s="33">
        <f t="shared" ref="D60:D68" si="3">+B60-C60</f>
        <v>137880</v>
      </c>
      <c r="E60" s="35"/>
      <c r="F60" s="39"/>
      <c r="G60" s="13"/>
      <c r="H60" s="13"/>
      <c r="I60" s="13"/>
      <c r="J60" s="13"/>
    </row>
    <row r="61" spans="1:10" x14ac:dyDescent="0.25">
      <c r="A61" s="12" t="s">
        <v>120</v>
      </c>
      <c r="B61" s="33">
        <f>+'[1]LL Ex-Works &amp; STP'!B71</f>
        <v>137980</v>
      </c>
      <c r="C61" s="33">
        <v>1100</v>
      </c>
      <c r="D61" s="33">
        <f t="shared" si="3"/>
        <v>136880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121</v>
      </c>
      <c r="B62" s="33">
        <f>+'[1]LL Ex-Works &amp; STP'!B71</f>
        <v>137980</v>
      </c>
      <c r="C62" s="33">
        <v>1100</v>
      </c>
      <c r="D62" s="33">
        <f t="shared" si="3"/>
        <v>136880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122</v>
      </c>
      <c r="B63" s="33">
        <f>+'[1]LL Ex-Works &amp; STP'!D71</f>
        <v>148070</v>
      </c>
      <c r="C63" s="33">
        <v>1100</v>
      </c>
      <c r="D63" s="33">
        <f t="shared" si="3"/>
        <v>146970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123</v>
      </c>
      <c r="B64" s="33">
        <f>+'[1]LL Ex-Works &amp; STP'!E71</f>
        <v>150070</v>
      </c>
      <c r="C64" s="33">
        <v>1100</v>
      </c>
      <c r="D64" s="33">
        <f t="shared" si="3"/>
        <v>148970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124</v>
      </c>
      <c r="B65" s="33">
        <f>+'[1]LL Ex-Works &amp; STP'!F71</f>
        <v>151740</v>
      </c>
      <c r="C65" s="33">
        <v>1100</v>
      </c>
      <c r="D65" s="33">
        <f t="shared" si="3"/>
        <v>150640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125</v>
      </c>
      <c r="B66" s="33">
        <f>+'[1]LL Ex-Works &amp; STP'!B71-3000</f>
        <v>134980</v>
      </c>
      <c r="C66" s="33">
        <v>1100</v>
      </c>
      <c r="D66" s="33">
        <f t="shared" si="3"/>
        <v>133880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126</v>
      </c>
      <c r="B67" s="33">
        <f>+'[1]LL Ex-Works &amp; STP'!H71</f>
        <v>135980</v>
      </c>
      <c r="C67" s="33">
        <v>1100</v>
      </c>
      <c r="D67" s="33">
        <f t="shared" si="3"/>
        <v>134880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127</v>
      </c>
      <c r="B68" s="33">
        <f>+'[1]LL Ex-Works &amp; STP'!I71</f>
        <v>135980</v>
      </c>
      <c r="C68" s="33">
        <v>1100</v>
      </c>
      <c r="D68" s="33">
        <f t="shared" si="3"/>
        <v>134880</v>
      </c>
      <c r="E68" s="35"/>
      <c r="F68" s="39"/>
      <c r="G68" s="13"/>
      <c r="H68" s="13"/>
      <c r="I68" s="13"/>
      <c r="J68" s="13"/>
    </row>
    <row r="69" spans="1:10" x14ac:dyDescent="0.25">
      <c r="A69" s="37" t="s">
        <v>192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x14ac:dyDescent="0.25">
      <c r="A70" s="12" t="s">
        <v>129</v>
      </c>
      <c r="B70" s="41" t="s">
        <v>130</v>
      </c>
      <c r="C70" s="41" t="s">
        <v>131</v>
      </c>
      <c r="D70" s="41" t="s">
        <v>132</v>
      </c>
      <c r="E70" s="41" t="s">
        <v>133</v>
      </c>
      <c r="F70" s="41" t="s">
        <v>134</v>
      </c>
      <c r="G70" s="41" t="s">
        <v>135</v>
      </c>
      <c r="H70" s="41" t="s">
        <v>136</v>
      </c>
      <c r="I70" s="41" t="s">
        <v>137</v>
      </c>
      <c r="J70" s="13"/>
    </row>
    <row r="71" spans="1:10" x14ac:dyDescent="0.25">
      <c r="A71" s="37" t="s">
        <v>138</v>
      </c>
      <c r="B71" s="42" t="s">
        <v>139</v>
      </c>
      <c r="C71" s="42" t="s">
        <v>140</v>
      </c>
      <c r="D71" s="42" t="s">
        <v>141</v>
      </c>
      <c r="E71" s="42" t="s">
        <v>142</v>
      </c>
      <c r="F71" s="42" t="s">
        <v>143</v>
      </c>
      <c r="G71" s="42" t="s">
        <v>144</v>
      </c>
      <c r="H71" s="42" t="s">
        <v>145</v>
      </c>
      <c r="I71" s="43" t="s">
        <v>146</v>
      </c>
      <c r="J71" s="13"/>
    </row>
    <row r="72" spans="1:10" x14ac:dyDescent="0.25">
      <c r="A72" s="12" t="s">
        <v>147</v>
      </c>
      <c r="B72" s="41" t="s">
        <v>130</v>
      </c>
      <c r="C72" s="41" t="s">
        <v>131</v>
      </c>
      <c r="D72" s="41" t="s">
        <v>132</v>
      </c>
      <c r="E72" s="41" t="s">
        <v>133</v>
      </c>
      <c r="F72" s="41" t="s">
        <v>134</v>
      </c>
      <c r="G72" s="41" t="s">
        <v>135</v>
      </c>
      <c r="H72" s="41" t="s">
        <v>136</v>
      </c>
      <c r="I72" s="41" t="s">
        <v>137</v>
      </c>
      <c r="J72" s="13"/>
    </row>
    <row r="73" spans="1:10" x14ac:dyDescent="0.25">
      <c r="A73" s="12" t="s">
        <v>148</v>
      </c>
      <c r="B73" s="41" t="s">
        <v>149</v>
      </c>
      <c r="C73" s="41" t="s">
        <v>150</v>
      </c>
      <c r="D73" s="41" t="s">
        <v>151</v>
      </c>
      <c r="E73" s="41" t="s">
        <v>152</v>
      </c>
      <c r="F73" s="41" t="s">
        <v>153</v>
      </c>
      <c r="G73" s="41" t="s">
        <v>154</v>
      </c>
      <c r="H73" s="41" t="s">
        <v>142</v>
      </c>
      <c r="I73" s="1" t="s">
        <v>155</v>
      </c>
      <c r="J73" s="13"/>
    </row>
    <row r="74" spans="1:10" x14ac:dyDescent="0.25">
      <c r="A74" s="44" t="s">
        <v>158</v>
      </c>
      <c r="B74" s="61"/>
      <c r="C74" s="61"/>
      <c r="D74" s="61"/>
      <c r="E74" s="61"/>
      <c r="F74" s="61"/>
      <c r="G74" s="61"/>
      <c r="H74" s="61"/>
      <c r="I74" s="61"/>
      <c r="J74" s="62"/>
    </row>
    <row r="75" spans="1:10" x14ac:dyDescent="0.25">
      <c r="A75" s="45" t="s">
        <v>156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6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6" t="s">
        <v>160</v>
      </c>
      <c r="B77" s="39"/>
      <c r="C77" s="39"/>
      <c r="D77" s="39"/>
      <c r="E77" s="39"/>
      <c r="F77" s="39"/>
      <c r="G77" s="39"/>
      <c r="H77" s="39"/>
      <c r="I77" s="13"/>
      <c r="J77" s="13"/>
    </row>
    <row r="78" spans="1:10" x14ac:dyDescent="0.25">
      <c r="A78" s="46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6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5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157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  <vt:lpstr>NAGPUR</vt:lpstr>
      <vt:lpstr>JALGAON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cp:lastPrinted>2026-05-08T07:39:00Z</cp:lastPrinted>
  <dcterms:created xsi:type="dcterms:W3CDTF">2026-05-02T04:44:23Z</dcterms:created>
  <dcterms:modified xsi:type="dcterms:W3CDTF">2026-05-08T07:55:59Z</dcterms:modified>
</cp:coreProperties>
</file>