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955" windowHeight="8235"/>
  </bookViews>
  <sheets>
    <sheet name="STOCK POINT" sheetId="1" r:id="rId1"/>
    <sheet name="DAMAN" sheetId="2" r:id="rId2"/>
    <sheet name="DADRA" sheetId="3" r:id="rId3"/>
    <sheet name="SILVASSA" sheetId="4" r:id="rId4"/>
    <sheet name="MUMBAI" sheetId="5" r:id="rId5"/>
    <sheet name="BHIWANDI" sheetId="6" r:id="rId6"/>
    <sheet name="NASIK" sheetId="7" r:id="rId7"/>
    <sheet name="PUNE" sheetId="8" r:id="rId8"/>
    <sheet name="KOLHAPUR" sheetId="9" r:id="rId9"/>
    <sheet name="SURAT" sheetId="10" r:id="rId10"/>
    <sheet name="VADODARA" sheetId="11" r:id="rId11"/>
    <sheet name="MEHSANA" sheetId="12" r:id="rId12"/>
    <sheet name="BHAVNAGAR" sheetId="13" r:id="rId13"/>
    <sheet name="GANDHIDHAM" sheetId="14" r:id="rId14"/>
    <sheet name="AHMEDABAD" sheetId="15" r:id="rId15"/>
    <sheet name="RAJKOT" sheetId="16" r:id="rId16"/>
    <sheet name="NAGPUR" sheetId="17" r:id="rId17"/>
    <sheet name="JALGAON" sheetId="18" r:id="rId18"/>
  </sheets>
  <externalReferences>
    <externalReference r:id="rId19"/>
    <externalReference r:id="rId20"/>
  </externalReferences>
  <calcPr calcId="145621"/>
</workbook>
</file>

<file path=xl/calcChain.xml><?xml version="1.0" encoding="utf-8"?>
<calcChain xmlns="http://schemas.openxmlformats.org/spreadsheetml/2006/main">
  <c r="D68" i="18" l="1"/>
  <c r="B68" i="18"/>
  <c r="B67" i="18"/>
  <c r="D67" i="18" s="1"/>
  <c r="D66" i="18"/>
  <c r="B66" i="18"/>
  <c r="D65" i="18"/>
  <c r="B65" i="18"/>
  <c r="B64" i="18"/>
  <c r="D64" i="18" s="1"/>
  <c r="D63" i="18"/>
  <c r="B63" i="18"/>
  <c r="D62" i="18"/>
  <c r="B62" i="18"/>
  <c r="B61" i="18"/>
  <c r="D61" i="18" s="1"/>
  <c r="D60" i="18"/>
  <c r="B60" i="18"/>
  <c r="D58" i="18"/>
  <c r="B58" i="18"/>
  <c r="B57" i="18"/>
  <c r="D57" i="18" s="1"/>
  <c r="D56" i="18"/>
  <c r="B56" i="18"/>
  <c r="D55" i="18"/>
  <c r="B55" i="18"/>
  <c r="B54" i="18"/>
  <c r="D54" i="18" s="1"/>
  <c r="D53" i="18"/>
  <c r="B53" i="18"/>
  <c r="D52" i="18"/>
  <c r="B52" i="18"/>
  <c r="B51" i="18"/>
  <c r="D51" i="18" s="1"/>
  <c r="D50" i="18"/>
  <c r="B50" i="18"/>
  <c r="D49" i="18"/>
  <c r="B49" i="18"/>
  <c r="B48" i="18"/>
  <c r="D48" i="18" s="1"/>
  <c r="D47" i="18"/>
  <c r="B47" i="18"/>
  <c r="D46" i="18"/>
  <c r="B46" i="18"/>
  <c r="D45" i="18"/>
  <c r="B45" i="18"/>
  <c r="D43" i="18"/>
  <c r="B43" i="18"/>
  <c r="D42" i="18"/>
  <c r="B42" i="18"/>
  <c r="D41" i="18"/>
  <c r="B41" i="18"/>
  <c r="D40" i="18"/>
  <c r="B40" i="18"/>
  <c r="D39" i="18"/>
  <c r="B39" i="18"/>
  <c r="D38" i="18"/>
  <c r="B38" i="18"/>
  <c r="D37" i="18"/>
  <c r="B37" i="18"/>
  <c r="D36" i="18"/>
  <c r="B36" i="18"/>
  <c r="D35" i="18"/>
  <c r="B35" i="18"/>
  <c r="D33" i="18"/>
  <c r="B33" i="18"/>
  <c r="D32" i="18"/>
  <c r="B32" i="18"/>
  <c r="D31" i="18"/>
  <c r="B31" i="18"/>
  <c r="D30" i="18"/>
  <c r="B30" i="18"/>
  <c r="D29" i="18"/>
  <c r="B29" i="18"/>
  <c r="D28" i="18"/>
  <c r="B28" i="18"/>
  <c r="D27" i="18"/>
  <c r="B27" i="18"/>
  <c r="D26" i="18"/>
  <c r="B26" i="18"/>
  <c r="D25" i="18"/>
  <c r="B25" i="18"/>
  <c r="D24" i="18"/>
  <c r="B24" i="18"/>
  <c r="D23" i="18"/>
  <c r="B23" i="18"/>
  <c r="D22" i="18"/>
  <c r="B22" i="18"/>
  <c r="D21" i="18"/>
  <c r="B21" i="18"/>
  <c r="D20" i="18"/>
  <c r="B20" i="18"/>
  <c r="F19" i="18"/>
  <c r="B19" i="18"/>
  <c r="D19" i="18" s="1"/>
  <c r="F18" i="18"/>
  <c r="D18" i="18"/>
  <c r="B18" i="18"/>
  <c r="D17" i="18"/>
  <c r="B17" i="18"/>
  <c r="D16" i="18"/>
  <c r="B16" i="18"/>
  <c r="D15" i="18"/>
  <c r="B15" i="18"/>
  <c r="D14" i="18"/>
  <c r="B14" i="18"/>
  <c r="D13" i="18"/>
  <c r="B13" i="18"/>
  <c r="D12" i="18"/>
  <c r="B12" i="18"/>
  <c r="D11" i="18"/>
  <c r="B11" i="18"/>
  <c r="D10" i="18"/>
  <c r="B10" i="18"/>
  <c r="A7" i="18"/>
  <c r="B68" i="17"/>
  <c r="D68" i="17" s="1"/>
  <c r="B67" i="17"/>
  <c r="D67" i="17" s="1"/>
  <c r="D66" i="17"/>
  <c r="B66" i="17"/>
  <c r="B65" i="17"/>
  <c r="D65" i="17" s="1"/>
  <c r="B64" i="17"/>
  <c r="D64" i="17" s="1"/>
  <c r="D63" i="17"/>
  <c r="B63" i="17"/>
  <c r="B62" i="17"/>
  <c r="D62" i="17" s="1"/>
  <c r="B61" i="17"/>
  <c r="D61" i="17" s="1"/>
  <c r="D60" i="17"/>
  <c r="B60" i="17"/>
  <c r="B58" i="17"/>
  <c r="D58" i="17" s="1"/>
  <c r="B57" i="17"/>
  <c r="D57" i="17" s="1"/>
  <c r="D56" i="17"/>
  <c r="B56" i="17"/>
  <c r="B55" i="17"/>
  <c r="D55" i="17" s="1"/>
  <c r="B54" i="17"/>
  <c r="D54" i="17" s="1"/>
  <c r="D53" i="17"/>
  <c r="B53" i="17"/>
  <c r="B52" i="17"/>
  <c r="D52" i="17" s="1"/>
  <c r="B51" i="17"/>
  <c r="D51" i="17" s="1"/>
  <c r="D50" i="17"/>
  <c r="B50" i="17"/>
  <c r="B49" i="17"/>
  <c r="D49" i="17" s="1"/>
  <c r="B48" i="17"/>
  <c r="D48" i="17" s="1"/>
  <c r="D47" i="17"/>
  <c r="B47" i="17"/>
  <c r="B46" i="17"/>
  <c r="D46" i="17" s="1"/>
  <c r="B45" i="17"/>
  <c r="D45" i="17" s="1"/>
  <c r="D43" i="17"/>
  <c r="B43" i="17"/>
  <c r="B42" i="17"/>
  <c r="D42" i="17" s="1"/>
  <c r="B41" i="17"/>
  <c r="D41" i="17" s="1"/>
  <c r="D40" i="17"/>
  <c r="B40" i="17"/>
  <c r="B39" i="17"/>
  <c r="D39" i="17" s="1"/>
  <c r="B38" i="17"/>
  <c r="D38" i="17" s="1"/>
  <c r="D37" i="17"/>
  <c r="B37" i="17"/>
  <c r="B36" i="17"/>
  <c r="D36" i="17" s="1"/>
  <c r="B35" i="17"/>
  <c r="D35" i="17" s="1"/>
  <c r="D33" i="17"/>
  <c r="B33" i="17"/>
  <c r="B32" i="17"/>
  <c r="D32" i="17" s="1"/>
  <c r="B31" i="17"/>
  <c r="D31" i="17" s="1"/>
  <c r="D30" i="17"/>
  <c r="B30" i="17"/>
  <c r="B29" i="17"/>
  <c r="D29" i="17" s="1"/>
  <c r="B28" i="17"/>
  <c r="D28" i="17" s="1"/>
  <c r="D27" i="17"/>
  <c r="B27" i="17"/>
  <c r="B26" i="17"/>
  <c r="D26" i="17" s="1"/>
  <c r="B25" i="17"/>
  <c r="D25" i="17" s="1"/>
  <c r="D24" i="17"/>
  <c r="B24" i="17"/>
  <c r="B23" i="17"/>
  <c r="D23" i="17" s="1"/>
  <c r="B22" i="17"/>
  <c r="D22" i="17" s="1"/>
  <c r="F21" i="17"/>
  <c r="B21" i="17"/>
  <c r="D21" i="17" s="1"/>
  <c r="F20" i="17"/>
  <c r="B20" i="17"/>
  <c r="D20" i="17" s="1"/>
  <c r="F19" i="17"/>
  <c r="B19" i="17"/>
  <c r="D19" i="17" s="1"/>
  <c r="F18" i="17"/>
  <c r="B18" i="17"/>
  <c r="D18" i="17" s="1"/>
  <c r="D17" i="17"/>
  <c r="B17" i="17"/>
  <c r="B16" i="17"/>
  <c r="D16" i="17" s="1"/>
  <c r="B15" i="17"/>
  <c r="D15" i="17" s="1"/>
  <c r="D14" i="17"/>
  <c r="B14" i="17"/>
  <c r="B13" i="17"/>
  <c r="D13" i="17" s="1"/>
  <c r="B12" i="17"/>
  <c r="D12" i="17" s="1"/>
  <c r="D11" i="17"/>
  <c r="B11" i="17"/>
  <c r="B10" i="17"/>
  <c r="D10" i="17" s="1"/>
  <c r="A7" i="17"/>
  <c r="B68" i="16"/>
  <c r="D68" i="16" s="1"/>
  <c r="B67" i="16"/>
  <c r="D67" i="16" s="1"/>
  <c r="D66" i="16"/>
  <c r="B66" i="16"/>
  <c r="B65" i="16"/>
  <c r="D65" i="16" s="1"/>
  <c r="B64" i="16"/>
  <c r="D64" i="16" s="1"/>
  <c r="D63" i="16"/>
  <c r="B63" i="16"/>
  <c r="B62" i="16"/>
  <c r="D62" i="16" s="1"/>
  <c r="B61" i="16"/>
  <c r="D61" i="16" s="1"/>
  <c r="D60" i="16"/>
  <c r="B60" i="16"/>
  <c r="B58" i="16"/>
  <c r="D58" i="16" s="1"/>
  <c r="B57" i="16"/>
  <c r="D57" i="16" s="1"/>
  <c r="D56" i="16"/>
  <c r="B56" i="16"/>
  <c r="B55" i="16"/>
  <c r="D55" i="16" s="1"/>
  <c r="B54" i="16"/>
  <c r="D54" i="16" s="1"/>
  <c r="D53" i="16"/>
  <c r="B53" i="16"/>
  <c r="B52" i="16"/>
  <c r="D52" i="16" s="1"/>
  <c r="B51" i="16"/>
  <c r="D51" i="16" s="1"/>
  <c r="D50" i="16"/>
  <c r="B50" i="16"/>
  <c r="B49" i="16"/>
  <c r="D49" i="16" s="1"/>
  <c r="B48" i="16"/>
  <c r="D48" i="16" s="1"/>
  <c r="D47" i="16"/>
  <c r="B47" i="16"/>
  <c r="B46" i="16"/>
  <c r="D46" i="16" s="1"/>
  <c r="B45" i="16"/>
  <c r="D45" i="16" s="1"/>
  <c r="D43" i="16"/>
  <c r="B43" i="16"/>
  <c r="B42" i="16"/>
  <c r="D42" i="16" s="1"/>
  <c r="B41" i="16"/>
  <c r="D41" i="16" s="1"/>
  <c r="D40" i="16"/>
  <c r="B40" i="16"/>
  <c r="B39" i="16"/>
  <c r="D39" i="16" s="1"/>
  <c r="B38" i="16"/>
  <c r="D38" i="16" s="1"/>
  <c r="D37" i="16"/>
  <c r="B37" i="16"/>
  <c r="B36" i="16"/>
  <c r="D36" i="16" s="1"/>
  <c r="B35" i="16"/>
  <c r="D35" i="16" s="1"/>
  <c r="D33" i="16"/>
  <c r="B33" i="16"/>
  <c r="B32" i="16"/>
  <c r="D32" i="16" s="1"/>
  <c r="B31" i="16"/>
  <c r="D31" i="16" s="1"/>
  <c r="D30" i="16"/>
  <c r="B30" i="16"/>
  <c r="B29" i="16"/>
  <c r="D29" i="16" s="1"/>
  <c r="B28" i="16"/>
  <c r="D28" i="16" s="1"/>
  <c r="D27" i="16"/>
  <c r="B27" i="16"/>
  <c r="B26" i="16"/>
  <c r="D26" i="16" s="1"/>
  <c r="B25" i="16"/>
  <c r="D25" i="16" s="1"/>
  <c r="D24" i="16"/>
  <c r="B24" i="16"/>
  <c r="B23" i="16"/>
  <c r="D23" i="16" s="1"/>
  <c r="F22" i="16"/>
  <c r="B22" i="16"/>
  <c r="D22" i="16" s="1"/>
  <c r="F21" i="16"/>
  <c r="B21" i="16"/>
  <c r="D21" i="16" s="1"/>
  <c r="F20" i="16"/>
  <c r="D20" i="16"/>
  <c r="B20" i="16"/>
  <c r="F19" i="16"/>
  <c r="B19" i="16"/>
  <c r="D19" i="16" s="1"/>
  <c r="F18" i="16"/>
  <c r="D18" i="16"/>
  <c r="B18" i="16"/>
  <c r="B17" i="16"/>
  <c r="D17" i="16" s="1"/>
  <c r="B16" i="16"/>
  <c r="D16" i="16" s="1"/>
  <c r="D15" i="16"/>
  <c r="B15" i="16"/>
  <c r="B14" i="16"/>
  <c r="D14" i="16" s="1"/>
  <c r="B13" i="16"/>
  <c r="D13" i="16" s="1"/>
  <c r="D12" i="16"/>
  <c r="B12" i="16"/>
  <c r="B11" i="16"/>
  <c r="D11" i="16" s="1"/>
  <c r="B10" i="16"/>
  <c r="D10" i="16" s="1"/>
  <c r="A7" i="16"/>
  <c r="B68" i="15"/>
  <c r="D68" i="15" s="1"/>
  <c r="B67" i="15"/>
  <c r="D67" i="15" s="1"/>
  <c r="B66" i="15"/>
  <c r="D66" i="15" s="1"/>
  <c r="B65" i="15"/>
  <c r="D65" i="15" s="1"/>
  <c r="B64" i="15"/>
  <c r="D64" i="15" s="1"/>
  <c r="B63" i="15"/>
  <c r="D63" i="15" s="1"/>
  <c r="B62" i="15"/>
  <c r="D62" i="15" s="1"/>
  <c r="B61" i="15"/>
  <c r="D61" i="15" s="1"/>
  <c r="B60" i="15"/>
  <c r="D60" i="15" s="1"/>
  <c r="B58" i="15"/>
  <c r="D58" i="15" s="1"/>
  <c r="B57" i="15"/>
  <c r="D57" i="15" s="1"/>
  <c r="B56" i="15"/>
  <c r="D56" i="15" s="1"/>
  <c r="B55" i="15"/>
  <c r="D55" i="15" s="1"/>
  <c r="B54" i="15"/>
  <c r="D54" i="15" s="1"/>
  <c r="B53" i="15"/>
  <c r="D53" i="15" s="1"/>
  <c r="B52" i="15"/>
  <c r="D52" i="15" s="1"/>
  <c r="B51" i="15"/>
  <c r="D51" i="15" s="1"/>
  <c r="B50" i="15"/>
  <c r="D50" i="15" s="1"/>
  <c r="B49" i="15"/>
  <c r="D49" i="15" s="1"/>
  <c r="B48" i="15"/>
  <c r="D48" i="15" s="1"/>
  <c r="B47" i="15"/>
  <c r="D47" i="15" s="1"/>
  <c r="B46" i="15"/>
  <c r="D46" i="15" s="1"/>
  <c r="B45" i="15"/>
  <c r="D45" i="15" s="1"/>
  <c r="B43" i="15"/>
  <c r="D43" i="15" s="1"/>
  <c r="B42" i="15"/>
  <c r="D42" i="15" s="1"/>
  <c r="B41" i="15"/>
  <c r="D41" i="15" s="1"/>
  <c r="B40" i="15"/>
  <c r="D40" i="15" s="1"/>
  <c r="B39" i="15"/>
  <c r="D39" i="15" s="1"/>
  <c r="B38" i="15"/>
  <c r="D38" i="15" s="1"/>
  <c r="B37" i="15"/>
  <c r="D37" i="15" s="1"/>
  <c r="B36" i="15"/>
  <c r="D36" i="15" s="1"/>
  <c r="B35" i="15"/>
  <c r="D35" i="15" s="1"/>
  <c r="B33" i="15"/>
  <c r="D33" i="15" s="1"/>
  <c r="B32" i="15"/>
  <c r="D32" i="15" s="1"/>
  <c r="B31" i="15"/>
  <c r="D31" i="15" s="1"/>
  <c r="B30" i="15"/>
  <c r="D30" i="15" s="1"/>
  <c r="B29" i="15"/>
  <c r="D29" i="15" s="1"/>
  <c r="B28" i="15"/>
  <c r="D28" i="15" s="1"/>
  <c r="B27" i="15"/>
  <c r="D27" i="15" s="1"/>
  <c r="B26" i="15"/>
  <c r="D26" i="15" s="1"/>
  <c r="F25" i="15"/>
  <c r="D25" i="15"/>
  <c r="B25" i="15"/>
  <c r="F24" i="15"/>
  <c r="B24" i="15"/>
  <c r="D24" i="15" s="1"/>
  <c r="F23" i="15"/>
  <c r="D23" i="15"/>
  <c r="B23" i="15"/>
  <c r="F22" i="15"/>
  <c r="B22" i="15"/>
  <c r="D22" i="15" s="1"/>
  <c r="F21" i="15"/>
  <c r="D21" i="15"/>
  <c r="B21" i="15"/>
  <c r="F20" i="15"/>
  <c r="B20" i="15"/>
  <c r="D20" i="15" s="1"/>
  <c r="F19" i="15"/>
  <c r="D19" i="15"/>
  <c r="B19" i="15"/>
  <c r="F18" i="15"/>
  <c r="B18" i="15"/>
  <c r="D18" i="15" s="1"/>
  <c r="B17" i="15"/>
  <c r="D17" i="15" s="1"/>
  <c r="B16" i="15"/>
  <c r="D16" i="15" s="1"/>
  <c r="B15" i="15"/>
  <c r="D15" i="15" s="1"/>
  <c r="B14" i="15"/>
  <c r="D14" i="15" s="1"/>
  <c r="B13" i="15"/>
  <c r="D13" i="15" s="1"/>
  <c r="B12" i="15"/>
  <c r="D12" i="15" s="1"/>
  <c r="B11" i="15"/>
  <c r="D11" i="15" s="1"/>
  <c r="B10" i="15"/>
  <c r="D10" i="15" s="1"/>
  <c r="A7" i="15"/>
  <c r="B68" i="14"/>
  <c r="D68" i="14" s="1"/>
  <c r="B67" i="14"/>
  <c r="D67" i="14" s="1"/>
  <c r="D66" i="14"/>
  <c r="B66" i="14"/>
  <c r="B65" i="14"/>
  <c r="D65" i="14" s="1"/>
  <c r="B64" i="14"/>
  <c r="D64" i="14" s="1"/>
  <c r="D63" i="14"/>
  <c r="B63" i="14"/>
  <c r="B62" i="14"/>
  <c r="D62" i="14" s="1"/>
  <c r="B61" i="14"/>
  <c r="D61" i="14" s="1"/>
  <c r="D60" i="14"/>
  <c r="B60" i="14"/>
  <c r="B58" i="14"/>
  <c r="D58" i="14" s="1"/>
  <c r="B57" i="14"/>
  <c r="D57" i="14" s="1"/>
  <c r="D56" i="14"/>
  <c r="B56" i="14"/>
  <c r="B55" i="14"/>
  <c r="D55" i="14" s="1"/>
  <c r="B54" i="14"/>
  <c r="D54" i="14" s="1"/>
  <c r="D53" i="14"/>
  <c r="B53" i="14"/>
  <c r="B52" i="14"/>
  <c r="D52" i="14" s="1"/>
  <c r="B51" i="14"/>
  <c r="D51" i="14" s="1"/>
  <c r="D50" i="14"/>
  <c r="B50" i="14"/>
  <c r="B49" i="14"/>
  <c r="D49" i="14" s="1"/>
  <c r="B48" i="14"/>
  <c r="D48" i="14" s="1"/>
  <c r="D47" i="14"/>
  <c r="B47" i="14"/>
  <c r="B46" i="14"/>
  <c r="D46" i="14" s="1"/>
  <c r="B45" i="14"/>
  <c r="D45" i="14" s="1"/>
  <c r="D43" i="14"/>
  <c r="B43" i="14"/>
  <c r="B42" i="14"/>
  <c r="D42" i="14" s="1"/>
  <c r="B41" i="14"/>
  <c r="D41" i="14" s="1"/>
  <c r="D40" i="14"/>
  <c r="B40" i="14"/>
  <c r="B39" i="14"/>
  <c r="D39" i="14" s="1"/>
  <c r="B38" i="14"/>
  <c r="D38" i="14" s="1"/>
  <c r="D37" i="14"/>
  <c r="B37" i="14"/>
  <c r="B36" i="14"/>
  <c r="D36" i="14" s="1"/>
  <c r="B35" i="14"/>
  <c r="D35" i="14" s="1"/>
  <c r="D33" i="14"/>
  <c r="B33" i="14"/>
  <c r="B32" i="14"/>
  <c r="D32" i="14" s="1"/>
  <c r="B31" i="14"/>
  <c r="D31" i="14" s="1"/>
  <c r="D30" i="14"/>
  <c r="B30" i="14"/>
  <c r="B29" i="14"/>
  <c r="D29" i="14" s="1"/>
  <c r="B28" i="14"/>
  <c r="D28" i="14" s="1"/>
  <c r="D27" i="14"/>
  <c r="B27" i="14"/>
  <c r="B26" i="14"/>
  <c r="D26" i="14" s="1"/>
  <c r="B25" i="14"/>
  <c r="D25" i="14" s="1"/>
  <c r="D24" i="14"/>
  <c r="B24" i="14"/>
  <c r="B23" i="14"/>
  <c r="D23" i="14" s="1"/>
  <c r="B22" i="14"/>
  <c r="D22" i="14" s="1"/>
  <c r="D21" i="14"/>
  <c r="B21" i="14"/>
  <c r="B20" i="14"/>
  <c r="D20" i="14" s="1"/>
  <c r="F19" i="14"/>
  <c r="B19" i="14"/>
  <c r="D19" i="14" s="1"/>
  <c r="F18" i="14"/>
  <c r="B18" i="14"/>
  <c r="D18" i="14" s="1"/>
  <c r="D17" i="14"/>
  <c r="B17" i="14"/>
  <c r="D16" i="14"/>
  <c r="B16" i="14"/>
  <c r="B15" i="14"/>
  <c r="D15" i="14" s="1"/>
  <c r="D14" i="14"/>
  <c r="B14" i="14"/>
  <c r="D13" i="14"/>
  <c r="B13" i="14"/>
  <c r="B12" i="14"/>
  <c r="D12" i="14" s="1"/>
  <c r="D11" i="14"/>
  <c r="B11" i="14"/>
  <c r="D10" i="14"/>
  <c r="B10" i="14"/>
  <c r="A7" i="14"/>
  <c r="B68" i="13"/>
  <c r="D68" i="13" s="1"/>
  <c r="B67" i="13"/>
  <c r="D67" i="13" s="1"/>
  <c r="D66" i="13"/>
  <c r="B66" i="13"/>
  <c r="B65" i="13"/>
  <c r="D65" i="13" s="1"/>
  <c r="D64" i="13"/>
  <c r="B64" i="13"/>
  <c r="D63" i="13"/>
  <c r="B63" i="13"/>
  <c r="B62" i="13"/>
  <c r="D62" i="13" s="1"/>
  <c r="D61" i="13"/>
  <c r="B61" i="13"/>
  <c r="D60" i="13"/>
  <c r="B60" i="13"/>
  <c r="B58" i="13"/>
  <c r="D58" i="13" s="1"/>
  <c r="D57" i="13"/>
  <c r="B57" i="13"/>
  <c r="D56" i="13"/>
  <c r="B56" i="13"/>
  <c r="B55" i="13"/>
  <c r="D55" i="13" s="1"/>
  <c r="D54" i="13"/>
  <c r="B54" i="13"/>
  <c r="D53" i="13"/>
  <c r="B53" i="13"/>
  <c r="B52" i="13"/>
  <c r="D52" i="13" s="1"/>
  <c r="D51" i="13"/>
  <c r="B51" i="13"/>
  <c r="D50" i="13"/>
  <c r="B50" i="13"/>
  <c r="B49" i="13"/>
  <c r="D49" i="13" s="1"/>
  <c r="D48" i="13"/>
  <c r="B48" i="13"/>
  <c r="D47" i="13"/>
  <c r="B47" i="13"/>
  <c r="B46" i="13"/>
  <c r="D46" i="13" s="1"/>
  <c r="D45" i="13"/>
  <c r="B45" i="13"/>
  <c r="D43" i="13"/>
  <c r="B43" i="13"/>
  <c r="B42" i="13"/>
  <c r="D42" i="13" s="1"/>
  <c r="D41" i="13"/>
  <c r="B41" i="13"/>
  <c r="D40" i="13"/>
  <c r="B40" i="13"/>
  <c r="B39" i="13"/>
  <c r="D39" i="13" s="1"/>
  <c r="D38" i="13"/>
  <c r="B38" i="13"/>
  <c r="D37" i="13"/>
  <c r="B37" i="13"/>
  <c r="B36" i="13"/>
  <c r="D36" i="13" s="1"/>
  <c r="D35" i="13"/>
  <c r="B35" i="13"/>
  <c r="D33" i="13"/>
  <c r="B33" i="13"/>
  <c r="B32" i="13"/>
  <c r="D32" i="13" s="1"/>
  <c r="D31" i="13"/>
  <c r="B31" i="13"/>
  <c r="D30" i="13"/>
  <c r="B30" i="13"/>
  <c r="B29" i="13"/>
  <c r="D29" i="13" s="1"/>
  <c r="D28" i="13"/>
  <c r="B28" i="13"/>
  <c r="D27" i="13"/>
  <c r="B27" i="13"/>
  <c r="B26" i="13"/>
  <c r="D26" i="13" s="1"/>
  <c r="D25" i="13"/>
  <c r="B25" i="13"/>
  <c r="D24" i="13"/>
  <c r="B24" i="13"/>
  <c r="B23" i="13"/>
  <c r="D23" i="13" s="1"/>
  <c r="D22" i="13"/>
  <c r="B22" i="13"/>
  <c r="D21" i="13"/>
  <c r="B21" i="13"/>
  <c r="B20" i="13"/>
  <c r="D20" i="13" s="1"/>
  <c r="F19" i="13"/>
  <c r="B19" i="13"/>
  <c r="D19" i="13" s="1"/>
  <c r="F18" i="13"/>
  <c r="B18" i="13"/>
  <c r="D18" i="13" s="1"/>
  <c r="D17" i="13"/>
  <c r="B17" i="13"/>
  <c r="D16" i="13"/>
  <c r="B16" i="13"/>
  <c r="B15" i="13"/>
  <c r="D15" i="13" s="1"/>
  <c r="D14" i="13"/>
  <c r="B14" i="13"/>
  <c r="D13" i="13"/>
  <c r="B13" i="13"/>
  <c r="B12" i="13"/>
  <c r="D12" i="13" s="1"/>
  <c r="D11" i="13"/>
  <c r="B11" i="13"/>
  <c r="D10" i="13"/>
  <c r="B10" i="13"/>
  <c r="A7" i="13"/>
  <c r="B68" i="12"/>
  <c r="D68" i="12" s="1"/>
  <c r="B67" i="12"/>
  <c r="D67" i="12" s="1"/>
  <c r="D66" i="12"/>
  <c r="B66" i="12"/>
  <c r="B65" i="12"/>
  <c r="D65" i="12" s="1"/>
  <c r="B64" i="12"/>
  <c r="D64" i="12" s="1"/>
  <c r="D63" i="12"/>
  <c r="B63" i="12"/>
  <c r="B62" i="12"/>
  <c r="D62" i="12" s="1"/>
  <c r="B61" i="12"/>
  <c r="D61" i="12" s="1"/>
  <c r="D60" i="12"/>
  <c r="B60" i="12"/>
  <c r="B58" i="12"/>
  <c r="D58" i="12" s="1"/>
  <c r="B57" i="12"/>
  <c r="D57" i="12" s="1"/>
  <c r="D56" i="12"/>
  <c r="B56" i="12"/>
  <c r="B55" i="12"/>
  <c r="D55" i="12" s="1"/>
  <c r="B54" i="12"/>
  <c r="D54" i="12" s="1"/>
  <c r="D53" i="12"/>
  <c r="B53" i="12"/>
  <c r="B52" i="12"/>
  <c r="D52" i="12" s="1"/>
  <c r="B51" i="12"/>
  <c r="D51" i="12" s="1"/>
  <c r="D50" i="12"/>
  <c r="B50" i="12"/>
  <c r="B49" i="12"/>
  <c r="D49" i="12" s="1"/>
  <c r="B48" i="12"/>
  <c r="D48" i="12" s="1"/>
  <c r="D47" i="12"/>
  <c r="B47" i="12"/>
  <c r="B46" i="12"/>
  <c r="D46" i="12" s="1"/>
  <c r="B45" i="12"/>
  <c r="D45" i="12" s="1"/>
  <c r="D43" i="12"/>
  <c r="B43" i="12"/>
  <c r="B42" i="12"/>
  <c r="D42" i="12" s="1"/>
  <c r="B41" i="12"/>
  <c r="D41" i="12" s="1"/>
  <c r="D40" i="12"/>
  <c r="B40" i="12"/>
  <c r="B39" i="12"/>
  <c r="D39" i="12" s="1"/>
  <c r="B38" i="12"/>
  <c r="D38" i="12" s="1"/>
  <c r="D37" i="12"/>
  <c r="B37" i="12"/>
  <c r="B36" i="12"/>
  <c r="D36" i="12" s="1"/>
  <c r="B35" i="12"/>
  <c r="D35" i="12" s="1"/>
  <c r="D33" i="12"/>
  <c r="B33" i="12"/>
  <c r="B32" i="12"/>
  <c r="D32" i="12" s="1"/>
  <c r="B31" i="12"/>
  <c r="D31" i="12" s="1"/>
  <c r="D30" i="12"/>
  <c r="B30" i="12"/>
  <c r="B29" i="12"/>
  <c r="D29" i="12" s="1"/>
  <c r="B28" i="12"/>
  <c r="D28" i="12" s="1"/>
  <c r="D27" i="12"/>
  <c r="B27" i="12"/>
  <c r="B26" i="12"/>
  <c r="D26" i="12" s="1"/>
  <c r="B25" i="12"/>
  <c r="D25" i="12" s="1"/>
  <c r="D24" i="12"/>
  <c r="B24" i="12"/>
  <c r="B23" i="12"/>
  <c r="D23" i="12" s="1"/>
  <c r="B22" i="12"/>
  <c r="D22" i="12" s="1"/>
  <c r="F21" i="12"/>
  <c r="B21" i="12"/>
  <c r="D21" i="12" s="1"/>
  <c r="F20" i="12"/>
  <c r="B20" i="12"/>
  <c r="D20" i="12" s="1"/>
  <c r="F19" i="12"/>
  <c r="B19" i="12"/>
  <c r="D19" i="12" s="1"/>
  <c r="F18" i="12"/>
  <c r="B18" i="12"/>
  <c r="D18" i="12" s="1"/>
  <c r="D17" i="12"/>
  <c r="B17" i="12"/>
  <c r="B16" i="12"/>
  <c r="D16" i="12" s="1"/>
  <c r="B15" i="12"/>
  <c r="D15" i="12" s="1"/>
  <c r="D14" i="12"/>
  <c r="B14" i="12"/>
  <c r="B13" i="12"/>
  <c r="D13" i="12" s="1"/>
  <c r="B12" i="12"/>
  <c r="D12" i="12" s="1"/>
  <c r="D11" i="12"/>
  <c r="B11" i="12"/>
  <c r="B10" i="12"/>
  <c r="D10" i="12" s="1"/>
  <c r="A7" i="12"/>
  <c r="B68" i="11"/>
  <c r="D68" i="11" s="1"/>
  <c r="B67" i="11"/>
  <c r="D67" i="11" s="1"/>
  <c r="D66" i="11"/>
  <c r="B66" i="11"/>
  <c r="B65" i="11"/>
  <c r="D65" i="11" s="1"/>
  <c r="B64" i="11"/>
  <c r="D64" i="11" s="1"/>
  <c r="D63" i="11"/>
  <c r="B63" i="11"/>
  <c r="B62" i="11"/>
  <c r="D62" i="11" s="1"/>
  <c r="B61" i="11"/>
  <c r="D61" i="11" s="1"/>
  <c r="D60" i="11"/>
  <c r="B60" i="11"/>
  <c r="B58" i="11"/>
  <c r="D58" i="11" s="1"/>
  <c r="B57" i="11"/>
  <c r="D57" i="11" s="1"/>
  <c r="D56" i="11"/>
  <c r="B56" i="11"/>
  <c r="B55" i="11"/>
  <c r="D55" i="11" s="1"/>
  <c r="B54" i="11"/>
  <c r="D54" i="11" s="1"/>
  <c r="D53" i="11"/>
  <c r="B53" i="11"/>
  <c r="B52" i="11"/>
  <c r="D52" i="11" s="1"/>
  <c r="B51" i="11"/>
  <c r="D51" i="11" s="1"/>
  <c r="D50" i="11"/>
  <c r="B50" i="11"/>
  <c r="B49" i="11"/>
  <c r="D49" i="11" s="1"/>
  <c r="B48" i="11"/>
  <c r="D48" i="11" s="1"/>
  <c r="D47" i="11"/>
  <c r="B47" i="11"/>
  <c r="B46" i="11"/>
  <c r="D46" i="11" s="1"/>
  <c r="B45" i="11"/>
  <c r="D45" i="11" s="1"/>
  <c r="D43" i="11"/>
  <c r="B43" i="11"/>
  <c r="B42" i="11"/>
  <c r="D42" i="11" s="1"/>
  <c r="B41" i="11"/>
  <c r="D41" i="11" s="1"/>
  <c r="D40" i="11"/>
  <c r="B40" i="11"/>
  <c r="B39" i="11"/>
  <c r="D39" i="11" s="1"/>
  <c r="B38" i="11"/>
  <c r="D38" i="11" s="1"/>
  <c r="D37" i="11"/>
  <c r="B37" i="11"/>
  <c r="B36" i="11"/>
  <c r="D36" i="11" s="1"/>
  <c r="B35" i="11"/>
  <c r="D35" i="11" s="1"/>
  <c r="D33" i="11"/>
  <c r="B33" i="11"/>
  <c r="B32" i="11"/>
  <c r="D32" i="11" s="1"/>
  <c r="B31" i="11"/>
  <c r="D31" i="11" s="1"/>
  <c r="D30" i="11"/>
  <c r="B30" i="11"/>
  <c r="B29" i="11"/>
  <c r="D29" i="11" s="1"/>
  <c r="B28" i="11"/>
  <c r="D28" i="11" s="1"/>
  <c r="D27" i="11"/>
  <c r="B27" i="11"/>
  <c r="B26" i="11"/>
  <c r="D26" i="11" s="1"/>
  <c r="F25" i="11"/>
  <c r="B25" i="11"/>
  <c r="D25" i="11" s="1"/>
  <c r="F24" i="11"/>
  <c r="B24" i="11"/>
  <c r="D24" i="11" s="1"/>
  <c r="F23" i="11"/>
  <c r="B23" i="11"/>
  <c r="D23" i="11" s="1"/>
  <c r="F22" i="11"/>
  <c r="B22" i="11"/>
  <c r="D22" i="11" s="1"/>
  <c r="F21" i="11"/>
  <c r="B21" i="11"/>
  <c r="D21" i="11" s="1"/>
  <c r="F20" i="11"/>
  <c r="B20" i="11"/>
  <c r="D20" i="11" s="1"/>
  <c r="F19" i="11"/>
  <c r="B19" i="11"/>
  <c r="D19" i="11" s="1"/>
  <c r="F18" i="11"/>
  <c r="B18" i="11"/>
  <c r="D18" i="11" s="1"/>
  <c r="D17" i="11"/>
  <c r="B17" i="11"/>
  <c r="D16" i="11"/>
  <c r="B16" i="11"/>
  <c r="B15" i="11"/>
  <c r="D15" i="11" s="1"/>
  <c r="D14" i="11"/>
  <c r="B14" i="11"/>
  <c r="D13" i="11"/>
  <c r="B13" i="11"/>
  <c r="B12" i="11"/>
  <c r="D12" i="11" s="1"/>
  <c r="D11" i="11"/>
  <c r="B11" i="11"/>
  <c r="D10" i="11"/>
  <c r="B10" i="11"/>
  <c r="A7" i="11"/>
  <c r="B68" i="10"/>
  <c r="D68" i="10" s="1"/>
  <c r="B67" i="10"/>
  <c r="D67" i="10" s="1"/>
  <c r="D66" i="10"/>
  <c r="B66" i="10"/>
  <c r="B65" i="10"/>
  <c r="D65" i="10" s="1"/>
  <c r="B64" i="10"/>
  <c r="D64" i="10" s="1"/>
  <c r="D63" i="10"/>
  <c r="B63" i="10"/>
  <c r="B62" i="10"/>
  <c r="D62" i="10" s="1"/>
  <c r="B61" i="10"/>
  <c r="D61" i="10" s="1"/>
  <c r="D60" i="10"/>
  <c r="B60" i="10"/>
  <c r="B58" i="10"/>
  <c r="D58" i="10" s="1"/>
  <c r="B57" i="10"/>
  <c r="D57" i="10" s="1"/>
  <c r="D56" i="10"/>
  <c r="B56" i="10"/>
  <c r="B55" i="10"/>
  <c r="D55" i="10" s="1"/>
  <c r="B54" i="10"/>
  <c r="D54" i="10" s="1"/>
  <c r="D53" i="10"/>
  <c r="B53" i="10"/>
  <c r="B52" i="10"/>
  <c r="D52" i="10" s="1"/>
  <c r="B51" i="10"/>
  <c r="D51" i="10" s="1"/>
  <c r="D50" i="10"/>
  <c r="B50" i="10"/>
  <c r="B49" i="10"/>
  <c r="D49" i="10" s="1"/>
  <c r="B48" i="10"/>
  <c r="D48" i="10" s="1"/>
  <c r="D47" i="10"/>
  <c r="B47" i="10"/>
  <c r="B46" i="10"/>
  <c r="D46" i="10" s="1"/>
  <c r="B45" i="10"/>
  <c r="D45" i="10" s="1"/>
  <c r="D43" i="10"/>
  <c r="B43" i="10"/>
  <c r="B42" i="10"/>
  <c r="D42" i="10" s="1"/>
  <c r="B41" i="10"/>
  <c r="D41" i="10" s="1"/>
  <c r="D40" i="10"/>
  <c r="B40" i="10"/>
  <c r="B39" i="10"/>
  <c r="D39" i="10" s="1"/>
  <c r="B38" i="10"/>
  <c r="D38" i="10" s="1"/>
  <c r="D37" i="10"/>
  <c r="B37" i="10"/>
  <c r="B36" i="10"/>
  <c r="D36" i="10" s="1"/>
  <c r="B35" i="10"/>
  <c r="D35" i="10" s="1"/>
  <c r="D33" i="10"/>
  <c r="B33" i="10"/>
  <c r="B32" i="10"/>
  <c r="D32" i="10" s="1"/>
  <c r="B31" i="10"/>
  <c r="D31" i="10" s="1"/>
  <c r="D30" i="10"/>
  <c r="B30" i="10"/>
  <c r="B29" i="10"/>
  <c r="D29" i="10" s="1"/>
  <c r="B28" i="10"/>
  <c r="D28" i="10" s="1"/>
  <c r="D27" i="10"/>
  <c r="B27" i="10"/>
  <c r="B26" i="10"/>
  <c r="D26" i="10" s="1"/>
  <c r="B25" i="10"/>
  <c r="D25" i="10" s="1"/>
  <c r="F24" i="10"/>
  <c r="B24" i="10"/>
  <c r="D24" i="10" s="1"/>
  <c r="F23" i="10"/>
  <c r="B23" i="10"/>
  <c r="D23" i="10" s="1"/>
  <c r="F22" i="10"/>
  <c r="B22" i="10"/>
  <c r="D22" i="10" s="1"/>
  <c r="F21" i="10"/>
  <c r="B21" i="10"/>
  <c r="D21" i="10" s="1"/>
  <c r="F20" i="10"/>
  <c r="B20" i="10"/>
  <c r="D20" i="10" s="1"/>
  <c r="F19" i="10"/>
  <c r="B19" i="10"/>
  <c r="D19" i="10" s="1"/>
  <c r="F18" i="10"/>
  <c r="B18" i="10"/>
  <c r="D18" i="10" s="1"/>
  <c r="D17" i="10"/>
  <c r="B17" i="10"/>
  <c r="B16" i="10"/>
  <c r="D16" i="10" s="1"/>
  <c r="B15" i="10"/>
  <c r="D15" i="10" s="1"/>
  <c r="D14" i="10"/>
  <c r="B14" i="10"/>
  <c r="B13" i="10"/>
  <c r="D13" i="10" s="1"/>
  <c r="B12" i="10"/>
  <c r="D12" i="10" s="1"/>
  <c r="D11" i="10"/>
  <c r="B11" i="10"/>
  <c r="B10" i="10"/>
  <c r="D10" i="10" s="1"/>
  <c r="A7" i="10"/>
  <c r="B68" i="9"/>
  <c r="D68" i="9" s="1"/>
  <c r="B67" i="9"/>
  <c r="D67" i="9" s="1"/>
  <c r="D66" i="9"/>
  <c r="B66" i="9"/>
  <c r="B65" i="9"/>
  <c r="D65" i="9" s="1"/>
  <c r="B64" i="9"/>
  <c r="D64" i="9" s="1"/>
  <c r="D63" i="9"/>
  <c r="B63" i="9"/>
  <c r="B62" i="9"/>
  <c r="D62" i="9" s="1"/>
  <c r="B61" i="9"/>
  <c r="D61" i="9" s="1"/>
  <c r="D60" i="9"/>
  <c r="B60" i="9"/>
  <c r="B58" i="9"/>
  <c r="D58" i="9" s="1"/>
  <c r="B57" i="9"/>
  <c r="D57" i="9" s="1"/>
  <c r="D56" i="9"/>
  <c r="B56" i="9"/>
  <c r="B55" i="9"/>
  <c r="D55" i="9" s="1"/>
  <c r="B54" i="9"/>
  <c r="D54" i="9" s="1"/>
  <c r="D53" i="9"/>
  <c r="B53" i="9"/>
  <c r="B52" i="9"/>
  <c r="D52" i="9" s="1"/>
  <c r="B51" i="9"/>
  <c r="D51" i="9" s="1"/>
  <c r="D50" i="9"/>
  <c r="B50" i="9"/>
  <c r="B49" i="9"/>
  <c r="D49" i="9" s="1"/>
  <c r="B48" i="9"/>
  <c r="D48" i="9" s="1"/>
  <c r="D47" i="9"/>
  <c r="B47" i="9"/>
  <c r="B46" i="9"/>
  <c r="D46" i="9" s="1"/>
  <c r="B45" i="9"/>
  <c r="D45" i="9" s="1"/>
  <c r="D43" i="9"/>
  <c r="B43" i="9"/>
  <c r="B42" i="9"/>
  <c r="D42" i="9" s="1"/>
  <c r="B41" i="9"/>
  <c r="D41" i="9" s="1"/>
  <c r="D40" i="9"/>
  <c r="B40" i="9"/>
  <c r="B39" i="9"/>
  <c r="D39" i="9" s="1"/>
  <c r="B38" i="9"/>
  <c r="D38" i="9" s="1"/>
  <c r="D37" i="9"/>
  <c r="B37" i="9"/>
  <c r="B36" i="9"/>
  <c r="D36" i="9" s="1"/>
  <c r="B35" i="9"/>
  <c r="D35" i="9" s="1"/>
  <c r="D33" i="9"/>
  <c r="B33" i="9"/>
  <c r="B32" i="9"/>
  <c r="D32" i="9" s="1"/>
  <c r="B31" i="9"/>
  <c r="D31" i="9" s="1"/>
  <c r="D30" i="9"/>
  <c r="B30" i="9"/>
  <c r="B29" i="9"/>
  <c r="D29" i="9" s="1"/>
  <c r="F28" i="9"/>
  <c r="B28" i="9"/>
  <c r="D28" i="9" s="1"/>
  <c r="F27" i="9"/>
  <c r="B27" i="9"/>
  <c r="D27" i="9" s="1"/>
  <c r="F26" i="9"/>
  <c r="B26" i="9"/>
  <c r="D26" i="9" s="1"/>
  <c r="F25" i="9"/>
  <c r="B25" i="9"/>
  <c r="D25" i="9" s="1"/>
  <c r="F24" i="9"/>
  <c r="B24" i="9"/>
  <c r="D24" i="9" s="1"/>
  <c r="F23" i="9"/>
  <c r="B23" i="9"/>
  <c r="D23" i="9" s="1"/>
  <c r="F22" i="9"/>
  <c r="B22" i="9"/>
  <c r="D22" i="9" s="1"/>
  <c r="F21" i="9"/>
  <c r="B21" i="9"/>
  <c r="D21" i="9" s="1"/>
  <c r="F20" i="9"/>
  <c r="B20" i="9"/>
  <c r="D20" i="9" s="1"/>
  <c r="F19" i="9"/>
  <c r="B19" i="9"/>
  <c r="D19" i="9" s="1"/>
  <c r="F18" i="9"/>
  <c r="B18" i="9"/>
  <c r="D18" i="9" s="1"/>
  <c r="B17" i="9"/>
  <c r="D17" i="9" s="1"/>
  <c r="B16" i="9"/>
  <c r="D16" i="9" s="1"/>
  <c r="B15" i="9"/>
  <c r="D15" i="9" s="1"/>
  <c r="B14" i="9"/>
  <c r="D14" i="9" s="1"/>
  <c r="B13" i="9"/>
  <c r="D13" i="9" s="1"/>
  <c r="B12" i="9"/>
  <c r="D12" i="9" s="1"/>
  <c r="B11" i="9"/>
  <c r="D11" i="9" s="1"/>
  <c r="B10" i="9"/>
  <c r="D10" i="9" s="1"/>
  <c r="A7" i="9"/>
  <c r="B68" i="8"/>
  <c r="D68" i="8" s="1"/>
  <c r="B67" i="8"/>
  <c r="D67" i="8" s="1"/>
  <c r="D66" i="8"/>
  <c r="B66" i="8"/>
  <c r="B65" i="8"/>
  <c r="D65" i="8" s="1"/>
  <c r="B64" i="8"/>
  <c r="D64" i="8" s="1"/>
  <c r="D63" i="8"/>
  <c r="B63" i="8"/>
  <c r="B62" i="8"/>
  <c r="D62" i="8" s="1"/>
  <c r="B61" i="8"/>
  <c r="D61" i="8" s="1"/>
  <c r="D60" i="8"/>
  <c r="B60" i="8"/>
  <c r="B58" i="8"/>
  <c r="D58" i="8" s="1"/>
  <c r="B57" i="8"/>
  <c r="D57" i="8" s="1"/>
  <c r="D56" i="8"/>
  <c r="B56" i="8"/>
  <c r="B55" i="8"/>
  <c r="D55" i="8" s="1"/>
  <c r="B54" i="8"/>
  <c r="D54" i="8" s="1"/>
  <c r="D53" i="8"/>
  <c r="B53" i="8"/>
  <c r="B52" i="8"/>
  <c r="D52" i="8" s="1"/>
  <c r="B51" i="8"/>
  <c r="D51" i="8" s="1"/>
  <c r="D50" i="8"/>
  <c r="B50" i="8"/>
  <c r="B49" i="8"/>
  <c r="D49" i="8" s="1"/>
  <c r="B48" i="8"/>
  <c r="D48" i="8" s="1"/>
  <c r="D47" i="8"/>
  <c r="B47" i="8"/>
  <c r="B46" i="8"/>
  <c r="D46" i="8" s="1"/>
  <c r="B45" i="8"/>
  <c r="D45" i="8" s="1"/>
  <c r="D43" i="8"/>
  <c r="B43" i="8"/>
  <c r="B42" i="8"/>
  <c r="D42" i="8" s="1"/>
  <c r="B41" i="8"/>
  <c r="D41" i="8" s="1"/>
  <c r="D40" i="8"/>
  <c r="B40" i="8"/>
  <c r="B39" i="8"/>
  <c r="D39" i="8" s="1"/>
  <c r="B38" i="8"/>
  <c r="D38" i="8" s="1"/>
  <c r="D37" i="8"/>
  <c r="B37" i="8"/>
  <c r="B36" i="8"/>
  <c r="D36" i="8" s="1"/>
  <c r="B35" i="8"/>
  <c r="D35" i="8" s="1"/>
  <c r="D33" i="8"/>
  <c r="B33" i="8"/>
  <c r="B32" i="8"/>
  <c r="D32" i="8" s="1"/>
  <c r="B31" i="8"/>
  <c r="D31" i="8" s="1"/>
  <c r="D30" i="8"/>
  <c r="B30" i="8"/>
  <c r="B29" i="8"/>
  <c r="D29" i="8" s="1"/>
  <c r="B28" i="8"/>
  <c r="D28" i="8" s="1"/>
  <c r="D27" i="8"/>
  <c r="B27" i="8"/>
  <c r="B26" i="8"/>
  <c r="D26" i="8" s="1"/>
  <c r="B25" i="8"/>
  <c r="D25" i="8" s="1"/>
  <c r="D24" i="8"/>
  <c r="B24" i="8"/>
  <c r="B23" i="8"/>
  <c r="D23" i="8" s="1"/>
  <c r="B22" i="8"/>
  <c r="D22" i="8" s="1"/>
  <c r="D21" i="8"/>
  <c r="B21" i="8"/>
  <c r="F20" i="8"/>
  <c r="B20" i="8"/>
  <c r="D20" i="8" s="1"/>
  <c r="F19" i="8"/>
  <c r="D19" i="8"/>
  <c r="B19" i="8"/>
  <c r="F18" i="8"/>
  <c r="D18" i="8"/>
  <c r="B18" i="8"/>
  <c r="B17" i="8"/>
  <c r="D17" i="8" s="1"/>
  <c r="B16" i="8"/>
  <c r="D16" i="8" s="1"/>
  <c r="B15" i="8"/>
  <c r="D15" i="8" s="1"/>
  <c r="B14" i="8"/>
  <c r="D14" i="8" s="1"/>
  <c r="B13" i="8"/>
  <c r="D13" i="8" s="1"/>
  <c r="B12" i="8"/>
  <c r="D12" i="8" s="1"/>
  <c r="B11" i="8"/>
  <c r="D11" i="8" s="1"/>
  <c r="B10" i="8"/>
  <c r="D10" i="8" s="1"/>
  <c r="A7" i="8"/>
  <c r="B68" i="7"/>
  <c r="D68" i="7" s="1"/>
  <c r="D67" i="7"/>
  <c r="B67" i="7"/>
  <c r="D66" i="7"/>
  <c r="B66" i="7"/>
  <c r="B65" i="7"/>
  <c r="D65" i="7" s="1"/>
  <c r="D64" i="7"/>
  <c r="B64" i="7"/>
  <c r="D63" i="7"/>
  <c r="B63" i="7"/>
  <c r="B62" i="7"/>
  <c r="D62" i="7" s="1"/>
  <c r="D61" i="7"/>
  <c r="B61" i="7"/>
  <c r="D60" i="7"/>
  <c r="B60" i="7"/>
  <c r="B58" i="7"/>
  <c r="D58" i="7" s="1"/>
  <c r="D57" i="7"/>
  <c r="B57" i="7"/>
  <c r="D56" i="7"/>
  <c r="B56" i="7"/>
  <c r="B55" i="7"/>
  <c r="D55" i="7" s="1"/>
  <c r="D54" i="7"/>
  <c r="B54" i="7"/>
  <c r="D53" i="7"/>
  <c r="B53" i="7"/>
  <c r="B52" i="7"/>
  <c r="D52" i="7" s="1"/>
  <c r="D51" i="7"/>
  <c r="B51" i="7"/>
  <c r="D50" i="7"/>
  <c r="B50" i="7"/>
  <c r="B49" i="7"/>
  <c r="D49" i="7" s="1"/>
  <c r="D48" i="7"/>
  <c r="B48" i="7"/>
  <c r="D47" i="7"/>
  <c r="B47" i="7"/>
  <c r="B46" i="7"/>
  <c r="D46" i="7" s="1"/>
  <c r="D45" i="7"/>
  <c r="B45" i="7"/>
  <c r="D43" i="7"/>
  <c r="B43" i="7"/>
  <c r="B42" i="7"/>
  <c r="D42" i="7" s="1"/>
  <c r="D41" i="7"/>
  <c r="B41" i="7"/>
  <c r="D40" i="7"/>
  <c r="B40" i="7"/>
  <c r="B39" i="7"/>
  <c r="D39" i="7" s="1"/>
  <c r="D38" i="7"/>
  <c r="B38" i="7"/>
  <c r="D37" i="7"/>
  <c r="B37" i="7"/>
  <c r="B36" i="7"/>
  <c r="D36" i="7" s="1"/>
  <c r="D35" i="7"/>
  <c r="B35" i="7"/>
  <c r="D33" i="7"/>
  <c r="B33" i="7"/>
  <c r="B32" i="7"/>
  <c r="D32" i="7" s="1"/>
  <c r="D31" i="7"/>
  <c r="B31" i="7"/>
  <c r="D30" i="7"/>
  <c r="B30" i="7"/>
  <c r="B29" i="7"/>
  <c r="D29" i="7" s="1"/>
  <c r="D28" i="7"/>
  <c r="B28" i="7"/>
  <c r="D27" i="7"/>
  <c r="B27" i="7"/>
  <c r="B26" i="7"/>
  <c r="D26" i="7" s="1"/>
  <c r="D25" i="7"/>
  <c r="B25" i="7"/>
  <c r="D24" i="7"/>
  <c r="B24" i="7"/>
  <c r="B23" i="7"/>
  <c r="D23" i="7" s="1"/>
  <c r="D22" i="7"/>
  <c r="B22" i="7"/>
  <c r="D21" i="7"/>
  <c r="B21" i="7"/>
  <c r="F20" i="7"/>
  <c r="B20" i="7"/>
  <c r="D20" i="7" s="1"/>
  <c r="F19" i="7"/>
  <c r="D19" i="7"/>
  <c r="B19" i="7"/>
  <c r="F18" i="7"/>
  <c r="B18" i="7"/>
  <c r="D18" i="7" s="1"/>
  <c r="B17" i="7"/>
  <c r="D17" i="7" s="1"/>
  <c r="B16" i="7"/>
  <c r="D16" i="7" s="1"/>
  <c r="B15" i="7"/>
  <c r="D15" i="7" s="1"/>
  <c r="B14" i="7"/>
  <c r="D14" i="7" s="1"/>
  <c r="B13" i="7"/>
  <c r="D13" i="7" s="1"/>
  <c r="B12" i="7"/>
  <c r="D12" i="7" s="1"/>
  <c r="B11" i="7"/>
  <c r="D11" i="7" s="1"/>
  <c r="B10" i="7"/>
  <c r="D10" i="7" s="1"/>
  <c r="A7" i="7"/>
  <c r="B68" i="6"/>
  <c r="B67" i="6"/>
  <c r="B66" i="6"/>
  <c r="B65" i="6"/>
  <c r="B64" i="6"/>
  <c r="B63" i="6"/>
  <c r="B62" i="6"/>
  <c r="B61" i="6"/>
  <c r="B60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3" i="6"/>
  <c r="B42" i="6"/>
  <c r="B41" i="6"/>
  <c r="B40" i="6"/>
  <c r="B39" i="6"/>
  <c r="B38" i="6"/>
  <c r="B37" i="6"/>
  <c r="B36" i="6"/>
  <c r="B35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E13" i="6" s="1"/>
  <c r="B12" i="6"/>
  <c r="E12" i="6" s="1"/>
  <c r="B11" i="6"/>
  <c r="E11" i="6" s="1"/>
  <c r="D10" i="6"/>
  <c r="D11" i="6" s="1"/>
  <c r="D12" i="6" s="1"/>
  <c r="D13" i="6" s="1"/>
  <c r="D14" i="6" s="1"/>
  <c r="B10" i="6"/>
  <c r="E10" i="6" s="1"/>
  <c r="A7" i="6"/>
  <c r="B68" i="5"/>
  <c r="D68" i="5" s="1"/>
  <c r="B67" i="5"/>
  <c r="D67" i="5" s="1"/>
  <c r="D66" i="5"/>
  <c r="B66" i="5"/>
  <c r="B65" i="5"/>
  <c r="D65" i="5" s="1"/>
  <c r="B64" i="5"/>
  <c r="D64" i="5" s="1"/>
  <c r="D63" i="5"/>
  <c r="B63" i="5"/>
  <c r="B62" i="5"/>
  <c r="D62" i="5" s="1"/>
  <c r="B61" i="5"/>
  <c r="D61" i="5" s="1"/>
  <c r="D60" i="5"/>
  <c r="B60" i="5"/>
  <c r="B58" i="5"/>
  <c r="D58" i="5" s="1"/>
  <c r="B57" i="5"/>
  <c r="D57" i="5" s="1"/>
  <c r="D56" i="5"/>
  <c r="B56" i="5"/>
  <c r="B55" i="5"/>
  <c r="D55" i="5" s="1"/>
  <c r="B54" i="5"/>
  <c r="D54" i="5" s="1"/>
  <c r="D53" i="5"/>
  <c r="B53" i="5"/>
  <c r="B52" i="5"/>
  <c r="D52" i="5" s="1"/>
  <c r="B51" i="5"/>
  <c r="D51" i="5" s="1"/>
  <c r="D50" i="5"/>
  <c r="B50" i="5"/>
  <c r="B49" i="5"/>
  <c r="D49" i="5" s="1"/>
  <c r="B48" i="5"/>
  <c r="D48" i="5" s="1"/>
  <c r="D47" i="5"/>
  <c r="B47" i="5"/>
  <c r="B46" i="5"/>
  <c r="D46" i="5" s="1"/>
  <c r="B45" i="5"/>
  <c r="D45" i="5" s="1"/>
  <c r="D43" i="5"/>
  <c r="B43" i="5"/>
  <c r="B42" i="5"/>
  <c r="D42" i="5" s="1"/>
  <c r="B41" i="5"/>
  <c r="D41" i="5" s="1"/>
  <c r="D40" i="5"/>
  <c r="B40" i="5"/>
  <c r="B39" i="5"/>
  <c r="D39" i="5" s="1"/>
  <c r="B38" i="5"/>
  <c r="D38" i="5" s="1"/>
  <c r="D37" i="5"/>
  <c r="B37" i="5"/>
  <c r="B36" i="5"/>
  <c r="D36" i="5" s="1"/>
  <c r="B35" i="5"/>
  <c r="D35" i="5" s="1"/>
  <c r="D33" i="5"/>
  <c r="B33" i="5"/>
  <c r="B32" i="5"/>
  <c r="D32" i="5" s="1"/>
  <c r="B31" i="5"/>
  <c r="D31" i="5" s="1"/>
  <c r="D30" i="5"/>
  <c r="B30" i="5"/>
  <c r="F29" i="5"/>
  <c r="B29" i="5"/>
  <c r="D29" i="5" s="1"/>
  <c r="F28" i="5"/>
  <c r="D28" i="5"/>
  <c r="B28" i="5"/>
  <c r="F27" i="5"/>
  <c r="B27" i="5"/>
  <c r="D27" i="5" s="1"/>
  <c r="F26" i="5"/>
  <c r="D26" i="5"/>
  <c r="B26" i="5"/>
  <c r="F25" i="5"/>
  <c r="B25" i="5"/>
  <c r="D25" i="5" s="1"/>
  <c r="F24" i="5"/>
  <c r="D24" i="5"/>
  <c r="B24" i="5"/>
  <c r="F23" i="5"/>
  <c r="B23" i="5"/>
  <c r="D23" i="5" s="1"/>
  <c r="F22" i="5"/>
  <c r="D22" i="5"/>
  <c r="B22" i="5"/>
  <c r="F21" i="5"/>
  <c r="B21" i="5"/>
  <c r="D21" i="5" s="1"/>
  <c r="F20" i="5"/>
  <c r="D20" i="5"/>
  <c r="B20" i="5"/>
  <c r="F19" i="5"/>
  <c r="B19" i="5"/>
  <c r="D19" i="5" s="1"/>
  <c r="F18" i="5"/>
  <c r="D18" i="5"/>
  <c r="B18" i="5"/>
  <c r="B17" i="5"/>
  <c r="D17" i="5" s="1"/>
  <c r="D16" i="5"/>
  <c r="B16" i="5"/>
  <c r="D15" i="5"/>
  <c r="B15" i="5"/>
  <c r="B14" i="5"/>
  <c r="D14" i="5" s="1"/>
  <c r="D13" i="5"/>
  <c r="B13" i="5"/>
  <c r="D12" i="5"/>
  <c r="B12" i="5"/>
  <c r="B11" i="5"/>
  <c r="D11" i="5" s="1"/>
  <c r="D10" i="5"/>
  <c r="B10" i="5"/>
  <c r="A7" i="5"/>
  <c r="B68" i="4"/>
  <c r="B67" i="4"/>
  <c r="B66" i="4"/>
  <c r="B65" i="4"/>
  <c r="B64" i="4"/>
  <c r="B63" i="4"/>
  <c r="B62" i="4"/>
  <c r="B61" i="4"/>
  <c r="B60" i="4"/>
  <c r="G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G44" i="4"/>
  <c r="B43" i="4"/>
  <c r="B42" i="4"/>
  <c r="B41" i="4"/>
  <c r="B40" i="4"/>
  <c r="B39" i="4"/>
  <c r="B38" i="4"/>
  <c r="B37" i="4"/>
  <c r="B36" i="4"/>
  <c r="B35" i="4"/>
  <c r="G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D10" i="4"/>
  <c r="D11" i="4" s="1"/>
  <c r="B10" i="4"/>
  <c r="E10" i="4" s="1"/>
  <c r="A7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G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D10" i="3"/>
  <c r="D11" i="3" s="1"/>
  <c r="B10" i="3"/>
  <c r="A7" i="3"/>
  <c r="B68" i="2"/>
  <c r="B67" i="2"/>
  <c r="B66" i="2"/>
  <c r="B65" i="2"/>
  <c r="B64" i="2"/>
  <c r="B63" i="2"/>
  <c r="B62" i="2"/>
  <c r="B61" i="2"/>
  <c r="B60" i="2"/>
  <c r="G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G44" i="2"/>
  <c r="B43" i="2"/>
  <c r="B42" i="2"/>
  <c r="B41" i="2"/>
  <c r="B40" i="2"/>
  <c r="B39" i="2"/>
  <c r="B38" i="2"/>
  <c r="B37" i="2"/>
  <c r="B36" i="2"/>
  <c r="B35" i="2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D10" i="2"/>
  <c r="D11" i="2" s="1"/>
  <c r="B10" i="2"/>
  <c r="E10" i="2" s="1"/>
  <c r="A7" i="2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F11" i="6" l="1"/>
  <c r="G11" i="6" s="1"/>
  <c r="E17" i="6"/>
  <c r="G12" i="6"/>
  <c r="F12" i="6"/>
  <c r="E18" i="6"/>
  <c r="F13" i="6"/>
  <c r="G13" i="6" s="1"/>
  <c r="F10" i="6"/>
  <c r="G10" i="6" s="1"/>
  <c r="E15" i="6"/>
  <c r="E19" i="6"/>
  <c r="D15" i="6"/>
  <c r="D16" i="6" s="1"/>
  <c r="D17" i="6" s="1"/>
  <c r="D18" i="6" s="1"/>
  <c r="D19" i="6" s="1"/>
  <c r="D20" i="6" s="1"/>
  <c r="E14" i="6"/>
  <c r="E16" i="6"/>
  <c r="D12" i="4"/>
  <c r="D13" i="4" s="1"/>
  <c r="D14" i="4" s="1"/>
  <c r="E11" i="4"/>
  <c r="F10" i="4"/>
  <c r="G10" i="4" s="1"/>
  <c r="E13" i="4"/>
  <c r="D12" i="3"/>
  <c r="D13" i="3" s="1"/>
  <c r="E11" i="3"/>
  <c r="E10" i="3"/>
  <c r="F10" i="2"/>
  <c r="G10" i="2" s="1"/>
  <c r="D12" i="2"/>
  <c r="E11" i="2"/>
  <c r="F18" i="6" l="1"/>
  <c r="G18" i="6" s="1"/>
  <c r="F19" i="6"/>
  <c r="G19" i="6" s="1"/>
  <c r="F16" i="6"/>
  <c r="G16" i="6" s="1"/>
  <c r="F17" i="6"/>
  <c r="G17" i="6" s="1"/>
  <c r="F14" i="6"/>
  <c r="G14" i="6" s="1"/>
  <c r="F15" i="6"/>
  <c r="G15" i="6" s="1"/>
  <c r="D21" i="6"/>
  <c r="E20" i="6"/>
  <c r="F13" i="4"/>
  <c r="G13" i="4" s="1"/>
  <c r="E14" i="4"/>
  <c r="D15" i="4"/>
  <c r="E12" i="4"/>
  <c r="F11" i="4"/>
  <c r="G11" i="4" s="1"/>
  <c r="G11" i="3"/>
  <c r="F11" i="3"/>
  <c r="E13" i="3"/>
  <c r="D14" i="3"/>
  <c r="E12" i="3"/>
  <c r="F10" i="3"/>
  <c r="G10" i="3" s="1"/>
  <c r="F11" i="2"/>
  <c r="G11" i="2" s="1"/>
  <c r="D13" i="2"/>
  <c r="E12" i="2"/>
  <c r="F20" i="6" l="1"/>
  <c r="G20" i="6" s="1"/>
  <c r="D22" i="6"/>
  <c r="E21" i="6"/>
  <c r="F12" i="4"/>
  <c r="G12" i="4" s="1"/>
  <c r="D16" i="4"/>
  <c r="E15" i="4"/>
  <c r="G14" i="4"/>
  <c r="F14" i="4"/>
  <c r="F12" i="3"/>
  <c r="G12" i="3"/>
  <c r="E14" i="3"/>
  <c r="D15" i="3"/>
  <c r="F13" i="3"/>
  <c r="G13" i="3" s="1"/>
  <c r="F12" i="2"/>
  <c r="G12" i="2" s="1"/>
  <c r="D14" i="2"/>
  <c r="E13" i="2"/>
  <c r="F21" i="6" l="1"/>
  <c r="G21" i="6"/>
  <c r="D23" i="6"/>
  <c r="E22" i="6"/>
  <c r="F15" i="4"/>
  <c r="G15" i="4" s="1"/>
  <c r="D17" i="4"/>
  <c r="E16" i="4"/>
  <c r="D16" i="3"/>
  <c r="E15" i="3"/>
  <c r="F14" i="3"/>
  <c r="G14" i="3" s="1"/>
  <c r="F13" i="2"/>
  <c r="G13" i="2"/>
  <c r="D15" i="2"/>
  <c r="E14" i="2"/>
  <c r="F22" i="6" l="1"/>
  <c r="G22" i="6" s="1"/>
  <c r="E23" i="6"/>
  <c r="D24" i="6"/>
  <c r="F16" i="4"/>
  <c r="G16" i="4" s="1"/>
  <c r="D18" i="4"/>
  <c r="E17" i="4"/>
  <c r="F15" i="3"/>
  <c r="G15" i="3" s="1"/>
  <c r="D17" i="3"/>
  <c r="E16" i="3"/>
  <c r="F14" i="2"/>
  <c r="G14" i="2"/>
  <c r="D16" i="2"/>
  <c r="E15" i="2"/>
  <c r="F23" i="6" l="1"/>
  <c r="G23" i="6" s="1"/>
  <c r="D25" i="6"/>
  <c r="E24" i="6"/>
  <c r="F17" i="4"/>
  <c r="G17" i="4" s="1"/>
  <c r="D19" i="4"/>
  <c r="E18" i="4"/>
  <c r="F16" i="3"/>
  <c r="G16" i="3" s="1"/>
  <c r="D18" i="3"/>
  <c r="E17" i="3"/>
  <c r="F15" i="2"/>
  <c r="G15" i="2" s="1"/>
  <c r="D17" i="2"/>
  <c r="E16" i="2"/>
  <c r="F24" i="6" l="1"/>
  <c r="G24" i="6" s="1"/>
  <c r="D26" i="6"/>
  <c r="E25" i="6"/>
  <c r="F18" i="4"/>
  <c r="G18" i="4" s="1"/>
  <c r="D20" i="4"/>
  <c r="E19" i="4"/>
  <c r="F17" i="3"/>
  <c r="G17" i="3" s="1"/>
  <c r="D19" i="3"/>
  <c r="E18" i="3"/>
  <c r="F16" i="2"/>
  <c r="G16" i="2" s="1"/>
  <c r="D18" i="2"/>
  <c r="E17" i="2"/>
  <c r="F25" i="6" l="1"/>
  <c r="G25" i="6" s="1"/>
  <c r="E26" i="6"/>
  <c r="D27" i="6"/>
  <c r="F19" i="4"/>
  <c r="G19" i="4"/>
  <c r="D21" i="4"/>
  <c r="E20" i="4"/>
  <c r="F18" i="3"/>
  <c r="G18" i="3" s="1"/>
  <c r="E19" i="3"/>
  <c r="D20" i="3"/>
  <c r="F17" i="2"/>
  <c r="G17" i="2" s="1"/>
  <c r="D19" i="2"/>
  <c r="E18" i="2"/>
  <c r="D28" i="6" l="1"/>
  <c r="E27" i="6"/>
  <c r="F26" i="6"/>
  <c r="G26" i="6" s="1"/>
  <c r="F20" i="4"/>
  <c r="G20" i="4" s="1"/>
  <c r="D22" i="4"/>
  <c r="E21" i="4"/>
  <c r="E20" i="3"/>
  <c r="D21" i="3"/>
  <c r="F19" i="3"/>
  <c r="G19" i="3"/>
  <c r="F18" i="2"/>
  <c r="G18" i="2" s="1"/>
  <c r="D20" i="2"/>
  <c r="E19" i="2"/>
  <c r="D29" i="6" l="1"/>
  <c r="E28" i="6"/>
  <c r="F27" i="6"/>
  <c r="G27" i="6" s="1"/>
  <c r="F21" i="4"/>
  <c r="G21" i="4" s="1"/>
  <c r="D23" i="4"/>
  <c r="E22" i="4"/>
  <c r="D22" i="3"/>
  <c r="E21" i="3"/>
  <c r="F20" i="3"/>
  <c r="G20" i="3" s="1"/>
  <c r="F19" i="2"/>
  <c r="G19" i="2"/>
  <c r="D21" i="2"/>
  <c r="E20" i="2"/>
  <c r="F28" i="6" l="1"/>
  <c r="G28" i="6"/>
  <c r="E29" i="6"/>
  <c r="D30" i="6"/>
  <c r="F22" i="4"/>
  <c r="G22" i="4" s="1"/>
  <c r="D24" i="4"/>
  <c r="E23" i="4"/>
  <c r="F21" i="3"/>
  <c r="G21" i="3" s="1"/>
  <c r="D23" i="3"/>
  <c r="E22" i="3"/>
  <c r="F20" i="2"/>
  <c r="G20" i="2"/>
  <c r="D22" i="2"/>
  <c r="E21" i="2"/>
  <c r="D31" i="6" l="1"/>
  <c r="E30" i="6"/>
  <c r="F29" i="6"/>
  <c r="G29" i="6" s="1"/>
  <c r="G23" i="4"/>
  <c r="F23" i="4"/>
  <c r="D25" i="4"/>
  <c r="E24" i="4"/>
  <c r="F22" i="3"/>
  <c r="G22" i="3" s="1"/>
  <c r="D24" i="3"/>
  <c r="E23" i="3"/>
  <c r="F21" i="2"/>
  <c r="G21" i="2" s="1"/>
  <c r="D23" i="2"/>
  <c r="E22" i="2"/>
  <c r="F30" i="6" l="1"/>
  <c r="G30" i="6" s="1"/>
  <c r="D32" i="6"/>
  <c r="E31" i="6"/>
  <c r="F24" i="4"/>
  <c r="G24" i="4"/>
  <c r="D26" i="4"/>
  <c r="E25" i="4"/>
  <c r="F23" i="3"/>
  <c r="G23" i="3" s="1"/>
  <c r="D25" i="3"/>
  <c r="E24" i="3"/>
  <c r="F22" i="2"/>
  <c r="G22" i="2" s="1"/>
  <c r="D24" i="2"/>
  <c r="E23" i="2"/>
  <c r="D33" i="6" l="1"/>
  <c r="E32" i="6"/>
  <c r="F31" i="6"/>
  <c r="G31" i="6" s="1"/>
  <c r="F25" i="4"/>
  <c r="G25" i="4"/>
  <c r="D27" i="4"/>
  <c r="E26" i="4"/>
  <c r="F24" i="3"/>
  <c r="G24" i="3" s="1"/>
  <c r="E25" i="3"/>
  <c r="D26" i="3"/>
  <c r="F23" i="2"/>
  <c r="G23" i="2" s="1"/>
  <c r="D25" i="2"/>
  <c r="E24" i="2"/>
  <c r="F32" i="6" l="1"/>
  <c r="G32" i="6" s="1"/>
  <c r="D35" i="6"/>
  <c r="E33" i="6"/>
  <c r="F26" i="4"/>
  <c r="G26" i="4" s="1"/>
  <c r="D28" i="4"/>
  <c r="E27" i="4"/>
  <c r="E26" i="3"/>
  <c r="D27" i="3"/>
  <c r="F25" i="3"/>
  <c r="G25" i="3"/>
  <c r="F24" i="2"/>
  <c r="G24" i="2" s="1"/>
  <c r="D26" i="2"/>
  <c r="E25" i="2"/>
  <c r="F33" i="6" l="1"/>
  <c r="G33" i="6"/>
  <c r="D36" i="6"/>
  <c r="E35" i="6"/>
  <c r="F27" i="4"/>
  <c r="G27" i="4" s="1"/>
  <c r="D29" i="4"/>
  <c r="E28" i="4"/>
  <c r="D28" i="3"/>
  <c r="E27" i="3"/>
  <c r="F26" i="3"/>
  <c r="G26" i="3" s="1"/>
  <c r="F25" i="2"/>
  <c r="G25" i="2" s="1"/>
  <c r="D27" i="2"/>
  <c r="E26" i="2"/>
  <c r="F35" i="6" l="1"/>
  <c r="G35" i="6"/>
  <c r="D37" i="6"/>
  <c r="E36" i="6"/>
  <c r="F28" i="4"/>
  <c r="G28" i="4" s="1"/>
  <c r="D30" i="4"/>
  <c r="E29" i="4"/>
  <c r="F27" i="3"/>
  <c r="G27" i="3" s="1"/>
  <c r="D29" i="3"/>
  <c r="E28" i="3"/>
  <c r="F26" i="2"/>
  <c r="G26" i="2"/>
  <c r="D28" i="2"/>
  <c r="E27" i="2"/>
  <c r="F36" i="6" l="1"/>
  <c r="G36" i="6" s="1"/>
  <c r="D38" i="6"/>
  <c r="E37" i="6"/>
  <c r="F29" i="4"/>
  <c r="G29" i="4" s="1"/>
  <c r="D31" i="4"/>
  <c r="E30" i="4"/>
  <c r="F28" i="3"/>
  <c r="G28" i="3" s="1"/>
  <c r="D30" i="3"/>
  <c r="E29" i="3"/>
  <c r="F27" i="2"/>
  <c r="G27" i="2" s="1"/>
  <c r="D29" i="2"/>
  <c r="E28" i="2"/>
  <c r="F37" i="6" l="1"/>
  <c r="G37" i="6" s="1"/>
  <c r="D39" i="6"/>
  <c r="E38" i="6"/>
  <c r="F30" i="4"/>
  <c r="G30" i="4"/>
  <c r="D32" i="4"/>
  <c r="E31" i="4"/>
  <c r="G29" i="3"/>
  <c r="F29" i="3"/>
  <c r="D31" i="3"/>
  <c r="E30" i="3"/>
  <c r="F28" i="2"/>
  <c r="G28" i="2" s="1"/>
  <c r="D30" i="2"/>
  <c r="E29" i="2"/>
  <c r="F38" i="6" l="1"/>
  <c r="G38" i="6" s="1"/>
  <c r="D40" i="6"/>
  <c r="E39" i="6"/>
  <c r="F31" i="4"/>
  <c r="G31" i="4"/>
  <c r="D33" i="4"/>
  <c r="E32" i="4"/>
  <c r="F30" i="3"/>
  <c r="G30" i="3" s="1"/>
  <c r="E31" i="3"/>
  <c r="D32" i="3"/>
  <c r="F29" i="2"/>
  <c r="G29" i="2" s="1"/>
  <c r="D31" i="2"/>
  <c r="E30" i="2"/>
  <c r="F39" i="6" l="1"/>
  <c r="G39" i="6" s="1"/>
  <c r="D41" i="6"/>
  <c r="E40" i="6"/>
  <c r="F32" i="4"/>
  <c r="G32" i="4" s="1"/>
  <c r="D35" i="4"/>
  <c r="E33" i="4"/>
  <c r="E32" i="3"/>
  <c r="D33" i="3"/>
  <c r="F31" i="3"/>
  <c r="G31" i="3"/>
  <c r="F30" i="2"/>
  <c r="G30" i="2" s="1"/>
  <c r="D32" i="2"/>
  <c r="E31" i="2"/>
  <c r="F40" i="6" l="1"/>
  <c r="G40" i="6"/>
  <c r="D42" i="6"/>
  <c r="E41" i="6"/>
  <c r="F33" i="4"/>
  <c r="G33" i="4" s="1"/>
  <c r="D36" i="4"/>
  <c r="E35" i="4"/>
  <c r="D35" i="3"/>
  <c r="E33" i="3"/>
  <c r="F32" i="3"/>
  <c r="G32" i="3" s="1"/>
  <c r="F31" i="2"/>
  <c r="G31" i="2" s="1"/>
  <c r="D33" i="2"/>
  <c r="E32" i="2"/>
  <c r="F41" i="6" l="1"/>
  <c r="G41" i="6"/>
  <c r="D43" i="6"/>
  <c r="E42" i="6"/>
  <c r="F35" i="4"/>
  <c r="G35" i="4" s="1"/>
  <c r="D37" i="4"/>
  <c r="E36" i="4"/>
  <c r="F33" i="3"/>
  <c r="G33" i="3" s="1"/>
  <c r="D36" i="3"/>
  <c r="E35" i="3"/>
  <c r="F32" i="2"/>
  <c r="G32" i="2"/>
  <c r="D35" i="2"/>
  <c r="E33" i="2"/>
  <c r="F42" i="6" l="1"/>
  <c r="G42" i="6" s="1"/>
  <c r="D45" i="6"/>
  <c r="E43" i="6"/>
  <c r="F36" i="4"/>
  <c r="G36" i="4" s="1"/>
  <c r="D38" i="4"/>
  <c r="E37" i="4"/>
  <c r="F35" i="3"/>
  <c r="G35" i="3" s="1"/>
  <c r="D37" i="3"/>
  <c r="E36" i="3"/>
  <c r="D36" i="2"/>
  <c r="E35" i="2"/>
  <c r="G33" i="2"/>
  <c r="F33" i="2"/>
  <c r="F43" i="6" l="1"/>
  <c r="G43" i="6" s="1"/>
  <c r="D46" i="6"/>
  <c r="E45" i="6"/>
  <c r="F37" i="4"/>
  <c r="G37" i="4" s="1"/>
  <c r="E38" i="4"/>
  <c r="D39" i="4"/>
  <c r="F36" i="3"/>
  <c r="G36" i="3" s="1"/>
  <c r="D38" i="3"/>
  <c r="E37" i="3"/>
  <c r="F35" i="2"/>
  <c r="G35" i="2" s="1"/>
  <c r="D37" i="2"/>
  <c r="E36" i="2"/>
  <c r="F45" i="6" l="1"/>
  <c r="G45" i="6" s="1"/>
  <c r="D47" i="6"/>
  <c r="E46" i="6"/>
  <c r="D40" i="4"/>
  <c r="E39" i="4"/>
  <c r="F38" i="4"/>
  <c r="G38" i="4"/>
  <c r="F37" i="3"/>
  <c r="G37" i="3" s="1"/>
  <c r="D39" i="3"/>
  <c r="E38" i="3"/>
  <c r="F36" i="2"/>
  <c r="G36" i="2" s="1"/>
  <c r="D38" i="2"/>
  <c r="E37" i="2"/>
  <c r="F46" i="6" l="1"/>
  <c r="G46" i="6" s="1"/>
  <c r="D48" i="6"/>
  <c r="E47" i="6"/>
  <c r="F39" i="4"/>
  <c r="G39" i="4"/>
  <c r="E40" i="4"/>
  <c r="D41" i="4"/>
  <c r="E39" i="3"/>
  <c r="D40" i="3"/>
  <c r="F38" i="3"/>
  <c r="G38" i="3" s="1"/>
  <c r="G37" i="2"/>
  <c r="F37" i="2"/>
  <c r="D39" i="2"/>
  <c r="E38" i="2"/>
  <c r="F47" i="6" l="1"/>
  <c r="G47" i="6"/>
  <c r="D49" i="6"/>
  <c r="E48" i="6"/>
  <c r="D42" i="4"/>
  <c r="E41" i="4"/>
  <c r="F40" i="4"/>
  <c r="G40" i="4" s="1"/>
  <c r="E40" i="3"/>
  <c r="D41" i="3"/>
  <c r="F39" i="3"/>
  <c r="G39" i="3"/>
  <c r="F38" i="2"/>
  <c r="G38" i="2" s="1"/>
  <c r="D40" i="2"/>
  <c r="E39" i="2"/>
  <c r="F48" i="6" l="1"/>
  <c r="G48" i="6"/>
  <c r="D50" i="6"/>
  <c r="E49" i="6"/>
  <c r="F41" i="4"/>
  <c r="G41" i="4" s="1"/>
  <c r="D43" i="4"/>
  <c r="E42" i="4"/>
  <c r="D42" i="3"/>
  <c r="E41" i="3"/>
  <c r="F40" i="3"/>
  <c r="G40" i="3" s="1"/>
  <c r="D41" i="2"/>
  <c r="E40" i="2"/>
  <c r="F39" i="2"/>
  <c r="G39" i="2" s="1"/>
  <c r="F49" i="6" l="1"/>
  <c r="G49" i="6" s="1"/>
  <c r="D51" i="6"/>
  <c r="E50" i="6"/>
  <c r="F42" i="4"/>
  <c r="G42" i="4" s="1"/>
  <c r="D45" i="4"/>
  <c r="E43" i="4"/>
  <c r="F41" i="3"/>
  <c r="G41" i="3" s="1"/>
  <c r="D43" i="3"/>
  <c r="E42" i="3"/>
  <c r="F40" i="2"/>
  <c r="G40" i="2"/>
  <c r="D42" i="2"/>
  <c r="E41" i="2"/>
  <c r="F50" i="6" l="1"/>
  <c r="G50" i="6" s="1"/>
  <c r="D52" i="6"/>
  <c r="E51" i="6"/>
  <c r="F43" i="4"/>
  <c r="G43" i="4" s="1"/>
  <c r="E45" i="4"/>
  <c r="D46" i="4"/>
  <c r="F42" i="3"/>
  <c r="G42" i="3" s="1"/>
  <c r="D45" i="3"/>
  <c r="E43" i="3"/>
  <c r="F41" i="2"/>
  <c r="G41" i="2" s="1"/>
  <c r="D43" i="2"/>
  <c r="E42" i="2"/>
  <c r="F51" i="6" l="1"/>
  <c r="G51" i="6" s="1"/>
  <c r="E52" i="6"/>
  <c r="D53" i="6"/>
  <c r="E46" i="4"/>
  <c r="D47" i="4"/>
  <c r="F45" i="4"/>
  <c r="G45" i="4" s="1"/>
  <c r="F43" i="3"/>
  <c r="G43" i="3" s="1"/>
  <c r="D46" i="3"/>
  <c r="E45" i="3"/>
  <c r="F42" i="2"/>
  <c r="G42" i="2" s="1"/>
  <c r="E43" i="2"/>
  <c r="D45" i="2"/>
  <c r="E53" i="6" l="1"/>
  <c r="D54" i="6"/>
  <c r="F52" i="6"/>
  <c r="G52" i="6" s="1"/>
  <c r="D48" i="4"/>
  <c r="E47" i="4"/>
  <c r="F46" i="4"/>
  <c r="G46" i="4"/>
  <c r="F45" i="3"/>
  <c r="G45" i="3" s="1"/>
  <c r="D47" i="3"/>
  <c r="E46" i="3"/>
  <c r="D46" i="2"/>
  <c r="E45" i="2"/>
  <c r="F43" i="2"/>
  <c r="G43" i="2" s="1"/>
  <c r="E54" i="6" l="1"/>
  <c r="D55" i="6"/>
  <c r="F53" i="6"/>
  <c r="G53" i="6" s="1"/>
  <c r="F47" i="4"/>
  <c r="G47" i="4"/>
  <c r="D49" i="4"/>
  <c r="E48" i="4"/>
  <c r="F46" i="3"/>
  <c r="G46" i="3"/>
  <c r="E47" i="3"/>
  <c r="D48" i="3"/>
  <c r="F45" i="2"/>
  <c r="G45" i="2" s="1"/>
  <c r="D47" i="2"/>
  <c r="E46" i="2"/>
  <c r="D56" i="6" l="1"/>
  <c r="E55" i="6"/>
  <c r="F54" i="6"/>
  <c r="G54" i="6"/>
  <c r="F48" i="4"/>
  <c r="G48" i="4" s="1"/>
  <c r="D50" i="4"/>
  <c r="E49" i="4"/>
  <c r="F47" i="3"/>
  <c r="G47" i="3"/>
  <c r="E48" i="3"/>
  <c r="D49" i="3"/>
  <c r="F46" i="2"/>
  <c r="G46" i="2" s="1"/>
  <c r="D48" i="2"/>
  <c r="E47" i="2"/>
  <c r="F55" i="6" l="1"/>
  <c r="G55" i="6" s="1"/>
  <c r="D57" i="6"/>
  <c r="E56" i="6"/>
  <c r="D51" i="4"/>
  <c r="E50" i="4"/>
  <c r="F49" i="4"/>
  <c r="G49" i="4" s="1"/>
  <c r="F48" i="3"/>
  <c r="G48" i="3" s="1"/>
  <c r="D50" i="3"/>
  <c r="E49" i="3"/>
  <c r="D49" i="2"/>
  <c r="E48" i="2"/>
  <c r="F47" i="2"/>
  <c r="G47" i="2" s="1"/>
  <c r="F56" i="6" l="1"/>
  <c r="G56" i="6" s="1"/>
  <c r="D58" i="6"/>
  <c r="E57" i="6"/>
  <c r="F50" i="4"/>
  <c r="G50" i="4" s="1"/>
  <c r="D52" i="4"/>
  <c r="E51" i="4"/>
  <c r="D51" i="3"/>
  <c r="E50" i="3"/>
  <c r="F49" i="3"/>
  <c r="G49" i="3" s="1"/>
  <c r="F48" i="2"/>
  <c r="G48" i="2"/>
  <c r="D50" i="2"/>
  <c r="E49" i="2"/>
  <c r="F57" i="6" l="1"/>
  <c r="G57" i="6" s="1"/>
  <c r="D60" i="6"/>
  <c r="E58" i="6"/>
  <c r="F51" i="4"/>
  <c r="G51" i="4" s="1"/>
  <c r="E52" i="4"/>
  <c r="D53" i="4"/>
  <c r="F50" i="3"/>
  <c r="G50" i="3" s="1"/>
  <c r="D52" i="3"/>
  <c r="E51" i="3"/>
  <c r="F49" i="2"/>
  <c r="G49" i="2" s="1"/>
  <c r="D51" i="2"/>
  <c r="E50" i="2"/>
  <c r="F58" i="6" l="1"/>
  <c r="G58" i="6" s="1"/>
  <c r="D61" i="6"/>
  <c r="E60" i="6"/>
  <c r="D54" i="4"/>
  <c r="E53" i="4"/>
  <c r="F52" i="4"/>
  <c r="G52" i="4"/>
  <c r="F51" i="3"/>
  <c r="G51" i="3" s="1"/>
  <c r="D53" i="3"/>
  <c r="E52" i="3"/>
  <c r="D52" i="2"/>
  <c r="E51" i="2"/>
  <c r="F50" i="2"/>
  <c r="G50" i="2" s="1"/>
  <c r="F60" i="6" l="1"/>
  <c r="G60" i="6"/>
  <c r="D62" i="6"/>
  <c r="E61" i="6"/>
  <c r="F53" i="4"/>
  <c r="G53" i="4"/>
  <c r="E54" i="4"/>
  <c r="D55" i="4"/>
  <c r="F52" i="3"/>
  <c r="G52" i="3" s="1"/>
  <c r="E53" i="3"/>
  <c r="D54" i="3"/>
  <c r="F51" i="2"/>
  <c r="G51" i="2" s="1"/>
  <c r="E52" i="2"/>
  <c r="D53" i="2"/>
  <c r="F61" i="6" l="1"/>
  <c r="G61" i="6"/>
  <c r="E62" i="6"/>
  <c r="D63" i="6"/>
  <c r="D56" i="4"/>
  <c r="E55" i="4"/>
  <c r="F54" i="4"/>
  <c r="G54" i="4" s="1"/>
  <c r="F53" i="3"/>
  <c r="G53" i="3"/>
  <c r="E54" i="3"/>
  <c r="D55" i="3"/>
  <c r="D54" i="2"/>
  <c r="E53" i="2"/>
  <c r="F52" i="2"/>
  <c r="G52" i="2" s="1"/>
  <c r="D64" i="6" l="1"/>
  <c r="E63" i="6"/>
  <c r="F62" i="6"/>
  <c r="G62" i="6" s="1"/>
  <c r="F55" i="4"/>
  <c r="G55" i="4" s="1"/>
  <c r="D57" i="4"/>
  <c r="E56" i="4"/>
  <c r="D56" i="3"/>
  <c r="E55" i="3"/>
  <c r="F54" i="3"/>
  <c r="G54" i="3" s="1"/>
  <c r="F53" i="2"/>
  <c r="G53" i="2"/>
  <c r="D55" i="2"/>
  <c r="E54" i="2"/>
  <c r="F63" i="6" l="1"/>
  <c r="G63" i="6" s="1"/>
  <c r="D65" i="6"/>
  <c r="E64" i="6"/>
  <c r="F56" i="4"/>
  <c r="G56" i="4" s="1"/>
  <c r="E57" i="4"/>
  <c r="D58" i="4"/>
  <c r="F55" i="3"/>
  <c r="G55" i="3" s="1"/>
  <c r="D57" i="3"/>
  <c r="E56" i="3"/>
  <c r="F54" i="2"/>
  <c r="G54" i="2" s="1"/>
  <c r="D56" i="2"/>
  <c r="E55" i="2"/>
  <c r="F64" i="6" l="1"/>
  <c r="G64" i="6" s="1"/>
  <c r="E65" i="6"/>
  <c r="D66" i="6"/>
  <c r="F57" i="4"/>
  <c r="G57" i="4" s="1"/>
  <c r="E58" i="4"/>
  <c r="D60" i="4"/>
  <c r="D58" i="3"/>
  <c r="E57" i="3"/>
  <c r="F56" i="3"/>
  <c r="G56" i="3" s="1"/>
  <c r="D57" i="2"/>
  <c r="E56" i="2"/>
  <c r="F55" i="2"/>
  <c r="G55" i="2" s="1"/>
  <c r="D67" i="6" l="1"/>
  <c r="E66" i="6"/>
  <c r="F65" i="6"/>
  <c r="G65" i="6" s="1"/>
  <c r="F58" i="4"/>
  <c r="G58" i="4"/>
  <c r="E60" i="4"/>
  <c r="D61" i="4"/>
  <c r="F57" i="3"/>
  <c r="G57" i="3" s="1"/>
  <c r="D60" i="3"/>
  <c r="E58" i="3"/>
  <c r="F56" i="2"/>
  <c r="G56" i="2" s="1"/>
  <c r="D58" i="2"/>
  <c r="E57" i="2"/>
  <c r="F66" i="6" l="1"/>
  <c r="G66" i="6"/>
  <c r="D68" i="6"/>
  <c r="E68" i="6" s="1"/>
  <c r="E67" i="6"/>
  <c r="D62" i="4"/>
  <c r="E61" i="4"/>
  <c r="F60" i="4"/>
  <c r="G60" i="4"/>
  <c r="F58" i="3"/>
  <c r="G58" i="3"/>
  <c r="D61" i="3"/>
  <c r="E60" i="3"/>
  <c r="F57" i="2"/>
  <c r="G57" i="2" s="1"/>
  <c r="E58" i="2"/>
  <c r="D60" i="2"/>
  <c r="F67" i="6" l="1"/>
  <c r="G67" i="6"/>
  <c r="F68" i="6"/>
  <c r="G68" i="6" s="1"/>
  <c r="F61" i="4"/>
  <c r="G61" i="4"/>
  <c r="E62" i="4"/>
  <c r="D63" i="4"/>
  <c r="F60" i="3"/>
  <c r="G60" i="3" s="1"/>
  <c r="E61" i="3"/>
  <c r="D62" i="3"/>
  <c r="E60" i="2"/>
  <c r="D61" i="2"/>
  <c r="F58" i="2"/>
  <c r="G58" i="2" s="1"/>
  <c r="D64" i="4" l="1"/>
  <c r="E63" i="4"/>
  <c r="F62" i="4"/>
  <c r="G62" i="4" s="1"/>
  <c r="E62" i="3"/>
  <c r="D63" i="3"/>
  <c r="F61" i="3"/>
  <c r="G61" i="3"/>
  <c r="D62" i="2"/>
  <c r="E61" i="2"/>
  <c r="F60" i="2"/>
  <c r="G60" i="2" s="1"/>
  <c r="F63" i="4" l="1"/>
  <c r="G63" i="4" s="1"/>
  <c r="D65" i="4"/>
  <c r="E64" i="4"/>
  <c r="D64" i="3"/>
  <c r="E63" i="3"/>
  <c r="F62" i="3"/>
  <c r="G62" i="3" s="1"/>
  <c r="F61" i="2"/>
  <c r="G61" i="2"/>
  <c r="D63" i="2"/>
  <c r="E62" i="2"/>
  <c r="E65" i="4" l="1"/>
  <c r="D66" i="4"/>
  <c r="F64" i="4"/>
  <c r="G64" i="4" s="1"/>
  <c r="F63" i="3"/>
  <c r="G63" i="3" s="1"/>
  <c r="D65" i="3"/>
  <c r="E64" i="3"/>
  <c r="F62" i="2"/>
  <c r="G62" i="2" s="1"/>
  <c r="D64" i="2"/>
  <c r="E63" i="2"/>
  <c r="E66" i="4" l="1"/>
  <c r="D67" i="4"/>
  <c r="F65" i="4"/>
  <c r="G65" i="4" s="1"/>
  <c r="F64" i="3"/>
  <c r="G64" i="3" s="1"/>
  <c r="D66" i="3"/>
  <c r="E65" i="3"/>
  <c r="F63" i="2"/>
  <c r="G63" i="2" s="1"/>
  <c r="D65" i="2"/>
  <c r="E64" i="2"/>
  <c r="D68" i="4" l="1"/>
  <c r="E68" i="4" s="1"/>
  <c r="E67" i="4"/>
  <c r="F66" i="4"/>
  <c r="G66" i="4"/>
  <c r="F65" i="3"/>
  <c r="G65" i="3" s="1"/>
  <c r="D67" i="3"/>
  <c r="E66" i="3"/>
  <c r="F64" i="2"/>
  <c r="G64" i="2" s="1"/>
  <c r="D66" i="2"/>
  <c r="E65" i="2"/>
  <c r="F67" i="4" l="1"/>
  <c r="G67" i="4"/>
  <c r="F68" i="4"/>
  <c r="G68" i="4" s="1"/>
  <c r="F66" i="3"/>
  <c r="G66" i="3" s="1"/>
  <c r="E67" i="3"/>
  <c r="D68" i="3"/>
  <c r="E68" i="3" s="1"/>
  <c r="F65" i="2"/>
  <c r="G65" i="2" s="1"/>
  <c r="E66" i="2"/>
  <c r="D67" i="2"/>
  <c r="F68" i="3" l="1"/>
  <c r="G68" i="3" s="1"/>
  <c r="F67" i="3"/>
  <c r="G67" i="3"/>
  <c r="F66" i="2"/>
  <c r="G66" i="2" s="1"/>
  <c r="D68" i="2"/>
  <c r="E68" i="2" s="1"/>
  <c r="E67" i="2"/>
  <c r="F67" i="2" l="1"/>
  <c r="G67" i="2"/>
  <c r="F68" i="2"/>
  <c r="G68" i="2" s="1"/>
</calcChain>
</file>

<file path=xl/sharedStrings.xml><?xml version="1.0" encoding="utf-8"?>
<sst xmlns="http://schemas.openxmlformats.org/spreadsheetml/2006/main" count="2353" uniqueCount="266">
  <si>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</si>
  <si>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</si>
  <si>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</si>
  <si>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</si>
  <si>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</si>
  <si>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</si>
  <si>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</si>
  <si>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</si>
  <si>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10.06.26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</si>
  <si>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</si>
  <si>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</si>
  <si>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</si>
  <si>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</si>
  <si>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</si>
  <si>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</si>
  <si>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</si>
  <si>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</si>
  <si>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</si>
  <si>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</si>
  <si>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</si>
  <si>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</si>
  <si>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</si>
  <si>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</si>
  <si>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</si>
  <si>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</si>
  <si>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</si>
  <si>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</si>
  <si>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</si>
  <si>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</si>
  <si>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</si>
  <si>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</si>
  <si>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</si>
  <si>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</si>
  <si>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</si>
  <si>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</si>
  <si>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</si>
  <si>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</si>
  <si>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</si>
  <si>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</si>
  <si>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</si>
  <si>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</si>
  <si>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</si>
  <si>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</si>
  <si>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</si>
  <si>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</si>
  <si>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</si>
  <si>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</si>
  <si>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</si>
  <si>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</si>
  <si>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</si>
  <si>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</si>
  <si>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</si>
  <si>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</si>
  <si>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</si>
  <si>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</si>
  <si>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</si>
  <si>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</si>
  <si>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</si>
  <si>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</si>
  <si>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</si>
  <si>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</si>
  <si>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</si>
  <si>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</si>
  <si>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</si>
  <si>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</si>
  <si>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</si>
  <si>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</si>
  <si>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</si>
  <si>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</si>
  <si>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</si>
  <si>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</si>
  <si>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</si>
  <si>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</si>
  <si>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</si>
  <si>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</si>
  <si>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</si>
  <si>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</si>
  <si>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</si>
  <si>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</si>
  <si>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</si>
  <si>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</si>
  <si>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</si>
  <si>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</si>
  <si>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</si>
  <si>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</si>
  <si>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</si>
  <si>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</si>
  <si>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</si>
  <si>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</si>
  <si>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</si>
  <si>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</si>
  <si>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</si>
  <si>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</si>
  <si>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</si>
  <si>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</si>
  <si>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</si>
  <si>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</si>
  <si>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</si>
  <si>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</si>
  <si>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</si>
  <si>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</si>
  <si>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</si>
  <si>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</si>
  <si>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</si>
  <si>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</si>
  <si>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</si>
  <si>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PP 3MI 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</si>
  <si>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</si>
  <si>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</si>
  <si>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</si>
  <si>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</si>
  <si>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</si>
  <si>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</si>
  <si>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</si>
  <si>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</si>
  <si>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</si>
  <si>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</si>
  <si>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</si>
  <si>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</si>
  <si>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</si>
  <si>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</si>
  <si>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</si>
  <si>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</si>
  <si>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</si>
  <si>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</si>
  <si>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</si>
  <si>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</si>
  <si>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</si>
  <si>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</si>
  <si>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</si>
  <si>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</si>
  <si>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</si>
  <si>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</si>
  <si>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</si>
  <si>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</si>
  <si>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</si>
  <si>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</si>
  <si>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</si>
  <si>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</si>
  <si>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</si>
  <si>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</si>
  <si>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</si>
  <si>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</si>
  <si>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</si>
  <si>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</si>
  <si>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</si>
  <si>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</si>
  <si>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</si>
  <si>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</si>
  <si>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</si>
  <si>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</si>
  <si>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</si>
  <si>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</si>
  <si>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</si>
  <si>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</si>
  <si>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</si>
  <si>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</si>
  <si>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</si>
  <si>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</si>
  <si>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</si>
  <si>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</si>
  <si>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</si>
  <si>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</si>
  <si>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</si>
  <si>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</si>
  <si>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</si>
  <si>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</si>
  <si>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 xml:space="preserve">HDPE / PP / LLDPE PRICES EX-HALDIA PETROCHEMICALS LTD. PLANT FOR  DADRA </t>
  </si>
  <si>
    <t>HDPE / PP / LLDPE PRICES EX-HALDIA PETROCHEMICALS LTD. PLANT FOR  SILVASSA</t>
  </si>
  <si>
    <t>Tel. 28509801 / 49705324  / E- MAIL admin.ganpati@gmail.com</t>
  </si>
  <si>
    <t>HDPE / PP / LLDPE PRICES EX-HALDIA PETROCHEMICALS LTD. PLANT FOR MUMBAI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</si>
  <si>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</si>
  <si>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</si>
  <si>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</si>
  <si>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</si>
  <si>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</si>
  <si>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</si>
  <si>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</si>
  <si>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BHIWANDI -5</t>
  </si>
  <si>
    <t>KALYAN -5</t>
  </si>
  <si>
    <t>KHOPOLI -5</t>
  </si>
  <si>
    <t>MANGAON -5</t>
  </si>
  <si>
    <t>MUMBAI -5</t>
  </si>
  <si>
    <t>MURBAD -5</t>
  </si>
  <si>
    <t>NAGOTHANE -5</t>
  </si>
  <si>
    <t>PALGHAR -5</t>
  </si>
  <si>
    <t>PANVEL -5</t>
  </si>
  <si>
    <t>THANE -5</t>
  </si>
  <si>
    <t>ULHASNAGAR -5</t>
  </si>
  <si>
    <t>VASAI -5</t>
  </si>
  <si>
    <t>*T.D.=TRANSIT DAYS</t>
  </si>
  <si>
    <t>PP 3MI   POWDER</t>
  </si>
  <si>
    <t>PP CP   M 307 / M 315 / M 325</t>
  </si>
  <si>
    <t>POST SALES QUANTITY DISCOUNT AS APPLICABLE</t>
  </si>
  <si>
    <t>HDPE / PP / LLDPE PRICES EX-HALDIA PETROCHEMICALS LTD. PLANT FOR BHIWANDI</t>
  </si>
  <si>
    <t>HDPE / PP / LLDPE PRICES EX-HALDIA PETROCHEMICALS LTD. PLANT FOR NASIK</t>
  </si>
  <si>
    <t>IGHATPURI -5</t>
  </si>
  <si>
    <t>SINNAR -5</t>
  </si>
  <si>
    <t>NASIK -5</t>
  </si>
  <si>
    <t>HDPE / PP / LLDPE PRICES EX-HALDIA PETROCHEMICALS LTD. PLANT FOR PUNE</t>
  </si>
  <si>
    <t>AHMEDNAGAR -5</t>
  </si>
  <si>
    <t>LONAVALE -5</t>
  </si>
  <si>
    <t>PUNE -5</t>
  </si>
  <si>
    <t>HDPE / PP / LLDPE PRICES EX-HALDIA PETROCHEMICALS LTD. PLANT FOR KOLHAPUR</t>
  </si>
  <si>
    <t>BARSI -5</t>
  </si>
  <si>
    <t>KAGAL -6</t>
  </si>
  <si>
    <t>KOLHAPUR -6</t>
  </si>
  <si>
    <t>LATUR -4</t>
  </si>
  <si>
    <t>OSMANABAD -6</t>
  </si>
  <si>
    <t>SANGLI -6</t>
  </si>
  <si>
    <t>SATARA -5</t>
  </si>
  <si>
    <t>SOLAPUR -5</t>
  </si>
  <si>
    <t>WAI -5</t>
  </si>
  <si>
    <t>CHIPLUN -5</t>
  </si>
  <si>
    <t>RATNAGIRI -6</t>
  </si>
  <si>
    <t>HDPE / PP / LLDPE PRICES EX-HALDIA PETROCHEMICALS LTD. PLANT FOR SURAT</t>
  </si>
  <si>
    <t>UMERGAON -5</t>
  </si>
  <si>
    <t>VALSAD -5</t>
  </si>
  <si>
    <t>VAPI -5</t>
  </si>
  <si>
    <t>SARIGRAM -5</t>
  </si>
  <si>
    <t>HAZIRA -5</t>
  </si>
  <si>
    <t>SURAT -5</t>
  </si>
  <si>
    <t>NAVSARI -5</t>
  </si>
  <si>
    <t>HDPE / PP / LLDPE PRICES EX-HALDIA PETROCHEMICALS LTD. PLANT FOR VADODARA</t>
  </si>
  <si>
    <t>ANKLESHWAR -5</t>
  </si>
  <si>
    <t>BHARUCH -5</t>
  </si>
  <si>
    <t>DAHEJ -5</t>
  </si>
  <si>
    <t>GODHRA -5</t>
  </si>
  <si>
    <t>HALOL -5</t>
  </si>
  <si>
    <t>KALOL -5</t>
  </si>
  <si>
    <t>SAVLI -5</t>
  </si>
  <si>
    <t>VADODARA(BARODA) -5</t>
  </si>
  <si>
    <t>HDPE / PP / LLDPE PRICES EX-HALDIA PETROCHEMICALS LTD. PLANT FOR MEHSANA</t>
  </si>
  <si>
    <t>HIMATNAGAR -5</t>
  </si>
  <si>
    <t>KADI -5</t>
  </si>
  <si>
    <t>KALOL(MEHSANA) -5</t>
  </si>
  <si>
    <t>PATAN -5</t>
  </si>
  <si>
    <t>HDPE / PP / LLDPE PRICES EX-HALDIA PETROCHEMICALS LTD. PLANT FOR BHAVNAGAR</t>
  </si>
  <si>
    <t>BHAVNAGAR -6</t>
  </si>
  <si>
    <t>MAHUVA -6</t>
  </si>
  <si>
    <t>HDPE / PP / LLDPE PRICES EX-HALDIA PETROCHEMICALS LTD. PLANT FOR GANDHIDHAM</t>
  </si>
  <si>
    <t>GANDHIDHAM -7</t>
  </si>
  <si>
    <t>MUNDRA -7</t>
  </si>
  <si>
    <t>HDPE / PP / LLDPE PRICES EX-HALDIA PETROCHEMICALS LTD. PLANT FOR AHMEDABAD</t>
  </si>
  <si>
    <t>AHMEDABAD -5</t>
  </si>
  <si>
    <t>DHOLKA -5</t>
  </si>
  <si>
    <t>GANDHINAGAR -6</t>
  </si>
  <si>
    <t>KHEDA -5</t>
  </si>
  <si>
    <t>SANAND -5</t>
  </si>
  <si>
    <t>SURENDRANAGAR -6</t>
  </si>
  <si>
    <t>VATVA -5</t>
  </si>
  <si>
    <t>DEKAWADA -5</t>
  </si>
  <si>
    <t>HDPE / PP / LLDPE PRICES EX-HALDIA PETROCHEMICALS LTD. PLANT FOR RAJKOT</t>
  </si>
  <si>
    <t>JAMNAGAR -7</t>
  </si>
  <si>
    <t>JUNAGADH -6</t>
  </si>
  <si>
    <t>PORBANDAR -7</t>
  </si>
  <si>
    <t>RAJKOT -6</t>
  </si>
  <si>
    <t>SHAPAR -6</t>
  </si>
  <si>
    <t>HDPE / PP / LLDPE PRICES EX-HALDIA PETROCHEMICALS LTD. PLANT FOR NAGPUR</t>
  </si>
  <si>
    <t>AKOLA -4</t>
  </si>
  <si>
    <t>CHANDRAPUR -3</t>
  </si>
  <si>
    <t>WARDHA -3</t>
  </si>
  <si>
    <t>NAGPUR -3</t>
  </si>
  <si>
    <t>HDPE / PP / LLDPE PRICES EX-HALDIA PETROCHEMICALS LTD. PLANT FOR JALGAON</t>
  </si>
  <si>
    <t xml:space="preserve">DHULE -5    </t>
  </si>
  <si>
    <t>JALGAON 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</si>
</sst>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0" applyNumberFormat="1" applyFo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5" fillId="0" borderId="8" xfId="1" applyFont="1" applyBorder="1"/>
    <xf numFmtId="43" fontId="5" fillId="0" borderId="1" xfId="1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3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43" fontId="5" fillId="0" borderId="0" xfId="1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0" fillId="0" borderId="0" xfId="0" applyFont="1"/>
    <xf numFmtId="9" fontId="5" fillId="0" borderId="7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Border="1"/>
    <xf numFmtId="1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FILE%2010.06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01.04.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Point"/>
      <sheetName val="HD Ex-Works"/>
      <sheetName val="LL Ex-Works &amp; STP"/>
      <sheetName val="PP EX- WORK"/>
      <sheetName val="PP EX- STOCK"/>
      <sheetName val="FREIGHT"/>
      <sheetName val="STOCK POINT"/>
      <sheetName val="DAMAN"/>
      <sheetName val="DADRA "/>
      <sheetName val="SILVASSA"/>
      <sheetName val="MUMBAI"/>
      <sheetName val="BHIWANDI"/>
      <sheetName val="NASIK"/>
      <sheetName val="PUNE"/>
      <sheetName val="KOLHAPUR"/>
      <sheetName val="SURAT"/>
      <sheetName val="VADODARA"/>
      <sheetName val="MEHSANA"/>
      <sheetName val="BHAVNAGAR"/>
      <sheetName val="GANDHIDHAM"/>
      <sheetName val="AHMEDABAD"/>
      <sheetName val="RAJKOT"/>
      <sheetName val="PRIMA"/>
      <sheetName val="JOLLY"/>
      <sheetName val="ASTRAL"/>
      <sheetName val="SIGNET INDORE"/>
      <sheetName val="RAJDEEP"/>
      <sheetName val="SSF"/>
      <sheetName val="BUNGE"/>
      <sheetName val="GREIF"/>
      <sheetName val="PRINCE PIPES"/>
      <sheetName val="SIGNET DHAR"/>
      <sheetName val="NILKAMAL"/>
      <sheetName val="MANIKA"/>
      <sheetName val="NILKAMAL ASSO"/>
      <sheetName val="BLVL"/>
      <sheetName val="KANPUR"/>
      <sheetName val="HIGH SPIRIT"/>
      <sheetName val="PRIYADARSHINI"/>
      <sheetName val="CREATIVE"/>
      <sheetName val="EPL"/>
      <sheetName val="BADDI"/>
      <sheetName val="Sheet1"/>
      <sheetName val="NAGPUR"/>
      <sheetName val="JALGAON"/>
      <sheetName val="PYRAMID"/>
      <sheetName val="AVH"/>
    </sheetNames>
    <sheetDataSet>
      <sheetData sheetId="0">
        <row r="72">
          <cell r="B72">
            <v>159346</v>
          </cell>
          <cell r="C72">
            <v>161096</v>
          </cell>
          <cell r="D72">
            <v>159846</v>
          </cell>
          <cell r="E72">
            <v>161237</v>
          </cell>
          <cell r="F72">
            <v>161449</v>
          </cell>
          <cell r="G72">
            <v>151309</v>
          </cell>
          <cell r="H72">
            <v>150559</v>
          </cell>
          <cell r="I72">
            <v>149294</v>
          </cell>
          <cell r="J72">
            <v>151294</v>
          </cell>
          <cell r="N72">
            <v>162637</v>
          </cell>
          <cell r="Q72">
            <v>150472</v>
          </cell>
          <cell r="R72">
            <v>149446</v>
          </cell>
          <cell r="S72">
            <v>151446</v>
          </cell>
          <cell r="T72">
            <v>160137</v>
          </cell>
          <cell r="U72">
            <v>160137</v>
          </cell>
          <cell r="W72">
            <v>156176</v>
          </cell>
          <cell r="X72">
            <v>156176</v>
          </cell>
          <cell r="Y72">
            <v>154176</v>
          </cell>
        </row>
        <row r="86">
          <cell r="B86">
            <v>159408</v>
          </cell>
          <cell r="C86">
            <v>161158</v>
          </cell>
          <cell r="D86">
            <v>159908</v>
          </cell>
          <cell r="E86">
            <v>160927</v>
          </cell>
          <cell r="F86">
            <v>160768</v>
          </cell>
          <cell r="G86">
            <v>151187</v>
          </cell>
          <cell r="H86">
            <v>150377</v>
          </cell>
          <cell r="I86">
            <v>148989</v>
          </cell>
          <cell r="J86">
            <v>150989</v>
          </cell>
          <cell r="M86">
            <v>162327</v>
          </cell>
          <cell r="N86">
            <v>162327</v>
          </cell>
          <cell r="Q86">
            <v>150642</v>
          </cell>
          <cell r="R86">
            <v>149379</v>
          </cell>
          <cell r="S86">
            <v>151379</v>
          </cell>
          <cell r="T86">
            <v>159827</v>
          </cell>
          <cell r="U86">
            <v>159827</v>
          </cell>
          <cell r="W86">
            <v>155734</v>
          </cell>
          <cell r="X86">
            <v>155734</v>
          </cell>
          <cell r="Y86">
            <v>153734</v>
          </cell>
        </row>
      </sheetData>
      <sheetData sheetId="1">
        <row r="68">
          <cell r="B68">
            <v>159279</v>
          </cell>
          <cell r="C68">
            <v>161029</v>
          </cell>
          <cell r="D68">
            <v>159779</v>
          </cell>
          <cell r="E68">
            <v>161377</v>
          </cell>
          <cell r="F68">
            <v>161378</v>
          </cell>
          <cell r="G68">
            <v>151438</v>
          </cell>
          <cell r="H68">
            <v>150738</v>
          </cell>
          <cell r="I68">
            <v>148808</v>
          </cell>
          <cell r="J68">
            <v>150808</v>
          </cell>
          <cell r="M68">
            <v>162777</v>
          </cell>
          <cell r="N68">
            <v>162777</v>
          </cell>
          <cell r="Q68">
            <v>150399</v>
          </cell>
          <cell r="R68">
            <v>149329</v>
          </cell>
          <cell r="S68">
            <v>151329</v>
          </cell>
          <cell r="T68">
            <v>160277</v>
          </cell>
          <cell r="U68">
            <v>160277</v>
          </cell>
          <cell r="W68">
            <v>156412</v>
          </cell>
          <cell r="X68">
            <v>156412</v>
          </cell>
          <cell r="Y68">
            <v>154412</v>
          </cell>
          <cell r="Z68">
            <v>152412</v>
          </cell>
          <cell r="AA68">
            <v>144899</v>
          </cell>
          <cell r="AB68">
            <v>158378</v>
          </cell>
          <cell r="AC68">
            <v>156279</v>
          </cell>
        </row>
        <row r="69">
          <cell r="B69">
            <v>157243</v>
          </cell>
          <cell r="C69">
            <v>158993</v>
          </cell>
          <cell r="D69">
            <v>157743</v>
          </cell>
          <cell r="E69">
            <v>159359</v>
          </cell>
          <cell r="F69">
            <v>159941</v>
          </cell>
          <cell r="G69">
            <v>149619</v>
          </cell>
          <cell r="H69">
            <v>148651</v>
          </cell>
          <cell r="I69">
            <v>147414</v>
          </cell>
          <cell r="J69">
            <v>149414</v>
          </cell>
          <cell r="M69">
            <v>160759</v>
          </cell>
          <cell r="N69">
            <v>160759</v>
          </cell>
          <cell r="Q69">
            <v>148836</v>
          </cell>
          <cell r="R69">
            <v>147393</v>
          </cell>
          <cell r="S69">
            <v>149393</v>
          </cell>
          <cell r="T69">
            <v>158259</v>
          </cell>
          <cell r="U69">
            <v>158259</v>
          </cell>
          <cell r="W69">
            <v>154073</v>
          </cell>
          <cell r="X69">
            <v>154073</v>
          </cell>
          <cell r="Y69">
            <v>152073</v>
          </cell>
          <cell r="Z69">
            <v>150073</v>
          </cell>
          <cell r="AA69">
            <v>143336</v>
          </cell>
          <cell r="AB69">
            <v>156941</v>
          </cell>
          <cell r="AC69">
            <v>154243</v>
          </cell>
        </row>
        <row r="71">
          <cell r="B71">
            <v>156797</v>
          </cell>
          <cell r="C71">
            <v>158547</v>
          </cell>
          <cell r="D71">
            <v>157297</v>
          </cell>
          <cell r="E71">
            <v>158758</v>
          </cell>
          <cell r="F71">
            <v>158262</v>
          </cell>
          <cell r="G71">
            <v>148522</v>
          </cell>
          <cell r="H71">
            <v>147772</v>
          </cell>
          <cell r="I71">
            <v>145592</v>
          </cell>
          <cell r="J71">
            <v>147592</v>
          </cell>
          <cell r="M71">
            <v>160158</v>
          </cell>
          <cell r="N71">
            <v>160158</v>
          </cell>
          <cell r="Q71">
            <v>148019</v>
          </cell>
          <cell r="R71">
            <v>146247</v>
          </cell>
          <cell r="S71">
            <v>148247</v>
          </cell>
          <cell r="T71">
            <v>157658</v>
          </cell>
          <cell r="U71">
            <v>157658</v>
          </cell>
          <cell r="W71">
            <v>153791</v>
          </cell>
          <cell r="X71">
            <v>153791</v>
          </cell>
          <cell r="Y71">
            <v>151791</v>
          </cell>
          <cell r="Z71">
            <v>149791</v>
          </cell>
          <cell r="AA71">
            <v>142519</v>
          </cell>
          <cell r="AB71">
            <v>155262</v>
          </cell>
          <cell r="AC71">
            <v>153797</v>
          </cell>
        </row>
        <row r="72">
          <cell r="B72">
            <v>156129</v>
          </cell>
          <cell r="C72">
            <v>157879</v>
          </cell>
          <cell r="D72">
            <v>156629</v>
          </cell>
          <cell r="E72">
            <v>158131</v>
          </cell>
          <cell r="F72">
            <v>157985</v>
          </cell>
          <cell r="G72">
            <v>148345</v>
          </cell>
          <cell r="H72">
            <v>147395</v>
          </cell>
          <cell r="I72">
            <v>146185</v>
          </cell>
          <cell r="J72">
            <v>148185</v>
          </cell>
          <cell r="M72">
            <v>159531</v>
          </cell>
          <cell r="N72">
            <v>159531</v>
          </cell>
          <cell r="Q72">
            <v>147402</v>
          </cell>
          <cell r="R72">
            <v>146279</v>
          </cell>
          <cell r="S72">
            <v>148279</v>
          </cell>
          <cell r="T72">
            <v>157031</v>
          </cell>
          <cell r="U72">
            <v>157031</v>
          </cell>
          <cell r="W72">
            <v>152562</v>
          </cell>
          <cell r="X72">
            <v>152562</v>
          </cell>
          <cell r="Y72">
            <v>150562</v>
          </cell>
          <cell r="Z72">
            <v>148562</v>
          </cell>
          <cell r="AA72">
            <v>141902</v>
          </cell>
          <cell r="AB72">
            <v>154985</v>
          </cell>
          <cell r="AC72">
            <v>153129</v>
          </cell>
        </row>
        <row r="73">
          <cell r="B73">
            <v>155960</v>
          </cell>
          <cell r="C73">
            <v>157710</v>
          </cell>
          <cell r="D73">
            <v>156460</v>
          </cell>
          <cell r="E73">
            <v>157851</v>
          </cell>
          <cell r="F73">
            <v>158063</v>
          </cell>
          <cell r="G73">
            <v>147923</v>
          </cell>
          <cell r="H73">
            <v>147173</v>
          </cell>
          <cell r="I73">
            <v>145908</v>
          </cell>
          <cell r="J73">
            <v>147908</v>
          </cell>
          <cell r="M73">
            <v>159251</v>
          </cell>
          <cell r="N73">
            <v>159251</v>
          </cell>
          <cell r="Q73">
            <v>147085</v>
          </cell>
          <cell r="R73">
            <v>146060</v>
          </cell>
          <cell r="S73">
            <v>148060</v>
          </cell>
          <cell r="T73">
            <v>156751</v>
          </cell>
          <cell r="U73">
            <v>156751</v>
          </cell>
          <cell r="W73">
            <v>152790</v>
          </cell>
          <cell r="X73">
            <v>152790</v>
          </cell>
          <cell r="Y73">
            <v>150790</v>
          </cell>
          <cell r="Z73">
            <v>148790</v>
          </cell>
          <cell r="AA73">
            <v>141585</v>
          </cell>
          <cell r="AB73">
            <v>155063</v>
          </cell>
          <cell r="AC73">
            <v>152960</v>
          </cell>
        </row>
        <row r="74">
          <cell r="B74">
            <v>156830</v>
          </cell>
          <cell r="C74">
            <v>158580</v>
          </cell>
          <cell r="D74">
            <v>157330</v>
          </cell>
          <cell r="E74">
            <v>159098</v>
          </cell>
          <cell r="F74">
            <v>158404</v>
          </cell>
          <cell r="G74">
            <v>148764</v>
          </cell>
          <cell r="H74">
            <v>147764</v>
          </cell>
          <cell r="I74">
            <v>146834</v>
          </cell>
          <cell r="J74">
            <v>148834</v>
          </cell>
          <cell r="M74">
            <v>160498</v>
          </cell>
          <cell r="N74">
            <v>160498</v>
          </cell>
          <cell r="Q74">
            <v>148181</v>
          </cell>
          <cell r="R74">
            <v>147080</v>
          </cell>
          <cell r="S74">
            <v>149080</v>
          </cell>
          <cell r="T74">
            <v>157998</v>
          </cell>
          <cell r="U74">
            <v>157998</v>
          </cell>
          <cell r="W74">
            <v>153958</v>
          </cell>
          <cell r="X74">
            <v>153958</v>
          </cell>
          <cell r="Y74">
            <v>151958</v>
          </cell>
          <cell r="Z74">
            <v>149958</v>
          </cell>
          <cell r="AA74">
            <v>142681</v>
          </cell>
          <cell r="AB74">
            <v>155404</v>
          </cell>
          <cell r="AC74">
            <v>153830</v>
          </cell>
        </row>
        <row r="76">
          <cell r="B76">
            <v>156518</v>
          </cell>
          <cell r="C76">
            <v>158268</v>
          </cell>
          <cell r="D76">
            <v>157018</v>
          </cell>
          <cell r="E76">
            <v>158343</v>
          </cell>
          <cell r="F76">
            <v>158818</v>
          </cell>
          <cell r="G76">
            <v>148528</v>
          </cell>
          <cell r="H76">
            <v>147728</v>
          </cell>
          <cell r="I76">
            <v>146348</v>
          </cell>
          <cell r="J76">
            <v>148348</v>
          </cell>
          <cell r="M76">
            <v>159743</v>
          </cell>
          <cell r="N76">
            <v>159743</v>
          </cell>
          <cell r="Q76">
            <v>147519</v>
          </cell>
          <cell r="R76">
            <v>146518</v>
          </cell>
          <cell r="S76">
            <v>148518</v>
          </cell>
          <cell r="T76">
            <v>157243</v>
          </cell>
          <cell r="U76">
            <v>157243</v>
          </cell>
          <cell r="W76">
            <v>152813</v>
          </cell>
          <cell r="X76">
            <v>152813</v>
          </cell>
          <cell r="Y76">
            <v>150813</v>
          </cell>
          <cell r="Z76">
            <v>148813</v>
          </cell>
          <cell r="AA76">
            <v>142019</v>
          </cell>
          <cell r="AB76">
            <v>155818</v>
          </cell>
          <cell r="AC76">
            <v>153518</v>
          </cell>
        </row>
        <row r="77">
          <cell r="B77">
            <v>156847</v>
          </cell>
          <cell r="C77">
            <v>158597</v>
          </cell>
          <cell r="D77">
            <v>157347</v>
          </cell>
          <cell r="E77">
            <v>158428</v>
          </cell>
          <cell r="F77">
            <v>158004</v>
          </cell>
          <cell r="G77">
            <v>148688</v>
          </cell>
          <cell r="H77">
            <v>147878</v>
          </cell>
          <cell r="I77">
            <v>146502</v>
          </cell>
          <cell r="J77">
            <v>148502</v>
          </cell>
          <cell r="M77">
            <v>159828</v>
          </cell>
          <cell r="N77">
            <v>159828</v>
          </cell>
          <cell r="Q77">
            <v>147717</v>
          </cell>
          <cell r="R77">
            <v>146597</v>
          </cell>
          <cell r="S77">
            <v>148597</v>
          </cell>
          <cell r="T77">
            <v>157328</v>
          </cell>
          <cell r="U77">
            <v>157328</v>
          </cell>
          <cell r="W77">
            <v>153075</v>
          </cell>
          <cell r="X77">
            <v>153075</v>
          </cell>
          <cell r="Y77">
            <v>151075</v>
          </cell>
          <cell r="Z77">
            <v>149075</v>
          </cell>
          <cell r="AA77">
            <v>142217</v>
          </cell>
          <cell r="AB77">
            <v>155004</v>
          </cell>
          <cell r="AC77">
            <v>153847</v>
          </cell>
        </row>
        <row r="78">
          <cell r="B78">
            <v>156534</v>
          </cell>
          <cell r="C78">
            <v>158284</v>
          </cell>
          <cell r="D78">
            <v>157034</v>
          </cell>
          <cell r="E78">
            <v>158321</v>
          </cell>
          <cell r="F78">
            <v>158732</v>
          </cell>
          <cell r="G78">
            <v>148581</v>
          </cell>
          <cell r="H78">
            <v>147771</v>
          </cell>
          <cell r="I78">
            <v>146262</v>
          </cell>
          <cell r="J78">
            <v>148262</v>
          </cell>
          <cell r="M78">
            <v>159721</v>
          </cell>
          <cell r="N78">
            <v>159721</v>
          </cell>
          <cell r="Q78">
            <v>147676</v>
          </cell>
          <cell r="R78">
            <v>146542</v>
          </cell>
          <cell r="S78">
            <v>148542</v>
          </cell>
          <cell r="T78">
            <v>157221</v>
          </cell>
          <cell r="U78">
            <v>157221</v>
          </cell>
          <cell r="W78">
            <v>152696</v>
          </cell>
          <cell r="X78">
            <v>152696</v>
          </cell>
          <cell r="Y78">
            <v>150696</v>
          </cell>
          <cell r="Z78">
            <v>148696</v>
          </cell>
          <cell r="AA78">
            <v>142176</v>
          </cell>
          <cell r="AB78">
            <v>155732</v>
          </cell>
          <cell r="AC78">
            <v>153534</v>
          </cell>
        </row>
        <row r="79">
          <cell r="B79">
            <v>156736</v>
          </cell>
          <cell r="C79">
            <v>158486</v>
          </cell>
          <cell r="D79">
            <v>157236</v>
          </cell>
          <cell r="E79">
            <v>158535</v>
          </cell>
          <cell r="F79">
            <v>159038</v>
          </cell>
          <cell r="G79">
            <v>148795</v>
          </cell>
          <cell r="H79">
            <v>147948</v>
          </cell>
          <cell r="I79">
            <v>146601</v>
          </cell>
          <cell r="J79">
            <v>148601</v>
          </cell>
          <cell r="M79">
            <v>159935</v>
          </cell>
          <cell r="N79">
            <v>159935</v>
          </cell>
          <cell r="Q79">
            <v>147276</v>
          </cell>
          <cell r="R79">
            <v>146348</v>
          </cell>
          <cell r="S79">
            <v>148348</v>
          </cell>
          <cell r="T79">
            <v>157435</v>
          </cell>
          <cell r="U79">
            <v>157435</v>
          </cell>
          <cell r="W79">
            <v>152736</v>
          </cell>
          <cell r="X79">
            <v>152736</v>
          </cell>
          <cell r="Y79">
            <v>150736</v>
          </cell>
          <cell r="Z79">
            <v>148736</v>
          </cell>
          <cell r="AA79">
            <v>141776</v>
          </cell>
          <cell r="AB79">
            <v>156038</v>
          </cell>
          <cell r="AC79">
            <v>153736</v>
          </cell>
        </row>
        <row r="80">
          <cell r="B80">
            <v>156016</v>
          </cell>
          <cell r="C80">
            <v>157766</v>
          </cell>
          <cell r="D80">
            <v>156516</v>
          </cell>
          <cell r="E80">
            <v>158142</v>
          </cell>
          <cell r="F80">
            <v>158237</v>
          </cell>
          <cell r="G80">
            <v>148028</v>
          </cell>
          <cell r="H80">
            <v>147147</v>
          </cell>
          <cell r="I80">
            <v>145667</v>
          </cell>
          <cell r="J80">
            <v>147667</v>
          </cell>
          <cell r="M80">
            <v>159542</v>
          </cell>
          <cell r="N80">
            <v>159542</v>
          </cell>
          <cell r="Q80">
            <v>147228</v>
          </cell>
          <cell r="R80">
            <v>146266</v>
          </cell>
          <cell r="S80">
            <v>148266</v>
          </cell>
          <cell r="T80">
            <v>157042</v>
          </cell>
          <cell r="U80">
            <v>157042</v>
          </cell>
          <cell r="W80">
            <v>152378</v>
          </cell>
          <cell r="X80">
            <v>152378</v>
          </cell>
          <cell r="Y80">
            <v>150378</v>
          </cell>
          <cell r="Z80">
            <v>148378</v>
          </cell>
          <cell r="AA80">
            <v>141728</v>
          </cell>
          <cell r="AB80">
            <v>155237</v>
          </cell>
          <cell r="AC80">
            <v>153016</v>
          </cell>
        </row>
        <row r="81">
          <cell r="B81">
            <v>156191</v>
          </cell>
          <cell r="C81">
            <v>157941</v>
          </cell>
          <cell r="D81">
            <v>156691</v>
          </cell>
          <cell r="E81">
            <v>158674</v>
          </cell>
          <cell r="F81">
            <v>158412</v>
          </cell>
          <cell r="G81">
            <v>148222</v>
          </cell>
          <cell r="H81">
            <v>147322</v>
          </cell>
          <cell r="I81">
            <v>145842</v>
          </cell>
          <cell r="J81">
            <v>147842</v>
          </cell>
          <cell r="M81">
            <v>160074</v>
          </cell>
          <cell r="N81">
            <v>160074</v>
          </cell>
          <cell r="Q81">
            <v>147258</v>
          </cell>
          <cell r="R81">
            <v>146441</v>
          </cell>
          <cell r="S81">
            <v>148441</v>
          </cell>
          <cell r="T81">
            <v>157574</v>
          </cell>
          <cell r="U81">
            <v>157574</v>
          </cell>
          <cell r="W81">
            <v>152408</v>
          </cell>
          <cell r="X81">
            <v>152408</v>
          </cell>
          <cell r="Y81">
            <v>150408</v>
          </cell>
          <cell r="Z81">
            <v>148408</v>
          </cell>
          <cell r="AA81">
            <v>141758</v>
          </cell>
          <cell r="AB81">
            <v>155412</v>
          </cell>
          <cell r="AC81">
            <v>153191</v>
          </cell>
        </row>
        <row r="82">
          <cell r="B82">
            <v>155775</v>
          </cell>
          <cell r="C82">
            <v>157525</v>
          </cell>
          <cell r="D82">
            <v>156275</v>
          </cell>
          <cell r="E82">
            <v>157420</v>
          </cell>
          <cell r="F82">
            <v>158323</v>
          </cell>
          <cell r="G82">
            <v>147680</v>
          </cell>
          <cell r="H82">
            <v>146833</v>
          </cell>
          <cell r="I82">
            <v>145491</v>
          </cell>
          <cell r="J82">
            <v>147491</v>
          </cell>
          <cell r="M82">
            <v>158820</v>
          </cell>
          <cell r="N82">
            <v>158820</v>
          </cell>
          <cell r="Q82">
            <v>146578</v>
          </cell>
          <cell r="R82">
            <v>145725</v>
          </cell>
          <cell r="S82">
            <v>147725</v>
          </cell>
          <cell r="T82">
            <v>156320</v>
          </cell>
          <cell r="U82">
            <v>156320</v>
          </cell>
          <cell r="W82">
            <v>151993</v>
          </cell>
          <cell r="X82">
            <v>151993</v>
          </cell>
          <cell r="Y82">
            <v>149993</v>
          </cell>
          <cell r="Z82">
            <v>147993</v>
          </cell>
          <cell r="AA82">
            <v>141078</v>
          </cell>
          <cell r="AB82">
            <v>155323</v>
          </cell>
          <cell r="AC82">
            <v>152775</v>
          </cell>
        </row>
        <row r="86">
          <cell r="B86">
            <v>156526</v>
          </cell>
          <cell r="C86">
            <v>158276</v>
          </cell>
          <cell r="D86">
            <v>157026</v>
          </cell>
          <cell r="E86">
            <v>157953</v>
          </cell>
          <cell r="F86">
            <v>158194</v>
          </cell>
          <cell r="G86">
            <v>148213</v>
          </cell>
          <cell r="H86">
            <v>147403</v>
          </cell>
          <cell r="I86">
            <v>146015</v>
          </cell>
          <cell r="J86">
            <v>148015</v>
          </cell>
          <cell r="M86">
            <v>159353</v>
          </cell>
          <cell r="N86">
            <v>159353</v>
          </cell>
          <cell r="Q86">
            <v>147672</v>
          </cell>
          <cell r="R86">
            <v>146405</v>
          </cell>
          <cell r="S86">
            <v>148405</v>
          </cell>
          <cell r="T86">
            <v>156853</v>
          </cell>
          <cell r="U86">
            <v>156853</v>
          </cell>
          <cell r="W86">
            <v>152802</v>
          </cell>
          <cell r="X86">
            <v>152802</v>
          </cell>
          <cell r="Y86">
            <v>150802</v>
          </cell>
          <cell r="Z86">
            <v>148802</v>
          </cell>
          <cell r="AA86">
            <v>142172</v>
          </cell>
          <cell r="AB86">
            <v>155194</v>
          </cell>
          <cell r="AC86">
            <v>153526</v>
          </cell>
        </row>
        <row r="87">
          <cell r="B87">
            <v>156339</v>
          </cell>
          <cell r="C87">
            <v>158089</v>
          </cell>
          <cell r="D87">
            <v>156839</v>
          </cell>
          <cell r="E87">
            <v>157858</v>
          </cell>
          <cell r="F87">
            <v>157699</v>
          </cell>
          <cell r="G87">
            <v>148118</v>
          </cell>
          <cell r="H87">
            <v>147308</v>
          </cell>
          <cell r="I87">
            <v>145920</v>
          </cell>
          <cell r="J87">
            <v>147920</v>
          </cell>
          <cell r="M87">
            <v>159258</v>
          </cell>
          <cell r="N87">
            <v>159258</v>
          </cell>
          <cell r="Q87">
            <v>147573</v>
          </cell>
          <cell r="R87">
            <v>146310</v>
          </cell>
          <cell r="S87">
            <v>148310</v>
          </cell>
          <cell r="T87">
            <v>156758</v>
          </cell>
          <cell r="U87">
            <v>156758</v>
          </cell>
          <cell r="W87">
            <v>152665</v>
          </cell>
          <cell r="X87">
            <v>152665</v>
          </cell>
          <cell r="Y87">
            <v>150665</v>
          </cell>
          <cell r="Z87">
            <v>148665</v>
          </cell>
          <cell r="AA87">
            <v>142073</v>
          </cell>
          <cell r="AB87">
            <v>154699</v>
          </cell>
          <cell r="AC87">
            <v>153339</v>
          </cell>
        </row>
      </sheetData>
      <sheetData sheetId="2">
        <row r="65">
          <cell r="B65">
            <v>143072</v>
          </cell>
          <cell r="C65">
            <v>144072</v>
          </cell>
          <cell r="D65">
            <v>153172</v>
          </cell>
          <cell r="E65">
            <v>155172</v>
          </cell>
          <cell r="F65">
            <v>156852</v>
          </cell>
          <cell r="H65">
            <v>141072</v>
          </cell>
          <cell r="I65">
            <v>141072</v>
          </cell>
        </row>
        <row r="66">
          <cell r="B66">
            <v>141480</v>
          </cell>
          <cell r="C66">
            <v>142480</v>
          </cell>
          <cell r="D66">
            <v>151580</v>
          </cell>
          <cell r="E66">
            <v>153580</v>
          </cell>
          <cell r="F66">
            <v>154944</v>
          </cell>
          <cell r="H66">
            <v>139480</v>
          </cell>
          <cell r="I66">
            <v>139480</v>
          </cell>
        </row>
        <row r="68">
          <cell r="B68">
            <v>140541</v>
          </cell>
          <cell r="C68">
            <v>141541</v>
          </cell>
          <cell r="D68">
            <v>150641</v>
          </cell>
          <cell r="E68">
            <v>152641</v>
          </cell>
          <cell r="F68">
            <v>154331</v>
          </cell>
          <cell r="H68">
            <v>138541</v>
          </cell>
          <cell r="I68">
            <v>138541</v>
          </cell>
        </row>
        <row r="69">
          <cell r="B69">
            <v>139900</v>
          </cell>
          <cell r="C69">
            <v>140900</v>
          </cell>
          <cell r="D69">
            <v>149990</v>
          </cell>
          <cell r="E69">
            <v>151990</v>
          </cell>
          <cell r="F69">
            <v>153680</v>
          </cell>
          <cell r="H69">
            <v>137900</v>
          </cell>
          <cell r="I69">
            <v>137900</v>
          </cell>
        </row>
        <row r="70">
          <cell r="B70">
            <v>139601</v>
          </cell>
          <cell r="C70">
            <v>140601</v>
          </cell>
          <cell r="D70">
            <v>149691</v>
          </cell>
          <cell r="E70">
            <v>151691</v>
          </cell>
          <cell r="F70">
            <v>153391</v>
          </cell>
          <cell r="H70">
            <v>137601</v>
          </cell>
          <cell r="I70">
            <v>137601</v>
          </cell>
          <cell r="J70">
            <v>142987</v>
          </cell>
          <cell r="K70">
            <v>143987</v>
          </cell>
          <cell r="L70">
            <v>153077</v>
          </cell>
          <cell r="M70">
            <v>155077</v>
          </cell>
          <cell r="N70">
            <v>156777</v>
          </cell>
          <cell r="O70">
            <v>156277</v>
          </cell>
        </row>
        <row r="71">
          <cell r="B71">
            <v>140822</v>
          </cell>
          <cell r="C71">
            <v>141822</v>
          </cell>
          <cell r="D71">
            <v>150912</v>
          </cell>
          <cell r="E71">
            <v>152912</v>
          </cell>
          <cell r="F71">
            <v>154520</v>
          </cell>
          <cell r="H71">
            <v>138822</v>
          </cell>
          <cell r="I71">
            <v>138822</v>
          </cell>
        </row>
        <row r="73">
          <cell r="B73">
            <v>140143</v>
          </cell>
          <cell r="C73">
            <v>141143</v>
          </cell>
          <cell r="D73">
            <v>150223</v>
          </cell>
          <cell r="E73">
            <v>152223</v>
          </cell>
          <cell r="F73">
            <v>153913</v>
          </cell>
          <cell r="H73">
            <v>138143</v>
          </cell>
          <cell r="I73">
            <v>138143</v>
          </cell>
        </row>
        <row r="74">
          <cell r="B74">
            <v>140239</v>
          </cell>
          <cell r="C74">
            <v>141239</v>
          </cell>
          <cell r="D74">
            <v>150329</v>
          </cell>
          <cell r="E74">
            <v>152329</v>
          </cell>
          <cell r="F74">
            <v>154019</v>
          </cell>
          <cell r="H74">
            <v>138239</v>
          </cell>
          <cell r="I74">
            <v>138239</v>
          </cell>
        </row>
        <row r="75">
          <cell r="B75">
            <v>140140</v>
          </cell>
          <cell r="C75">
            <v>141140</v>
          </cell>
          <cell r="D75">
            <v>150230</v>
          </cell>
          <cell r="E75">
            <v>152230</v>
          </cell>
          <cell r="F75">
            <v>153913</v>
          </cell>
          <cell r="H75">
            <v>138140</v>
          </cell>
          <cell r="I75">
            <v>138140</v>
          </cell>
        </row>
        <row r="76">
          <cell r="B76">
            <v>140093</v>
          </cell>
          <cell r="C76">
            <v>141093</v>
          </cell>
          <cell r="D76">
            <v>150183</v>
          </cell>
          <cell r="E76">
            <v>152183</v>
          </cell>
          <cell r="F76">
            <v>153780</v>
          </cell>
          <cell r="I76">
            <v>138093</v>
          </cell>
        </row>
        <row r="77">
          <cell r="B77">
            <v>139788</v>
          </cell>
          <cell r="C77">
            <v>140788</v>
          </cell>
          <cell r="D77">
            <v>149878</v>
          </cell>
          <cell r="E77">
            <v>151878</v>
          </cell>
          <cell r="F77">
            <v>153568</v>
          </cell>
          <cell r="H77">
            <v>137788</v>
          </cell>
          <cell r="I77">
            <v>137788</v>
          </cell>
        </row>
        <row r="78">
          <cell r="B78">
            <v>140430</v>
          </cell>
          <cell r="C78">
            <v>141430</v>
          </cell>
          <cell r="D78">
            <v>150510</v>
          </cell>
          <cell r="E78">
            <v>152510</v>
          </cell>
          <cell r="F78">
            <v>154181</v>
          </cell>
          <cell r="H78">
            <v>138430</v>
          </cell>
          <cell r="I78">
            <v>138430</v>
          </cell>
        </row>
        <row r="79">
          <cell r="B79">
            <v>139223</v>
          </cell>
          <cell r="C79">
            <v>140223</v>
          </cell>
          <cell r="D79">
            <v>149303</v>
          </cell>
          <cell r="E79">
            <v>151303</v>
          </cell>
          <cell r="F79">
            <v>153003</v>
          </cell>
          <cell r="H79">
            <v>137223</v>
          </cell>
          <cell r="I79">
            <v>137223</v>
          </cell>
        </row>
        <row r="83">
          <cell r="B83">
            <v>140139</v>
          </cell>
          <cell r="C83">
            <v>141139</v>
          </cell>
          <cell r="D83">
            <v>150229</v>
          </cell>
          <cell r="E83">
            <v>152229</v>
          </cell>
          <cell r="F83">
            <v>153545</v>
          </cell>
          <cell r="H83">
            <v>138139</v>
          </cell>
          <cell r="I83">
            <v>138139</v>
          </cell>
        </row>
        <row r="84">
          <cell r="B84">
            <v>140038</v>
          </cell>
          <cell r="C84">
            <v>141038</v>
          </cell>
          <cell r="D84">
            <v>150118</v>
          </cell>
          <cell r="E84">
            <v>152118</v>
          </cell>
          <cell r="F84">
            <v>153450</v>
          </cell>
          <cell r="H84">
            <v>138038</v>
          </cell>
          <cell r="I84">
            <v>138038</v>
          </cell>
          <cell r="J84">
            <v>143107</v>
          </cell>
          <cell r="K84">
            <v>144107</v>
          </cell>
          <cell r="L84">
            <v>153187</v>
          </cell>
          <cell r="M84">
            <v>155187</v>
          </cell>
          <cell r="N84">
            <v>156519</v>
          </cell>
          <cell r="O84">
            <v>156019</v>
          </cell>
        </row>
      </sheetData>
      <sheetData sheetId="3">
        <row r="65">
          <cell r="B65">
            <v>139657</v>
          </cell>
          <cell r="C65">
            <v>139157</v>
          </cell>
          <cell r="D65">
            <v>139677</v>
          </cell>
          <cell r="E65">
            <v>140677</v>
          </cell>
          <cell r="F65">
            <v>141177</v>
          </cell>
          <cell r="G65">
            <v>143867</v>
          </cell>
          <cell r="H65">
            <v>143467</v>
          </cell>
          <cell r="K65">
            <v>148436</v>
          </cell>
          <cell r="L65">
            <v>150311</v>
          </cell>
          <cell r="M65">
            <v>151436</v>
          </cell>
          <cell r="N65">
            <v>145311</v>
          </cell>
          <cell r="O65">
            <v>144811</v>
          </cell>
          <cell r="P65">
            <v>148717</v>
          </cell>
          <cell r="Q65">
            <v>147061</v>
          </cell>
          <cell r="R65">
            <v>148611</v>
          </cell>
          <cell r="S65">
            <v>145467</v>
          </cell>
          <cell r="T65">
            <v>145957</v>
          </cell>
          <cell r="U65">
            <v>147807</v>
          </cell>
          <cell r="V65">
            <v>146761</v>
          </cell>
          <cell r="W65">
            <v>146761</v>
          </cell>
          <cell r="X65">
            <v>135657</v>
          </cell>
          <cell r="Z65">
            <v>139467</v>
          </cell>
          <cell r="AA65">
            <v>137657</v>
          </cell>
        </row>
        <row r="66">
          <cell r="B66">
            <v>137634</v>
          </cell>
          <cell r="C66">
            <v>137134</v>
          </cell>
          <cell r="D66">
            <v>137654</v>
          </cell>
          <cell r="E66">
            <v>138654</v>
          </cell>
          <cell r="F66">
            <v>139154</v>
          </cell>
          <cell r="G66">
            <v>141844</v>
          </cell>
          <cell r="H66">
            <v>141444</v>
          </cell>
          <cell r="K66">
            <v>146413</v>
          </cell>
          <cell r="L66">
            <v>148434</v>
          </cell>
          <cell r="M66">
            <v>149413</v>
          </cell>
          <cell r="N66">
            <v>143444</v>
          </cell>
          <cell r="O66">
            <v>142944</v>
          </cell>
          <cell r="P66">
            <v>146694</v>
          </cell>
          <cell r="Q66">
            <v>145204</v>
          </cell>
          <cell r="R66">
            <v>146754</v>
          </cell>
          <cell r="S66">
            <v>143444</v>
          </cell>
          <cell r="T66">
            <v>143934</v>
          </cell>
          <cell r="U66">
            <v>145784</v>
          </cell>
          <cell r="V66">
            <v>144914</v>
          </cell>
          <cell r="W66">
            <v>144914</v>
          </cell>
          <cell r="X66">
            <v>133634</v>
          </cell>
          <cell r="Z66">
            <v>137444</v>
          </cell>
          <cell r="AA66">
            <v>135634</v>
          </cell>
        </row>
        <row r="68">
          <cell r="B68">
            <v>137038</v>
          </cell>
          <cell r="C68">
            <v>136538</v>
          </cell>
          <cell r="D68">
            <v>137058</v>
          </cell>
          <cell r="E68">
            <v>138058</v>
          </cell>
          <cell r="F68">
            <v>138558</v>
          </cell>
          <cell r="G68">
            <v>141248</v>
          </cell>
          <cell r="H68">
            <v>140848</v>
          </cell>
          <cell r="K68">
            <v>145818</v>
          </cell>
          <cell r="L68">
            <v>147795</v>
          </cell>
          <cell r="M68">
            <v>148818</v>
          </cell>
          <cell r="N68">
            <v>142795</v>
          </cell>
          <cell r="O68">
            <v>142295</v>
          </cell>
          <cell r="P68">
            <v>144945</v>
          </cell>
          <cell r="Q68">
            <v>144545</v>
          </cell>
          <cell r="R68">
            <v>146095</v>
          </cell>
          <cell r="S68">
            <v>141695</v>
          </cell>
          <cell r="T68">
            <v>143338</v>
          </cell>
          <cell r="U68">
            <v>145188</v>
          </cell>
          <cell r="V68">
            <v>144295</v>
          </cell>
          <cell r="W68">
            <v>144245</v>
          </cell>
          <cell r="X68">
            <v>133038</v>
          </cell>
          <cell r="Z68">
            <v>135695</v>
          </cell>
          <cell r="AA68">
            <v>135038</v>
          </cell>
        </row>
        <row r="69">
          <cell r="B69">
            <v>136410</v>
          </cell>
          <cell r="C69">
            <v>135910</v>
          </cell>
          <cell r="D69">
            <v>136430</v>
          </cell>
          <cell r="E69">
            <v>137430</v>
          </cell>
          <cell r="F69">
            <v>137930</v>
          </cell>
          <cell r="G69">
            <v>140620</v>
          </cell>
          <cell r="H69">
            <v>140220</v>
          </cell>
          <cell r="K69">
            <v>145187</v>
          </cell>
          <cell r="L69">
            <v>147207</v>
          </cell>
          <cell r="M69">
            <v>148187</v>
          </cell>
          <cell r="N69">
            <v>142168</v>
          </cell>
          <cell r="O69">
            <v>141668</v>
          </cell>
          <cell r="P69">
            <v>145468</v>
          </cell>
          <cell r="Q69">
            <v>143968</v>
          </cell>
          <cell r="R69">
            <v>145518</v>
          </cell>
          <cell r="S69">
            <v>142218</v>
          </cell>
          <cell r="T69">
            <v>142710</v>
          </cell>
          <cell r="U69">
            <v>144560</v>
          </cell>
          <cell r="V69">
            <v>143690</v>
          </cell>
          <cell r="W69">
            <v>143668</v>
          </cell>
          <cell r="X69">
            <v>132410</v>
          </cell>
          <cell r="Z69">
            <v>136218</v>
          </cell>
          <cell r="AA69">
            <v>134410</v>
          </cell>
        </row>
        <row r="70">
          <cell r="B70">
            <v>136128</v>
          </cell>
          <cell r="C70">
            <v>135628</v>
          </cell>
          <cell r="D70">
            <v>136148</v>
          </cell>
          <cell r="E70">
            <v>137148</v>
          </cell>
          <cell r="F70">
            <v>137648</v>
          </cell>
          <cell r="G70">
            <v>140338</v>
          </cell>
          <cell r="H70">
            <v>139938</v>
          </cell>
          <cell r="K70">
            <v>144905</v>
          </cell>
          <cell r="L70">
            <v>146746</v>
          </cell>
          <cell r="M70">
            <v>147905</v>
          </cell>
          <cell r="N70">
            <v>141896</v>
          </cell>
          <cell r="O70">
            <v>141396</v>
          </cell>
          <cell r="P70">
            <v>145146</v>
          </cell>
          <cell r="Q70">
            <v>143696</v>
          </cell>
          <cell r="R70">
            <v>145246</v>
          </cell>
          <cell r="S70">
            <v>141896</v>
          </cell>
          <cell r="T70">
            <v>142428</v>
          </cell>
          <cell r="U70">
            <v>144278</v>
          </cell>
          <cell r="V70">
            <v>143396</v>
          </cell>
          <cell r="W70">
            <v>143396</v>
          </cell>
          <cell r="X70">
            <v>132128</v>
          </cell>
          <cell r="Z70">
            <v>135896</v>
          </cell>
          <cell r="AA70">
            <v>134128</v>
          </cell>
        </row>
        <row r="71">
          <cell r="B71">
            <v>137384</v>
          </cell>
          <cell r="C71">
            <v>136884</v>
          </cell>
          <cell r="D71">
            <v>137404</v>
          </cell>
          <cell r="E71">
            <v>138404</v>
          </cell>
          <cell r="F71">
            <v>138904</v>
          </cell>
          <cell r="G71">
            <v>141594</v>
          </cell>
          <cell r="H71">
            <v>141194</v>
          </cell>
          <cell r="K71">
            <v>146156</v>
          </cell>
          <cell r="L71">
            <v>147987</v>
          </cell>
          <cell r="M71">
            <v>149156</v>
          </cell>
          <cell r="N71">
            <v>142687</v>
          </cell>
          <cell r="O71">
            <v>142187</v>
          </cell>
          <cell r="P71">
            <v>145937</v>
          </cell>
          <cell r="Q71">
            <v>144437</v>
          </cell>
          <cell r="R71">
            <v>145987</v>
          </cell>
          <cell r="S71">
            <v>142687</v>
          </cell>
          <cell r="T71">
            <v>143384</v>
          </cell>
          <cell r="U71">
            <v>145234</v>
          </cell>
          <cell r="V71">
            <v>144087</v>
          </cell>
          <cell r="W71">
            <v>144087</v>
          </cell>
          <cell r="X71">
            <v>133384</v>
          </cell>
          <cell r="Z71">
            <v>136687</v>
          </cell>
          <cell r="AA71">
            <v>135384</v>
          </cell>
        </row>
        <row r="73">
          <cell r="B73">
            <v>136624</v>
          </cell>
          <cell r="C73">
            <v>136124</v>
          </cell>
          <cell r="D73">
            <v>136644</v>
          </cell>
          <cell r="E73">
            <v>137644</v>
          </cell>
          <cell r="F73">
            <v>138144</v>
          </cell>
          <cell r="G73">
            <v>140834</v>
          </cell>
          <cell r="H73">
            <v>140434</v>
          </cell>
          <cell r="K73">
            <v>145399</v>
          </cell>
          <cell r="L73">
            <v>147351</v>
          </cell>
          <cell r="M73">
            <v>148399</v>
          </cell>
          <cell r="N73">
            <v>142331</v>
          </cell>
          <cell r="O73">
            <v>141831</v>
          </cell>
          <cell r="P73">
            <v>145631</v>
          </cell>
          <cell r="Q73">
            <v>144121</v>
          </cell>
          <cell r="R73">
            <v>145651</v>
          </cell>
          <cell r="S73">
            <v>142381</v>
          </cell>
          <cell r="T73">
            <v>142924</v>
          </cell>
          <cell r="U73">
            <v>144774</v>
          </cell>
          <cell r="V73">
            <v>143851</v>
          </cell>
          <cell r="W73">
            <v>143851</v>
          </cell>
          <cell r="X73">
            <v>132624</v>
          </cell>
          <cell r="Z73">
            <v>136381</v>
          </cell>
          <cell r="AA73">
            <v>134624</v>
          </cell>
        </row>
        <row r="74">
          <cell r="B74">
            <v>136712</v>
          </cell>
          <cell r="C74">
            <v>136212</v>
          </cell>
          <cell r="D74">
            <v>136732</v>
          </cell>
          <cell r="E74">
            <v>137732</v>
          </cell>
          <cell r="F74">
            <v>138232</v>
          </cell>
          <cell r="G74">
            <v>140922</v>
          </cell>
          <cell r="H74">
            <v>140522</v>
          </cell>
          <cell r="K74">
            <v>145488</v>
          </cell>
          <cell r="L74">
            <v>147467</v>
          </cell>
          <cell r="M74">
            <v>148488</v>
          </cell>
          <cell r="N74">
            <v>142437</v>
          </cell>
          <cell r="O74">
            <v>141937</v>
          </cell>
          <cell r="P74">
            <v>145687</v>
          </cell>
          <cell r="Q74">
            <v>144187</v>
          </cell>
          <cell r="R74">
            <v>145832</v>
          </cell>
          <cell r="S74">
            <v>142437</v>
          </cell>
          <cell r="T74">
            <v>143012</v>
          </cell>
          <cell r="U74">
            <v>144862</v>
          </cell>
          <cell r="V74">
            <v>143907</v>
          </cell>
          <cell r="W74">
            <v>143937</v>
          </cell>
          <cell r="X74">
            <v>132712</v>
          </cell>
          <cell r="Z74">
            <v>136437</v>
          </cell>
          <cell r="AA74">
            <v>134712</v>
          </cell>
        </row>
        <row r="75">
          <cell r="B75">
            <v>136584</v>
          </cell>
          <cell r="C75">
            <v>136084</v>
          </cell>
          <cell r="D75">
            <v>136604</v>
          </cell>
          <cell r="E75">
            <v>137604</v>
          </cell>
          <cell r="F75">
            <v>138104</v>
          </cell>
          <cell r="G75">
            <v>140794</v>
          </cell>
          <cell r="H75">
            <v>140394</v>
          </cell>
          <cell r="K75">
            <v>145360</v>
          </cell>
          <cell r="L75">
            <v>147315</v>
          </cell>
          <cell r="M75">
            <v>148360</v>
          </cell>
          <cell r="N75">
            <v>142295</v>
          </cell>
          <cell r="O75">
            <v>141795</v>
          </cell>
          <cell r="P75">
            <v>145595</v>
          </cell>
          <cell r="Q75">
            <v>144115</v>
          </cell>
          <cell r="R75">
            <v>145704</v>
          </cell>
          <cell r="S75">
            <v>142345</v>
          </cell>
          <cell r="T75">
            <v>142884</v>
          </cell>
          <cell r="U75">
            <v>144734</v>
          </cell>
          <cell r="V75">
            <v>143864</v>
          </cell>
          <cell r="W75">
            <v>143765</v>
          </cell>
          <cell r="X75">
            <v>132584</v>
          </cell>
          <cell r="Z75">
            <v>136345</v>
          </cell>
          <cell r="AA75">
            <v>134584</v>
          </cell>
        </row>
        <row r="76">
          <cell r="B76">
            <v>136817</v>
          </cell>
          <cell r="C76">
            <v>136317</v>
          </cell>
          <cell r="D76">
            <v>136837</v>
          </cell>
          <cell r="E76">
            <v>137837</v>
          </cell>
          <cell r="F76">
            <v>138337</v>
          </cell>
          <cell r="G76">
            <v>141027</v>
          </cell>
          <cell r="H76">
            <v>140627</v>
          </cell>
          <cell r="K76">
            <v>145595</v>
          </cell>
          <cell r="L76">
            <v>147071</v>
          </cell>
          <cell r="M76">
            <v>148595</v>
          </cell>
          <cell r="N76">
            <v>142101</v>
          </cell>
          <cell r="O76">
            <v>141601</v>
          </cell>
          <cell r="P76">
            <v>145351</v>
          </cell>
          <cell r="Q76">
            <v>143921</v>
          </cell>
          <cell r="R76">
            <v>145521</v>
          </cell>
          <cell r="S76">
            <v>142101</v>
          </cell>
          <cell r="T76">
            <v>143117</v>
          </cell>
          <cell r="U76">
            <v>144967</v>
          </cell>
          <cell r="V76">
            <v>143771</v>
          </cell>
          <cell r="W76">
            <v>143671</v>
          </cell>
          <cell r="X76">
            <v>132817</v>
          </cell>
          <cell r="Z76">
            <v>136101</v>
          </cell>
          <cell r="AA76">
            <v>134817</v>
          </cell>
        </row>
        <row r="77">
          <cell r="B77">
            <v>136424</v>
          </cell>
          <cell r="C77">
            <v>135924</v>
          </cell>
          <cell r="D77">
            <v>136444</v>
          </cell>
          <cell r="E77">
            <v>137444</v>
          </cell>
          <cell r="F77">
            <v>137944</v>
          </cell>
          <cell r="G77">
            <v>140634</v>
          </cell>
          <cell r="H77">
            <v>140234</v>
          </cell>
          <cell r="K77">
            <v>145202</v>
          </cell>
          <cell r="L77">
            <v>146840</v>
          </cell>
          <cell r="M77">
            <v>148202</v>
          </cell>
          <cell r="N77">
            <v>141850</v>
          </cell>
          <cell r="O77">
            <v>141350</v>
          </cell>
          <cell r="P77">
            <v>145100</v>
          </cell>
          <cell r="Q77">
            <v>143620</v>
          </cell>
          <cell r="R77">
            <v>145270</v>
          </cell>
          <cell r="S77">
            <v>141850</v>
          </cell>
          <cell r="T77">
            <v>142724</v>
          </cell>
          <cell r="U77">
            <v>144574</v>
          </cell>
          <cell r="V77">
            <v>143320</v>
          </cell>
          <cell r="W77">
            <v>143320</v>
          </cell>
          <cell r="X77">
            <v>132424</v>
          </cell>
          <cell r="Z77">
            <v>135850</v>
          </cell>
          <cell r="AA77">
            <v>134424</v>
          </cell>
        </row>
        <row r="78">
          <cell r="B78">
            <v>136933</v>
          </cell>
          <cell r="C78">
            <v>136433</v>
          </cell>
          <cell r="D78">
            <v>136953</v>
          </cell>
          <cell r="E78">
            <v>137953</v>
          </cell>
          <cell r="F78">
            <v>138453</v>
          </cell>
          <cell r="G78">
            <v>141143</v>
          </cell>
          <cell r="H78">
            <v>140743</v>
          </cell>
          <cell r="K78">
            <v>145708</v>
          </cell>
          <cell r="L78">
            <v>147015</v>
          </cell>
          <cell r="M78">
            <v>148708</v>
          </cell>
          <cell r="N78">
            <v>142025</v>
          </cell>
          <cell r="O78">
            <v>141525</v>
          </cell>
          <cell r="P78">
            <v>145275</v>
          </cell>
          <cell r="Q78">
            <v>143795</v>
          </cell>
          <cell r="R78">
            <v>145445</v>
          </cell>
          <cell r="S78">
            <v>142025</v>
          </cell>
          <cell r="T78">
            <v>143233</v>
          </cell>
          <cell r="U78">
            <v>145083</v>
          </cell>
          <cell r="V78">
            <v>143495</v>
          </cell>
          <cell r="W78">
            <v>143495</v>
          </cell>
          <cell r="X78">
            <v>132933</v>
          </cell>
          <cell r="Z78">
            <v>136025</v>
          </cell>
          <cell r="AA78">
            <v>134933</v>
          </cell>
        </row>
        <row r="79">
          <cell r="B79">
            <v>135701</v>
          </cell>
          <cell r="C79">
            <v>135201</v>
          </cell>
          <cell r="D79">
            <v>135721</v>
          </cell>
          <cell r="E79">
            <v>136721</v>
          </cell>
          <cell r="F79">
            <v>137221</v>
          </cell>
          <cell r="G79">
            <v>139911</v>
          </cell>
          <cell r="H79">
            <v>139511</v>
          </cell>
          <cell r="K79">
            <v>144475</v>
          </cell>
          <cell r="L79">
            <v>146306</v>
          </cell>
          <cell r="M79">
            <v>147475</v>
          </cell>
          <cell r="N79">
            <v>141356</v>
          </cell>
          <cell r="O79">
            <v>140856</v>
          </cell>
          <cell r="P79">
            <v>144606</v>
          </cell>
          <cell r="Q79">
            <v>143056</v>
          </cell>
          <cell r="R79">
            <v>144706</v>
          </cell>
          <cell r="S79">
            <v>141356</v>
          </cell>
          <cell r="T79">
            <v>142001</v>
          </cell>
          <cell r="U79">
            <v>143851</v>
          </cell>
          <cell r="V79">
            <v>142756</v>
          </cell>
          <cell r="W79">
            <v>142981</v>
          </cell>
          <cell r="X79">
            <v>131701</v>
          </cell>
          <cell r="Z79">
            <v>135356</v>
          </cell>
          <cell r="AA79">
            <v>133701</v>
          </cell>
        </row>
        <row r="83">
          <cell r="B83">
            <v>136237</v>
          </cell>
          <cell r="C83">
            <v>135737</v>
          </cell>
          <cell r="D83">
            <v>136257</v>
          </cell>
          <cell r="E83">
            <v>137257</v>
          </cell>
          <cell r="F83">
            <v>137757</v>
          </cell>
          <cell r="G83">
            <v>140447</v>
          </cell>
          <cell r="H83">
            <v>140047</v>
          </cell>
          <cell r="K83">
            <v>144872</v>
          </cell>
          <cell r="L83">
            <v>146895</v>
          </cell>
          <cell r="M83">
            <v>147872</v>
          </cell>
          <cell r="N83">
            <v>142047</v>
          </cell>
          <cell r="O83">
            <v>141547</v>
          </cell>
          <cell r="P83">
            <v>145297</v>
          </cell>
          <cell r="Q83">
            <v>143807</v>
          </cell>
          <cell r="R83">
            <v>142777</v>
          </cell>
          <cell r="S83">
            <v>142047</v>
          </cell>
          <cell r="T83">
            <v>142537</v>
          </cell>
          <cell r="U83">
            <v>144387</v>
          </cell>
          <cell r="V83">
            <v>143517</v>
          </cell>
          <cell r="W83">
            <v>143517</v>
          </cell>
          <cell r="X83">
            <v>132237</v>
          </cell>
          <cell r="Z83">
            <v>136047</v>
          </cell>
          <cell r="AA83">
            <v>134237</v>
          </cell>
        </row>
        <row r="84">
          <cell r="B84">
            <v>136142</v>
          </cell>
          <cell r="C84">
            <v>135642</v>
          </cell>
          <cell r="D84">
            <v>136162</v>
          </cell>
          <cell r="E84">
            <v>137162</v>
          </cell>
          <cell r="F84">
            <v>137662</v>
          </cell>
          <cell r="G84">
            <v>140352</v>
          </cell>
          <cell r="H84">
            <v>139952</v>
          </cell>
          <cell r="K84">
            <v>144777</v>
          </cell>
          <cell r="L84">
            <v>146800</v>
          </cell>
          <cell r="M84">
            <v>147777</v>
          </cell>
          <cell r="N84">
            <v>141952</v>
          </cell>
          <cell r="O84">
            <v>141452</v>
          </cell>
          <cell r="P84">
            <v>145202</v>
          </cell>
          <cell r="Q84">
            <v>143712</v>
          </cell>
          <cell r="R84">
            <v>145262</v>
          </cell>
          <cell r="S84">
            <v>141952</v>
          </cell>
          <cell r="T84">
            <v>142442</v>
          </cell>
          <cell r="U84">
            <v>144292</v>
          </cell>
          <cell r="V84">
            <v>143422</v>
          </cell>
          <cell r="W84">
            <v>143422</v>
          </cell>
          <cell r="X84">
            <v>132142</v>
          </cell>
          <cell r="Z84">
            <v>135952</v>
          </cell>
          <cell r="AA84">
            <v>134142</v>
          </cell>
        </row>
      </sheetData>
      <sheetData sheetId="4">
        <row r="70">
          <cell r="B70">
            <v>139514</v>
          </cell>
          <cell r="C70">
            <v>139014</v>
          </cell>
          <cell r="D70">
            <v>139534</v>
          </cell>
          <cell r="E70">
            <v>140534</v>
          </cell>
          <cell r="F70">
            <v>141034</v>
          </cell>
          <cell r="G70">
            <v>143724</v>
          </cell>
          <cell r="H70">
            <v>143324</v>
          </cell>
          <cell r="I70">
            <v>148291</v>
          </cell>
          <cell r="J70">
            <v>150132</v>
          </cell>
          <cell r="K70">
            <v>151291</v>
          </cell>
          <cell r="L70">
            <v>145282</v>
          </cell>
          <cell r="M70">
            <v>144782</v>
          </cell>
          <cell r="N70">
            <v>148532</v>
          </cell>
          <cell r="O70">
            <v>147082</v>
          </cell>
          <cell r="Q70">
            <v>145282</v>
          </cell>
          <cell r="R70">
            <v>145814</v>
          </cell>
          <cell r="S70">
            <v>147664</v>
          </cell>
          <cell r="T70">
            <v>146782</v>
          </cell>
          <cell r="U70">
            <v>146782</v>
          </cell>
        </row>
        <row r="84">
          <cell r="B84">
            <v>139211</v>
          </cell>
          <cell r="C84">
            <v>138711</v>
          </cell>
          <cell r="D84">
            <v>139231</v>
          </cell>
          <cell r="E84">
            <v>140231</v>
          </cell>
          <cell r="F84">
            <v>140731</v>
          </cell>
          <cell r="G84">
            <v>143421</v>
          </cell>
          <cell r="H84">
            <v>143021</v>
          </cell>
          <cell r="I84">
            <v>147846</v>
          </cell>
          <cell r="J84">
            <v>149869</v>
          </cell>
          <cell r="K84">
            <v>150846</v>
          </cell>
          <cell r="L84">
            <v>145021</v>
          </cell>
          <cell r="M84">
            <v>144521</v>
          </cell>
          <cell r="N84">
            <v>148271</v>
          </cell>
          <cell r="O84">
            <v>146781</v>
          </cell>
          <cell r="Q84">
            <v>145021</v>
          </cell>
          <cell r="R84">
            <v>145511</v>
          </cell>
          <cell r="S84">
            <v>147361</v>
          </cell>
          <cell r="T84">
            <v>146491</v>
          </cell>
          <cell r="U84">
            <v>146491</v>
          </cell>
        </row>
      </sheetData>
      <sheetData sheetId="5">
        <row r="159">
          <cell r="I159">
            <v>3545</v>
          </cell>
        </row>
        <row r="160">
          <cell r="I160">
            <v>3574</v>
          </cell>
        </row>
        <row r="161">
          <cell r="I161">
            <v>3574</v>
          </cell>
        </row>
        <row r="162">
          <cell r="I162">
            <v>3966</v>
          </cell>
        </row>
        <row r="163">
          <cell r="I163">
            <v>3562</v>
          </cell>
        </row>
        <row r="164">
          <cell r="I164">
            <v>3991</v>
          </cell>
        </row>
        <row r="165">
          <cell r="I165">
            <v>4324</v>
          </cell>
        </row>
        <row r="166">
          <cell r="I166">
            <v>3782</v>
          </cell>
        </row>
        <row r="167">
          <cell r="I167">
            <v>3856</v>
          </cell>
        </row>
        <row r="168">
          <cell r="I168">
            <v>3577</v>
          </cell>
        </row>
        <row r="169">
          <cell r="I169">
            <v>3878</v>
          </cell>
        </row>
        <row r="170">
          <cell r="I170">
            <v>4477</v>
          </cell>
        </row>
        <row r="171">
          <cell r="I171">
            <v>4479</v>
          </cell>
        </row>
        <row r="172">
          <cell r="I172">
            <v>3650</v>
          </cell>
        </row>
        <row r="173">
          <cell r="I173">
            <v>3738</v>
          </cell>
        </row>
        <row r="174">
          <cell r="I174">
            <v>3748</v>
          </cell>
        </row>
        <row r="175">
          <cell r="I175">
            <v>3841</v>
          </cell>
        </row>
        <row r="176">
          <cell r="I176">
            <v>4451</v>
          </cell>
        </row>
        <row r="177">
          <cell r="I177">
            <v>4588</v>
          </cell>
        </row>
        <row r="178">
          <cell r="I178">
            <v>3806</v>
          </cell>
        </row>
        <row r="179">
          <cell r="I179">
            <v>3748</v>
          </cell>
        </row>
        <row r="180">
          <cell r="I180">
            <v>4687</v>
          </cell>
        </row>
        <row r="181">
          <cell r="I181">
            <v>4141</v>
          </cell>
        </row>
        <row r="182">
          <cell r="I182">
            <v>3747</v>
          </cell>
        </row>
        <row r="183">
          <cell r="I183">
            <v>3631</v>
          </cell>
        </row>
        <row r="184">
          <cell r="I184">
            <v>4561</v>
          </cell>
        </row>
        <row r="185">
          <cell r="I185">
            <v>3959</v>
          </cell>
        </row>
        <row r="186">
          <cell r="I186">
            <v>3617</v>
          </cell>
        </row>
        <row r="187">
          <cell r="I187">
            <v>3831</v>
          </cell>
        </row>
        <row r="189">
          <cell r="I189">
            <v>3756</v>
          </cell>
        </row>
        <row r="190">
          <cell r="I190">
            <v>3258</v>
          </cell>
        </row>
        <row r="192">
          <cell r="I192">
            <v>3466</v>
          </cell>
        </row>
        <row r="193">
          <cell r="I193">
            <v>3745</v>
          </cell>
        </row>
        <row r="194">
          <cell r="I194">
            <v>2947</v>
          </cell>
        </row>
        <row r="195">
          <cell r="I195">
            <v>3128</v>
          </cell>
        </row>
        <row r="196">
          <cell r="I196">
            <v>3034</v>
          </cell>
        </row>
        <row r="197">
          <cell r="I197">
            <v>3788</v>
          </cell>
        </row>
        <row r="198">
          <cell r="I198">
            <v>3581</v>
          </cell>
        </row>
        <row r="199">
          <cell r="I199">
            <v>4059</v>
          </cell>
        </row>
        <row r="200">
          <cell r="I200">
            <v>4006</v>
          </cell>
        </row>
        <row r="201">
          <cell r="I201">
            <v>3665</v>
          </cell>
        </row>
        <row r="202">
          <cell r="I202">
            <v>3720</v>
          </cell>
        </row>
        <row r="203">
          <cell r="I203">
            <v>3928</v>
          </cell>
        </row>
        <row r="204">
          <cell r="I204">
            <v>3886</v>
          </cell>
        </row>
        <row r="205">
          <cell r="I205">
            <v>3991</v>
          </cell>
        </row>
        <row r="206">
          <cell r="I206">
            <v>3902</v>
          </cell>
        </row>
        <row r="207">
          <cell r="I207">
            <v>3786</v>
          </cell>
        </row>
        <row r="209">
          <cell r="I209">
            <v>3721</v>
          </cell>
        </row>
        <row r="210">
          <cell r="I210">
            <v>4084</v>
          </cell>
        </row>
        <row r="212">
          <cell r="I212">
            <v>3857</v>
          </cell>
        </row>
        <row r="213">
          <cell r="I213">
            <v>3873</v>
          </cell>
        </row>
        <row r="214">
          <cell r="I214">
            <v>3880</v>
          </cell>
        </row>
        <row r="215">
          <cell r="I215">
            <v>3258</v>
          </cell>
        </row>
        <row r="216">
          <cell r="I216">
            <v>4069</v>
          </cell>
        </row>
        <row r="217">
          <cell r="I217">
            <v>3713</v>
          </cell>
        </row>
        <row r="218">
          <cell r="I218">
            <v>3531</v>
          </cell>
        </row>
        <row r="219">
          <cell r="I219">
            <v>3828</v>
          </cell>
        </row>
        <row r="220">
          <cell r="I220">
            <v>4127</v>
          </cell>
        </row>
        <row r="236">
          <cell r="I236">
            <v>2785</v>
          </cell>
        </row>
        <row r="245">
          <cell r="I245">
            <v>2873</v>
          </cell>
        </row>
        <row r="246">
          <cell r="I246">
            <v>2683</v>
          </cell>
        </row>
        <row r="247">
          <cell r="I247">
            <v>4672</v>
          </cell>
        </row>
        <row r="248">
          <cell r="I248">
            <v>4674</v>
          </cell>
        </row>
        <row r="409">
          <cell r="I409">
            <v>3569</v>
          </cell>
        </row>
        <row r="410">
          <cell r="I410">
            <v>3569</v>
          </cell>
        </row>
        <row r="411">
          <cell r="I411">
            <v>3569</v>
          </cell>
        </row>
        <row r="412">
          <cell r="I412">
            <v>3474</v>
          </cell>
        </row>
        <row r="413">
          <cell r="I413">
            <v>3569</v>
          </cell>
        </row>
        <row r="414">
          <cell r="I414">
            <v>3564</v>
          </cell>
        </row>
        <row r="415">
          <cell r="I415">
            <v>3453</v>
          </cell>
        </row>
        <row r="416">
          <cell r="I416">
            <v>3442</v>
          </cell>
        </row>
        <row r="419">
          <cell r="I419">
            <v>3216</v>
          </cell>
        </row>
        <row r="420">
          <cell r="I420">
            <v>2358</v>
          </cell>
        </row>
        <row r="421">
          <cell r="I421">
            <v>3267</v>
          </cell>
        </row>
      </sheetData>
      <sheetData sheetId="6">
        <row r="9">
          <cell r="A9" t="str">
            <v>HDPE, LLDPE &amp; PP PRICE W.E.F. DT. 10.06.26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  <sheetName val="HIGH SPRIT"/>
    </sheetNames>
    <sheetDataSet>
      <sheetData sheetId="0" refreshError="1"/>
      <sheetData sheetId="1" refreshError="1"/>
      <sheetData sheetId="2" refreshError="1">
        <row r="58">
          <cell r="B58">
            <v>154729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workbookViewId="0">
      <selection activeCell="E19" sqref="E19"/>
    </sheetView>
  </sheetViews>
  <sheetFormatPr defaultRowHeight="15" x14ac:dyDescent="0.25"/>
  <cols>
    <col min="1" max="1" width="10.42578125" customWidth="1"/>
    <col min="2" max="2" width="30.28515625" bestFit="1" customWidth="1"/>
    <col min="3" max="3" width="29.140625" customWidth="1"/>
    <col min="4" max="4" width="13.85546875" bestFit="1" customWidth="1"/>
    <col min="5" max="5" width="22.28515625" customWidth="1"/>
    <col min="6" max="6" width="15.85546875" customWidth="1"/>
  </cols>
  <sheetData>
    <row r="1" spans="1:5" ht="18" x14ac:dyDescent="0.25">
      <c r="A1" s="74" t="s">
        <v>0</v>
      </c>
      <c r="B1" s="74"/>
      <c r="C1" s="74"/>
      <c r="D1" s="74"/>
      <c r="E1" s="74"/>
    </row>
    <row r="2" spans="1:5" ht="15.75" x14ac:dyDescent="0.25">
      <c r="A2" s="75" t="s">
        <v>1</v>
      </c>
      <c r="B2" s="75"/>
      <c r="C2" s="75"/>
      <c r="D2" s="75"/>
      <c r="E2" s="75"/>
    </row>
    <row r="3" spans="1:5" x14ac:dyDescent="0.25">
      <c r="A3" s="76" t="s">
        <v>2</v>
      </c>
      <c r="B3" s="76"/>
      <c r="C3" s="76"/>
      <c r="D3" s="76"/>
      <c r="E3" s="76"/>
    </row>
    <row r="4" spans="1:5" x14ac:dyDescent="0.25">
      <c r="A4" s="72" t="s">
        <v>3</v>
      </c>
      <c r="B4" s="72"/>
      <c r="C4" s="72"/>
      <c r="D4" s="72"/>
      <c r="E4" s="72"/>
    </row>
    <row r="5" spans="1:5" x14ac:dyDescent="0.25">
      <c r="A5" s="71" t="s">
        <v>4</v>
      </c>
      <c r="B5" s="71"/>
      <c r="C5" s="71"/>
      <c r="D5" s="71"/>
      <c r="E5" s="71"/>
    </row>
    <row r="6" spans="1:5" x14ac:dyDescent="0.25">
      <c r="A6" s="72" t="s">
        <v>5</v>
      </c>
      <c r="B6" s="72"/>
      <c r="C6" s="72"/>
      <c r="D6" s="72"/>
      <c r="E6" s="72"/>
    </row>
    <row r="7" spans="1:5" x14ac:dyDescent="0.25">
      <c r="A7" s="71" t="s">
        <v>6</v>
      </c>
      <c r="B7" s="71"/>
      <c r="C7" s="71"/>
      <c r="D7" s="71"/>
      <c r="E7" s="71"/>
    </row>
    <row r="8" spans="1:5" x14ac:dyDescent="0.25">
      <c r="A8" s="72" t="s">
        <v>7</v>
      </c>
      <c r="B8" s="72"/>
      <c r="C8" s="72"/>
      <c r="D8" s="72"/>
      <c r="E8" s="72"/>
    </row>
    <row r="9" spans="1:5" x14ac:dyDescent="0.25">
      <c r="A9" s="71" t="s">
        <v>8</v>
      </c>
      <c r="B9" s="71"/>
      <c r="C9" s="71"/>
      <c r="D9" s="71"/>
      <c r="E9" s="71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+'[1]HD Ex-StockPoint'!R86</f>
        <v>149379</v>
      </c>
      <c r="D12" s="7">
        <f>+'[1]HD Ex-StockPoint'!R72</f>
        <v>149446</v>
      </c>
      <c r="E12" s="8"/>
    </row>
    <row r="13" spans="1:5" x14ac:dyDescent="0.25">
      <c r="A13" s="5"/>
      <c r="B13" s="6" t="s">
        <v>15</v>
      </c>
      <c r="C13" s="7">
        <f>+'[1]HD Ex-StockPoint'!S86</f>
        <v>151379</v>
      </c>
      <c r="D13" s="7">
        <f>+'[1]HD Ex-StockPoint'!S72</f>
        <v>151446</v>
      </c>
      <c r="E13" s="8"/>
    </row>
    <row r="14" spans="1:5" x14ac:dyDescent="0.25">
      <c r="A14" s="5"/>
      <c r="B14" s="6" t="s">
        <v>16</v>
      </c>
      <c r="C14" s="7">
        <f>+'[1]HD Ex-StockPoint'!T86</f>
        <v>159827</v>
      </c>
      <c r="D14" s="7">
        <f>+'[1]HD Ex-StockPoint'!T72</f>
        <v>160137</v>
      </c>
      <c r="E14" s="8"/>
    </row>
    <row r="15" spans="1:5" x14ac:dyDescent="0.25">
      <c r="A15" s="5"/>
      <c r="B15" s="6" t="s">
        <v>17</v>
      </c>
      <c r="C15" s="7">
        <f>+'[1]HD Ex-StockPoint'!U86</f>
        <v>159827</v>
      </c>
      <c r="D15" s="7">
        <f>+'[1]HD Ex-StockPoint'!U72</f>
        <v>160137</v>
      </c>
      <c r="E15" s="8"/>
    </row>
    <row r="16" spans="1:5" x14ac:dyDescent="0.25">
      <c r="A16" s="5"/>
      <c r="B16" s="6" t="s">
        <v>18</v>
      </c>
      <c r="C16" s="7">
        <f>+'[1]HD Ex-StockPoint'!Q86</f>
        <v>150642</v>
      </c>
      <c r="D16" s="7">
        <f>+'[1]HD Ex-StockPoint'!Q72</f>
        <v>150472</v>
      </c>
      <c r="E16" s="8"/>
    </row>
    <row r="17" spans="1:5" x14ac:dyDescent="0.25">
      <c r="A17" s="5"/>
      <c r="B17" s="6" t="s">
        <v>19</v>
      </c>
      <c r="C17" s="7">
        <f>+'[1]HD Ex-StockPoint'!M86</f>
        <v>162327</v>
      </c>
      <c r="D17" s="7">
        <f>+'[1]HD Ex-StockPoint'!N72</f>
        <v>162637</v>
      </c>
      <c r="E17" s="8"/>
    </row>
    <row r="18" spans="1:5" x14ac:dyDescent="0.25">
      <c r="A18" s="5"/>
      <c r="B18" s="6" t="s">
        <v>20</v>
      </c>
      <c r="C18" s="7">
        <f>+'[1]HD Ex-StockPoint'!N86</f>
        <v>162327</v>
      </c>
      <c r="D18" s="7">
        <f>+'[1]HD Ex-StockPoint'!N72</f>
        <v>162637</v>
      </c>
    </row>
    <row r="19" spans="1:5" x14ac:dyDescent="0.25">
      <c r="A19" s="5"/>
      <c r="B19" s="6" t="s">
        <v>21</v>
      </c>
      <c r="C19" s="7">
        <f>+'[1]HD Ex-StockPoint'!B86</f>
        <v>159408</v>
      </c>
      <c r="D19" s="7">
        <f>+'[1]HD Ex-StockPoint'!B72</f>
        <v>159346</v>
      </c>
      <c r="E19" s="8"/>
    </row>
    <row r="20" spans="1:5" x14ac:dyDescent="0.25">
      <c r="A20" s="5"/>
      <c r="B20" s="6" t="s">
        <v>22</v>
      </c>
      <c r="C20" s="7">
        <f>+'[1]HD Ex-StockPoint'!D86</f>
        <v>159908</v>
      </c>
      <c r="D20" s="7">
        <f>+'[1]HD Ex-StockPoint'!D72</f>
        <v>159846</v>
      </c>
      <c r="E20" s="8"/>
    </row>
    <row r="21" spans="1:5" x14ac:dyDescent="0.25">
      <c r="A21" s="5"/>
      <c r="B21" s="6" t="s">
        <v>23</v>
      </c>
      <c r="C21" s="7">
        <f>+'[1]HD Ex-StockPoint'!C86</f>
        <v>161158</v>
      </c>
      <c r="D21" s="7">
        <f>+'[1]HD Ex-StockPoint'!C72</f>
        <v>161096</v>
      </c>
      <c r="E21" s="8"/>
    </row>
    <row r="22" spans="1:5" x14ac:dyDescent="0.25">
      <c r="A22" s="5"/>
      <c r="B22" s="6" t="s">
        <v>24</v>
      </c>
      <c r="C22" s="7">
        <f>+'[1]HD Ex-StockPoint'!E86</f>
        <v>160927</v>
      </c>
      <c r="D22" s="7">
        <f>+'[1]HD Ex-StockPoint'!E72</f>
        <v>161237</v>
      </c>
      <c r="E22" s="8"/>
    </row>
    <row r="23" spans="1:5" x14ac:dyDescent="0.25">
      <c r="A23" s="5"/>
      <c r="B23" s="6" t="s">
        <v>25</v>
      </c>
      <c r="C23" s="7">
        <f>+'[1]HD Ex-StockPoint'!F86</f>
        <v>160768</v>
      </c>
      <c r="D23" s="7">
        <f>+'[1]HD Ex-StockPoint'!F72</f>
        <v>161449</v>
      </c>
    </row>
    <row r="24" spans="1:5" x14ac:dyDescent="0.25">
      <c r="A24" s="5"/>
      <c r="B24" s="6" t="s">
        <v>26</v>
      </c>
      <c r="C24" s="7">
        <f>+'[1]HD Ex-StockPoint'!W86</f>
        <v>155734</v>
      </c>
      <c r="D24" s="7">
        <f>+'[1]HD Ex-StockPoint'!W72</f>
        <v>156176</v>
      </c>
      <c r="E24" s="8"/>
    </row>
    <row r="25" spans="1:5" x14ac:dyDescent="0.25">
      <c r="A25" s="5"/>
      <c r="B25" s="6" t="s">
        <v>27</v>
      </c>
      <c r="C25" s="7">
        <f>+'[1]HD Ex-StockPoint'!Y86</f>
        <v>153734</v>
      </c>
      <c r="D25" s="7">
        <f>+'[1]HD Ex-StockPoint'!Y72</f>
        <v>154176</v>
      </c>
      <c r="E25" s="8"/>
    </row>
    <row r="26" spans="1:5" x14ac:dyDescent="0.25">
      <c r="A26" s="5"/>
      <c r="B26" s="6" t="s">
        <v>28</v>
      </c>
      <c r="C26" s="7">
        <f>+'[1]HD Ex-StockPoint'!X86</f>
        <v>155734</v>
      </c>
      <c r="D26" s="7">
        <f>+'[1]HD Ex-StockPoint'!X72</f>
        <v>156176</v>
      </c>
      <c r="E26" s="8"/>
    </row>
    <row r="27" spans="1:5" x14ac:dyDescent="0.25">
      <c r="A27" s="5"/>
      <c r="B27" s="6" t="s">
        <v>29</v>
      </c>
      <c r="C27" s="7">
        <f>+'[1]HD Ex-StockPoint'!H86</f>
        <v>150377</v>
      </c>
      <c r="D27" s="7">
        <f>+'[1]HD Ex-StockPoint'!H72</f>
        <v>150559</v>
      </c>
      <c r="E27" s="8"/>
    </row>
    <row r="28" spans="1:5" x14ac:dyDescent="0.25">
      <c r="A28" s="5"/>
      <c r="B28" s="6" t="s">
        <v>30</v>
      </c>
      <c r="C28" s="9">
        <f>+'[1]HD Ex-StockPoint'!I86</f>
        <v>148989</v>
      </c>
      <c r="D28" s="7">
        <f>+'[1]HD Ex-StockPoint'!I72</f>
        <v>149294</v>
      </c>
    </row>
    <row r="29" spans="1:5" x14ac:dyDescent="0.25">
      <c r="A29" s="10"/>
      <c r="B29" s="6" t="s">
        <v>31</v>
      </c>
      <c r="C29" s="7">
        <f>+'[1]HD Ex-StockPoint'!G86</f>
        <v>151187</v>
      </c>
      <c r="D29" s="7">
        <f>+'[1]HD Ex-StockPoint'!G72</f>
        <v>151309</v>
      </c>
    </row>
    <row r="30" spans="1:5" x14ac:dyDescent="0.25">
      <c r="A30" s="5"/>
      <c r="B30" s="6" t="s">
        <v>32</v>
      </c>
      <c r="C30" s="7">
        <f>+'[1]HD Ex-StockPoint'!J86</f>
        <v>150989</v>
      </c>
      <c r="D30" s="7">
        <f>+'[1]HD Ex-StockPoint'!J72</f>
        <v>151294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+'[1]PP EX- STOCK'!G84</f>
        <v>143421</v>
      </c>
      <c r="D32" s="7">
        <f>+'[1]PP EX- STOCK'!G70</f>
        <v>143724</v>
      </c>
    </row>
    <row r="33" spans="1:5" x14ac:dyDescent="0.25">
      <c r="A33" s="5"/>
      <c r="B33" s="6" t="s">
        <v>35</v>
      </c>
      <c r="C33" s="7">
        <f>+'[1]PP EX- STOCK'!B84</f>
        <v>139211</v>
      </c>
      <c r="D33" s="7">
        <f>+'[1]PP EX- STOCK'!B70</f>
        <v>139514</v>
      </c>
    </row>
    <row r="34" spans="1:5" x14ac:dyDescent="0.25">
      <c r="A34" s="5"/>
      <c r="B34" s="6" t="s">
        <v>36</v>
      </c>
      <c r="C34" s="7">
        <f>+'[1]PP EX- STOCK'!E84</f>
        <v>140231</v>
      </c>
      <c r="D34" s="7">
        <f>+'[1]PP EX- STOCK'!E70</f>
        <v>140534</v>
      </c>
    </row>
    <row r="35" spans="1:5" x14ac:dyDescent="0.25">
      <c r="A35" s="5"/>
      <c r="B35" s="6" t="s">
        <v>37</v>
      </c>
      <c r="C35" s="7">
        <f>+'[1]PP EX- STOCK'!F84</f>
        <v>140731</v>
      </c>
      <c r="D35" s="7">
        <f>+'[1]PP EX- STOCK'!F70</f>
        <v>141034</v>
      </c>
    </row>
    <row r="36" spans="1:5" x14ac:dyDescent="0.25">
      <c r="A36" s="5"/>
      <c r="B36" s="6" t="s">
        <v>38</v>
      </c>
      <c r="C36" s="7">
        <f>+'[1]PP EX- STOCK'!C84</f>
        <v>138711</v>
      </c>
      <c r="D36" s="7">
        <f>+'[1]PP EX- STOCK'!C70</f>
        <v>139014</v>
      </c>
    </row>
    <row r="37" spans="1:5" x14ac:dyDescent="0.25">
      <c r="A37" s="5"/>
      <c r="B37" s="6" t="s">
        <v>39</v>
      </c>
      <c r="C37" s="7">
        <f>+'[1]PP EX- STOCK'!D84</f>
        <v>139231</v>
      </c>
      <c r="D37" s="7">
        <f>+'[1]PP EX- STOCK'!D70</f>
        <v>139534</v>
      </c>
    </row>
    <row r="38" spans="1:5" x14ac:dyDescent="0.25">
      <c r="A38" s="5"/>
      <c r="B38" s="6" t="s">
        <v>40</v>
      </c>
      <c r="C38" s="7">
        <f>+'[1]PP EX- STOCK'!H84</f>
        <v>143021</v>
      </c>
      <c r="D38" s="7">
        <f>+'[1]PP EX- STOCK'!H70</f>
        <v>143324</v>
      </c>
    </row>
    <row r="39" spans="1:5" x14ac:dyDescent="0.25">
      <c r="A39" s="10"/>
      <c r="B39" s="11" t="s">
        <v>41</v>
      </c>
      <c r="C39" s="7"/>
      <c r="D39" s="7"/>
      <c r="E39" s="8"/>
    </row>
    <row r="40" spans="1:5" x14ac:dyDescent="0.25">
      <c r="A40" s="10"/>
      <c r="B40" s="6" t="s">
        <v>42</v>
      </c>
      <c r="C40" s="7">
        <f>+'[1]PP EX- STOCK'!Q84</f>
        <v>145021</v>
      </c>
      <c r="D40" s="7">
        <f>+'[1]PP EX- STOCK'!Q70</f>
        <v>145282</v>
      </c>
      <c r="E40" s="8"/>
    </row>
    <row r="41" spans="1:5" x14ac:dyDescent="0.25">
      <c r="A41" s="10"/>
      <c r="B41" s="12" t="s">
        <v>43</v>
      </c>
      <c r="C41" s="7">
        <f>+'[1]PP EX- STOCK'!R84</f>
        <v>145511</v>
      </c>
      <c r="D41" s="7">
        <f>+'[1]PP EX- STOCK'!R70</f>
        <v>145814</v>
      </c>
      <c r="E41" s="8"/>
    </row>
    <row r="42" spans="1:5" x14ac:dyDescent="0.25">
      <c r="A42" s="10"/>
      <c r="B42" s="12" t="s">
        <v>44</v>
      </c>
      <c r="C42" s="7">
        <f>+'[1]PP EX- STOCK'!S84</f>
        <v>147361</v>
      </c>
      <c r="D42" s="7">
        <f>+'[1]PP EX- STOCK'!S70</f>
        <v>147664</v>
      </c>
      <c r="E42" s="8"/>
    </row>
    <row r="43" spans="1:5" x14ac:dyDescent="0.25">
      <c r="A43" s="5"/>
      <c r="B43" s="12" t="s">
        <v>45</v>
      </c>
      <c r="C43" s="7">
        <f>+'[1]PP EX- STOCK'!T84</f>
        <v>146491</v>
      </c>
      <c r="D43" s="7">
        <f>+'[1]PP EX- STOCK'!T70</f>
        <v>146782</v>
      </c>
    </row>
    <row r="44" spans="1:5" x14ac:dyDescent="0.25">
      <c r="A44" s="5"/>
      <c r="B44" s="12" t="s">
        <v>46</v>
      </c>
      <c r="C44" s="7">
        <f>+'[1]PP EX- STOCK'!U84</f>
        <v>146491</v>
      </c>
      <c r="D44" s="7">
        <f>+'[1]PP EX- STOCK'!U70</f>
        <v>146782</v>
      </c>
    </row>
    <row r="45" spans="1:5" x14ac:dyDescent="0.25">
      <c r="A45" s="5"/>
      <c r="B45" s="12" t="s">
        <v>47</v>
      </c>
      <c r="C45" s="7">
        <f>+'[1]PP EX- STOCK'!N84</f>
        <v>148271</v>
      </c>
      <c r="D45" s="7">
        <f>+'[1]PP EX- STOCK'!N70</f>
        <v>148532</v>
      </c>
    </row>
    <row r="46" spans="1:5" x14ac:dyDescent="0.25">
      <c r="A46" s="5"/>
      <c r="B46" s="6" t="s">
        <v>48</v>
      </c>
      <c r="C46" s="7">
        <f>+'[1]PP EX- STOCK'!L84</f>
        <v>145021</v>
      </c>
      <c r="D46" s="7">
        <f>+'[1]PP EX- STOCK'!L70</f>
        <v>145282</v>
      </c>
    </row>
    <row r="47" spans="1:5" x14ac:dyDescent="0.25">
      <c r="A47" s="5"/>
      <c r="B47" s="6" t="s">
        <v>49</v>
      </c>
      <c r="C47" s="7">
        <f>+'[1]PP EX- STOCK'!M84</f>
        <v>144521</v>
      </c>
      <c r="D47" s="7">
        <f>+'[1]PP EX- STOCK'!M70</f>
        <v>144782</v>
      </c>
    </row>
    <row r="48" spans="1:5" x14ac:dyDescent="0.25">
      <c r="A48" s="5"/>
      <c r="B48" s="6" t="s">
        <v>50</v>
      </c>
      <c r="C48" s="7">
        <f>+'[1]PP EX- STOCK'!I84</f>
        <v>147846</v>
      </c>
      <c r="D48" s="7">
        <f>+'[1]PP EX- STOCK'!I70</f>
        <v>148291</v>
      </c>
    </row>
    <row r="49" spans="1:6" x14ac:dyDescent="0.25">
      <c r="A49" s="5"/>
      <c r="B49" s="6" t="s">
        <v>51</v>
      </c>
      <c r="C49" s="7">
        <f>+'[1]PP EX- STOCK'!O84</f>
        <v>146781</v>
      </c>
      <c r="D49" s="7">
        <f>+'[1]PP EX- STOCK'!O70</f>
        <v>147082</v>
      </c>
    </row>
    <row r="50" spans="1:6" x14ac:dyDescent="0.25">
      <c r="A50" s="10"/>
      <c r="B50" s="6" t="s">
        <v>52</v>
      </c>
      <c r="C50" s="7">
        <f>+'[1]PP EX- STOCK'!J84</f>
        <v>149869</v>
      </c>
      <c r="D50" s="7">
        <f>+'[1]PP EX- STOCK'!J70</f>
        <v>150132</v>
      </c>
    </row>
    <row r="51" spans="1:6" x14ac:dyDescent="0.25">
      <c r="A51" s="5"/>
      <c r="B51" s="6" t="s">
        <v>53</v>
      </c>
      <c r="C51" s="9">
        <f>+'[1]PP EX- STOCK'!K84</f>
        <v>150846</v>
      </c>
      <c r="D51" s="7">
        <f>+'[1]PP EX- STOCK'!K70</f>
        <v>151291</v>
      </c>
    </row>
    <row r="52" spans="1:6" x14ac:dyDescent="0.25">
      <c r="A52" s="5"/>
      <c r="B52" s="11" t="s">
        <v>54</v>
      </c>
      <c r="C52" s="7"/>
      <c r="D52" s="7"/>
    </row>
    <row r="53" spans="1:6" x14ac:dyDescent="0.25">
      <c r="A53" s="5"/>
      <c r="B53" s="6" t="s">
        <v>55</v>
      </c>
      <c r="C53" s="7">
        <f>+'[1]LL Ex-Works &amp; STP'!K84</f>
        <v>144107</v>
      </c>
      <c r="D53" s="7">
        <f>+'[1]LL Ex-Works &amp; STP'!K70</f>
        <v>143987</v>
      </c>
    </row>
    <row r="54" spans="1:6" x14ac:dyDescent="0.25">
      <c r="A54" s="5"/>
      <c r="B54" s="6" t="s">
        <v>56</v>
      </c>
      <c r="C54" s="7">
        <f>+'[1]LL Ex-Works &amp; STP'!J84</f>
        <v>143107</v>
      </c>
      <c r="D54" s="7">
        <f>+'[1]LL Ex-Works &amp; STP'!J70</f>
        <v>142987</v>
      </c>
    </row>
    <row r="55" spans="1:6" x14ac:dyDescent="0.25">
      <c r="A55" s="5"/>
      <c r="B55" s="6" t="s">
        <v>57</v>
      </c>
      <c r="C55" s="7">
        <f>+'[1]LL Ex-Works &amp; STP'!L84</f>
        <v>153187</v>
      </c>
      <c r="D55" s="7">
        <f>+'[1]LL Ex-Works &amp; STP'!L70</f>
        <v>153077</v>
      </c>
    </row>
    <row r="56" spans="1:6" x14ac:dyDescent="0.25">
      <c r="A56" s="5"/>
      <c r="B56" s="6" t="s">
        <v>58</v>
      </c>
      <c r="C56" s="7">
        <f>+'[1]LL Ex-Works &amp; STP'!M84</f>
        <v>155187</v>
      </c>
      <c r="D56" s="7">
        <f>+'[1]LL Ex-Works &amp; STP'!M70</f>
        <v>155077</v>
      </c>
    </row>
    <row r="57" spans="1:6" x14ac:dyDescent="0.25">
      <c r="A57" s="13"/>
      <c r="B57" s="6" t="s">
        <v>59</v>
      </c>
      <c r="C57" s="7">
        <f>+'[1]LL Ex-Works &amp; STP'!J84</f>
        <v>143107</v>
      </c>
      <c r="D57" s="7">
        <f>+'[1]LL Ex-Works &amp; STP'!J70</f>
        <v>142987</v>
      </c>
    </row>
    <row r="58" spans="1:6" x14ac:dyDescent="0.25">
      <c r="A58" s="14"/>
      <c r="B58" s="6" t="s">
        <v>60</v>
      </c>
      <c r="C58" s="7">
        <f>+'[1]LL Ex-Works &amp; STP'!N84</f>
        <v>156519</v>
      </c>
      <c r="D58" s="7">
        <f>+'[1]LL Ex-Works &amp; STP'!N70</f>
        <v>156777</v>
      </c>
      <c r="E58" s="13"/>
    </row>
    <row r="59" spans="1:6" x14ac:dyDescent="0.25">
      <c r="A59" s="15"/>
      <c r="B59" s="6" t="s">
        <v>61</v>
      </c>
      <c r="C59" s="7">
        <f>+'[1]LL Ex-Works &amp; STP'!O84</f>
        <v>156019</v>
      </c>
      <c r="D59" s="7">
        <f>+'[1]LL Ex-Works &amp; STP'!O70</f>
        <v>156277</v>
      </c>
      <c r="E59" s="16"/>
    </row>
    <row r="60" spans="1:6" x14ac:dyDescent="0.25">
      <c r="A60" s="73" t="s">
        <v>62</v>
      </c>
      <c r="B60" s="73"/>
      <c r="C60" s="73"/>
      <c r="D60" s="73"/>
      <c r="E60" s="73"/>
      <c r="F60" s="73"/>
    </row>
    <row r="61" spans="1:6" x14ac:dyDescent="0.25">
      <c r="A61" s="17" t="s">
        <v>63</v>
      </c>
      <c r="B61" s="13"/>
      <c r="C61" s="13"/>
      <c r="D61" s="13"/>
      <c r="E61" s="13"/>
    </row>
    <row r="62" spans="1:6" x14ac:dyDescent="0.25">
      <c r="A62" s="17" t="s">
        <v>64</v>
      </c>
      <c r="B62" s="16"/>
      <c r="C62" s="16"/>
      <c r="D62" s="16"/>
      <c r="E62" s="13"/>
    </row>
    <row r="63" spans="1:6" x14ac:dyDescent="0.25">
      <c r="A63" s="13" t="s">
        <v>65</v>
      </c>
      <c r="B63" s="13"/>
      <c r="C63" s="13"/>
      <c r="D63" s="13"/>
      <c r="E63" s="13"/>
    </row>
    <row r="64" spans="1:6" x14ac:dyDescent="0.25">
      <c r="A64" s="18" t="s">
        <v>66</v>
      </c>
      <c r="B64" s="13"/>
      <c r="C64" s="13"/>
      <c r="D64" s="13"/>
      <c r="E64" s="13"/>
    </row>
    <row r="65" spans="1:5" x14ac:dyDescent="0.25">
      <c r="A65" s="18" t="s">
        <v>67</v>
      </c>
      <c r="B65" s="16"/>
      <c r="C65" s="13"/>
      <c r="D65" s="13"/>
      <c r="E65" s="19"/>
    </row>
    <row r="66" spans="1:5" x14ac:dyDescent="0.25">
      <c r="A66" s="20" t="s">
        <v>68</v>
      </c>
      <c r="B66" s="16"/>
      <c r="C66" s="13"/>
      <c r="D66" s="13"/>
      <c r="E66" s="13"/>
    </row>
    <row r="67" spans="1:5" ht="15.75" x14ac:dyDescent="0.25">
      <c r="A67" s="21" t="s">
        <v>69</v>
      </c>
      <c r="B67" s="16"/>
      <c r="C67" s="19"/>
      <c r="D67" s="19"/>
      <c r="E67" s="13"/>
    </row>
    <row r="68" spans="1:5" ht="15.75" x14ac:dyDescent="0.25">
      <c r="A68" s="21" t="s">
        <v>70</v>
      </c>
      <c r="B68" s="16"/>
      <c r="C68" s="13"/>
      <c r="D68" s="13"/>
      <c r="E68" s="13"/>
    </row>
    <row r="69" spans="1:5" x14ac:dyDescent="0.25">
      <c r="A69" s="22" t="s">
        <v>71</v>
      </c>
      <c r="B69" s="13"/>
      <c r="C69" s="13"/>
      <c r="D69" s="13"/>
    </row>
    <row r="70" spans="1:5" ht="15.75" x14ac:dyDescent="0.25">
      <c r="A70" s="21" t="s">
        <v>72</v>
      </c>
      <c r="B70" s="13"/>
      <c r="C70" s="13"/>
      <c r="D70" s="13"/>
    </row>
    <row r="71" spans="1:5" x14ac:dyDescent="0.25">
      <c r="A71" s="22" t="s">
        <v>73</v>
      </c>
      <c r="B71" s="13"/>
      <c r="E71" s="19"/>
    </row>
  </sheetData>
  <mergeCells count="10">
    <mergeCell ref="A7:E7"/>
    <mergeCell ref="A8:E8"/>
    <mergeCell ref="A9:E9"/>
    <mergeCell ref="A60:F60"/>
    <mergeCell ref="A1:E1"/>
    <mergeCell ref="A2:E2"/>
    <mergeCell ref="A3:E3"/>
    <mergeCell ref="A4:E4"/>
    <mergeCell ref="A5:E5"/>
    <mergeCell ref="A6:E6"/>
  </mergeCells>
  <hyperlinks>
    <hyperlink ref="A69" r:id="rId1" display="mukesh.ganpati@gmail.com"/>
    <hyperlink ref="A71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6" sqref="H16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215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10.06.26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Ex-Works'!R77</f>
        <v>146597</v>
      </c>
      <c r="C10" s="33">
        <v>1100</v>
      </c>
      <c r="D10" s="33">
        <f t="shared" ref="D10:D33" si="0">+B10-C10</f>
        <v>145497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Ex-Works'!S77</f>
        <v>148597</v>
      </c>
      <c r="C11" s="33">
        <v>1100</v>
      </c>
      <c r="D11" s="33">
        <f t="shared" si="0"/>
        <v>147497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Ex-Works'!T77</f>
        <v>157328</v>
      </c>
      <c r="C12" s="33">
        <v>1100</v>
      </c>
      <c r="D12" s="33">
        <f>+B12-C12</f>
        <v>156228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Ex-Works'!U77</f>
        <v>157328</v>
      </c>
      <c r="C13" s="33">
        <v>1100</v>
      </c>
      <c r="D13" s="33">
        <f t="shared" si="0"/>
        <v>156228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Ex-Works'!M77</f>
        <v>159828</v>
      </c>
      <c r="C14" s="33">
        <v>1100</v>
      </c>
      <c r="D14" s="33">
        <f>+B14-C14</f>
        <v>158728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Ex-Works'!N77</f>
        <v>159828</v>
      </c>
      <c r="C15" s="33">
        <v>1100</v>
      </c>
      <c r="D15" s="33">
        <f>+B15-C15</f>
        <v>158728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Ex-Works'!Q77</f>
        <v>147717</v>
      </c>
      <c r="C16" s="33">
        <v>1100</v>
      </c>
      <c r="D16" s="33">
        <f t="shared" si="0"/>
        <v>146617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Ex-Works'!C77</f>
        <v>158597</v>
      </c>
      <c r="C17" s="33">
        <v>1100</v>
      </c>
      <c r="D17" s="33">
        <f t="shared" si="0"/>
        <v>157497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Ex-Works'!D77</f>
        <v>157347</v>
      </c>
      <c r="C18" s="33">
        <v>1100</v>
      </c>
      <c r="D18" s="33">
        <f t="shared" si="0"/>
        <v>156247</v>
      </c>
      <c r="E18" s="57" t="s">
        <v>216</v>
      </c>
      <c r="F18" s="58">
        <f>+[1]FREIGHT!I409</f>
        <v>3569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Ex-Works'!B77</f>
        <v>156847</v>
      </c>
      <c r="C19" s="33">
        <v>1100</v>
      </c>
      <c r="D19" s="33">
        <f t="shared" si="0"/>
        <v>155747</v>
      </c>
      <c r="E19" s="57" t="s">
        <v>217</v>
      </c>
      <c r="F19" s="58">
        <f>+[1]FREIGHT!I410</f>
        <v>3569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Ex-Works'!E77</f>
        <v>158428</v>
      </c>
      <c r="C20" s="33">
        <v>1100</v>
      </c>
      <c r="D20" s="33">
        <f t="shared" si="0"/>
        <v>157328</v>
      </c>
      <c r="E20" s="57" t="s">
        <v>218</v>
      </c>
      <c r="F20" s="59">
        <f>+[1]FREIGHT!I411</f>
        <v>3569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Ex-Works'!F77</f>
        <v>158004</v>
      </c>
      <c r="C21" s="33">
        <v>1100</v>
      </c>
      <c r="D21" s="33">
        <f t="shared" si="0"/>
        <v>156904</v>
      </c>
      <c r="E21" s="57" t="s">
        <v>219</v>
      </c>
      <c r="F21" s="59">
        <f>+[1]FREIGHT!I415</f>
        <v>3453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Ex-Works'!W77-3000</f>
        <v>150075</v>
      </c>
      <c r="C22" s="33">
        <v>1100</v>
      </c>
      <c r="D22" s="33">
        <f t="shared" si="0"/>
        <v>148975</v>
      </c>
      <c r="E22" s="57" t="s">
        <v>220</v>
      </c>
      <c r="F22" s="59">
        <f>+[1]FREIGHT!I416</f>
        <v>3442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Ex-Works'!W77</f>
        <v>153075</v>
      </c>
      <c r="C23" s="33">
        <v>1100</v>
      </c>
      <c r="D23" s="33">
        <f t="shared" si="0"/>
        <v>151975</v>
      </c>
      <c r="E23" s="57" t="s">
        <v>221</v>
      </c>
      <c r="F23" s="59">
        <f>+[1]FREIGHT!I419</f>
        <v>3216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Ex-Works'!X77</f>
        <v>153075</v>
      </c>
      <c r="C24" s="33">
        <v>1100</v>
      </c>
      <c r="D24" s="33">
        <f t="shared" si="0"/>
        <v>151975</v>
      </c>
      <c r="E24" s="57" t="s">
        <v>222</v>
      </c>
      <c r="F24" s="59">
        <f>+[1]FREIGHT!I178</f>
        <v>3806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Ex-Works'!J77</f>
        <v>148502</v>
      </c>
      <c r="C25" s="33">
        <v>1100</v>
      </c>
      <c r="D25" s="33">
        <f t="shared" si="0"/>
        <v>147402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Ex-Works'!H77</f>
        <v>147878</v>
      </c>
      <c r="C26" s="33">
        <v>1100</v>
      </c>
      <c r="D26" s="33">
        <f t="shared" si="0"/>
        <v>146778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Ex-Works'!G77</f>
        <v>148688</v>
      </c>
      <c r="C27" s="33">
        <v>1100</v>
      </c>
      <c r="D27" s="33">
        <f t="shared" si="0"/>
        <v>147588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Ex-Works'!I77</f>
        <v>146502</v>
      </c>
      <c r="C28" s="33">
        <v>1100</v>
      </c>
      <c r="D28" s="33">
        <f t="shared" si="0"/>
        <v>145402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Ex-Works'!Y77</f>
        <v>151075</v>
      </c>
      <c r="C29" s="33">
        <v>1100</v>
      </c>
      <c r="D29" s="33">
        <f t="shared" si="0"/>
        <v>149975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Ex-Works'!Z77</f>
        <v>149075</v>
      </c>
      <c r="C30" s="33">
        <v>1100</v>
      </c>
      <c r="D30" s="33">
        <f t="shared" si="0"/>
        <v>147975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Ex-Works'!AA77</f>
        <v>142217</v>
      </c>
      <c r="C31" s="33">
        <v>1100</v>
      </c>
      <c r="D31" s="33">
        <f t="shared" si="0"/>
        <v>141117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Ex-Works'!AB77</f>
        <v>155004</v>
      </c>
      <c r="C32" s="33">
        <v>1100</v>
      </c>
      <c r="D32" s="33">
        <f t="shared" si="0"/>
        <v>153904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Ex-Works'!AC77</f>
        <v>153847</v>
      </c>
      <c r="C33" s="33">
        <v>1100</v>
      </c>
      <c r="D33" s="33">
        <f t="shared" si="0"/>
        <v>152747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WORK'!G74</f>
        <v>140922</v>
      </c>
      <c r="C35" s="33">
        <v>1100</v>
      </c>
      <c r="D35" s="33">
        <f t="shared" ref="D35:D43" si="1">+B35-C35</f>
        <v>139822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WORK'!E74</f>
        <v>137732</v>
      </c>
      <c r="C36" s="33">
        <v>1100</v>
      </c>
      <c r="D36" s="33">
        <f t="shared" si="1"/>
        <v>136632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WORK'!B74</f>
        <v>136712</v>
      </c>
      <c r="C37" s="33">
        <v>1100</v>
      </c>
      <c r="D37" s="33">
        <f t="shared" si="1"/>
        <v>135612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WORK'!F74</f>
        <v>138232</v>
      </c>
      <c r="C38" s="33">
        <v>1100</v>
      </c>
      <c r="D38" s="33">
        <f t="shared" si="1"/>
        <v>137132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WORK'!X74</f>
        <v>132712</v>
      </c>
      <c r="C39" s="33">
        <v>1100</v>
      </c>
      <c r="D39" s="33">
        <f t="shared" si="1"/>
        <v>131612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WORK'!C74</f>
        <v>136212</v>
      </c>
      <c r="C40" s="33">
        <v>1100</v>
      </c>
      <c r="D40" s="33">
        <f t="shared" si="1"/>
        <v>135112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WORK'!D74</f>
        <v>136732</v>
      </c>
      <c r="C41" s="33">
        <v>1100</v>
      </c>
      <c r="D41" s="33">
        <f t="shared" si="1"/>
        <v>135632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WORK'!H74</f>
        <v>140522</v>
      </c>
      <c r="C42" s="33">
        <v>1100</v>
      </c>
      <c r="D42" s="33">
        <f t="shared" si="1"/>
        <v>139422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WORK'!AA74</f>
        <v>134712</v>
      </c>
      <c r="C43" s="33">
        <v>1100</v>
      </c>
      <c r="D43" s="33">
        <f t="shared" si="1"/>
        <v>133612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WORK'!R74</f>
        <v>145832</v>
      </c>
      <c r="C45" s="33">
        <v>1100</v>
      </c>
      <c r="D45" s="33">
        <f t="shared" ref="D45:D58" si="2">+B45-C45</f>
        <v>144732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WORK'!P74</f>
        <v>145687</v>
      </c>
      <c r="C46" s="33">
        <v>1100</v>
      </c>
      <c r="D46" s="33">
        <f>+B46-C46</f>
        <v>144587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WORK'!Z74</f>
        <v>136437</v>
      </c>
      <c r="C47" s="33">
        <v>1100</v>
      </c>
      <c r="D47" s="33">
        <f t="shared" si="2"/>
        <v>135337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WORK'!Q74</f>
        <v>144187</v>
      </c>
      <c r="C48" s="33">
        <v>1100</v>
      </c>
      <c r="D48" s="33">
        <f t="shared" si="2"/>
        <v>143087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WORK'!S74</f>
        <v>142437</v>
      </c>
      <c r="C49" s="33">
        <v>1100</v>
      </c>
      <c r="D49" s="33">
        <f t="shared" si="2"/>
        <v>141337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WORK'!T74</f>
        <v>143012</v>
      </c>
      <c r="C50" s="33">
        <v>1100</v>
      </c>
      <c r="D50" s="33">
        <f t="shared" si="2"/>
        <v>141912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WORK'!U74</f>
        <v>144862</v>
      </c>
      <c r="C51" s="33">
        <v>1100</v>
      </c>
      <c r="D51" s="33">
        <f t="shared" si="2"/>
        <v>143762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WORK'!V74</f>
        <v>143907</v>
      </c>
      <c r="C52" s="33">
        <v>1100</v>
      </c>
      <c r="D52" s="33">
        <f t="shared" si="2"/>
        <v>142807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WORK'!W74</f>
        <v>143937</v>
      </c>
      <c r="C53" s="33">
        <v>1100</v>
      </c>
      <c r="D53" s="33">
        <f t="shared" si="2"/>
        <v>142837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WORK'!N74</f>
        <v>142437</v>
      </c>
      <c r="C54" s="33">
        <v>1100</v>
      </c>
      <c r="D54" s="33">
        <f t="shared" si="2"/>
        <v>141337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WORK'!O74</f>
        <v>141937</v>
      </c>
      <c r="C55" s="33">
        <v>1100</v>
      </c>
      <c r="D55" s="33">
        <f t="shared" si="2"/>
        <v>140837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WORK'!K74</f>
        <v>145488</v>
      </c>
      <c r="C56" s="33">
        <v>1100</v>
      </c>
      <c r="D56" s="33">
        <f t="shared" si="2"/>
        <v>144388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WORK'!M74</f>
        <v>148488</v>
      </c>
      <c r="C57" s="33">
        <v>1100</v>
      </c>
      <c r="D57" s="33">
        <f t="shared" si="2"/>
        <v>147388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WORK'!L74</f>
        <v>147467</v>
      </c>
      <c r="C58" s="33">
        <v>1100</v>
      </c>
      <c r="D58" s="33">
        <f t="shared" si="2"/>
        <v>146367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STP'!C74</f>
        <v>141239</v>
      </c>
      <c r="C60" s="33">
        <v>1100</v>
      </c>
      <c r="D60" s="33">
        <f t="shared" ref="D60:D68" si="3">+B60-C60</f>
        <v>140139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STP'!B74</f>
        <v>140239</v>
      </c>
      <c r="C61" s="33">
        <v>1100</v>
      </c>
      <c r="D61" s="33">
        <f t="shared" si="3"/>
        <v>139139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STP'!B74</f>
        <v>140239</v>
      </c>
      <c r="C62" s="33">
        <v>1100</v>
      </c>
      <c r="D62" s="33">
        <f t="shared" si="3"/>
        <v>139139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STP'!D74</f>
        <v>150329</v>
      </c>
      <c r="C63" s="33">
        <v>1100</v>
      </c>
      <c r="D63" s="33">
        <f t="shared" si="3"/>
        <v>149229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STP'!E74</f>
        <v>152329</v>
      </c>
      <c r="C64" s="33">
        <v>1100</v>
      </c>
      <c r="D64" s="33">
        <f t="shared" si="3"/>
        <v>151229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STP'!F74</f>
        <v>154019</v>
      </c>
      <c r="C65" s="33">
        <v>1100</v>
      </c>
      <c r="D65" s="33">
        <f t="shared" si="3"/>
        <v>152919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STP'!B74-3000</f>
        <v>137239</v>
      </c>
      <c r="C66" s="33">
        <v>1100</v>
      </c>
      <c r="D66" s="33">
        <f t="shared" si="3"/>
        <v>136139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STP'!H74</f>
        <v>138239</v>
      </c>
      <c r="C67" s="33">
        <v>1100</v>
      </c>
      <c r="D67" s="33">
        <f t="shared" si="3"/>
        <v>137139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STP'!I74</f>
        <v>138239</v>
      </c>
      <c r="C68" s="33">
        <v>1100</v>
      </c>
      <c r="D68" s="33">
        <f t="shared" si="3"/>
        <v>137139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6" sqref="H16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3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223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10.06.26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Ex-Works'!R76</f>
        <v>146518</v>
      </c>
      <c r="C10" s="33">
        <v>1100</v>
      </c>
      <c r="D10" s="33">
        <f t="shared" ref="D10:D33" si="0">+B10-C10</f>
        <v>145418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Ex-Works'!S76</f>
        <v>148518</v>
      </c>
      <c r="C11" s="33">
        <v>1100</v>
      </c>
      <c r="D11" s="33">
        <f t="shared" si="0"/>
        <v>147418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Ex-Works'!T76</f>
        <v>157243</v>
      </c>
      <c r="C12" s="33">
        <v>1100</v>
      </c>
      <c r="D12" s="33">
        <f>+B12-C12</f>
        <v>156143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Ex-Works'!U76</f>
        <v>157243</v>
      </c>
      <c r="C13" s="33">
        <v>1100</v>
      </c>
      <c r="D13" s="33">
        <f t="shared" si="0"/>
        <v>156143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Ex-Works'!M76</f>
        <v>159743</v>
      </c>
      <c r="C14" s="33">
        <v>1100</v>
      </c>
      <c r="D14" s="33">
        <f>+B14-C14</f>
        <v>158643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Ex-Works'!N76</f>
        <v>159743</v>
      </c>
      <c r="C15" s="33">
        <v>1100</v>
      </c>
      <c r="D15" s="33">
        <f>+B15-C15</f>
        <v>158643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Ex-Works'!Q76</f>
        <v>147519</v>
      </c>
      <c r="C16" s="33">
        <v>1100</v>
      </c>
      <c r="D16" s="33">
        <f t="shared" si="0"/>
        <v>146419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Ex-Works'!C76</f>
        <v>158268</v>
      </c>
      <c r="C17" s="33">
        <v>1100</v>
      </c>
      <c r="D17" s="33">
        <f t="shared" si="0"/>
        <v>157168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Ex-Works'!D76</f>
        <v>157018</v>
      </c>
      <c r="C18" s="33">
        <v>1100</v>
      </c>
      <c r="D18" s="33">
        <f t="shared" si="0"/>
        <v>155918</v>
      </c>
      <c r="E18" s="57" t="s">
        <v>224</v>
      </c>
      <c r="F18" s="58">
        <f>+[1]FREIGHT!I160</f>
        <v>3574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Ex-Works'!B76</f>
        <v>156518</v>
      </c>
      <c r="C19" s="33">
        <v>1100</v>
      </c>
      <c r="D19" s="33">
        <f t="shared" si="0"/>
        <v>155418</v>
      </c>
      <c r="E19" s="57" t="s">
        <v>225</v>
      </c>
      <c r="F19" s="58">
        <f>+[1]FREIGHT!I161</f>
        <v>3574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Ex-Works'!E76</f>
        <v>158343</v>
      </c>
      <c r="C20" s="33">
        <v>1100</v>
      </c>
      <c r="D20" s="33">
        <f t="shared" si="0"/>
        <v>157243</v>
      </c>
      <c r="E20" s="57" t="s">
        <v>226</v>
      </c>
      <c r="F20" s="59">
        <f>+[1]FREIGHT!I163</f>
        <v>3562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Ex-Works'!F76</f>
        <v>158818</v>
      </c>
      <c r="C21" s="33">
        <v>1100</v>
      </c>
      <c r="D21" s="33">
        <f t="shared" si="0"/>
        <v>157718</v>
      </c>
      <c r="E21" s="57" t="s">
        <v>227</v>
      </c>
      <c r="F21" s="59">
        <f>+[1]FREIGHT!I167</f>
        <v>3856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Ex-Works'!W76-3000</f>
        <v>149813</v>
      </c>
      <c r="C22" s="33">
        <v>1100</v>
      </c>
      <c r="D22" s="33">
        <f t="shared" si="0"/>
        <v>148713</v>
      </c>
      <c r="E22" s="57" t="s">
        <v>228</v>
      </c>
      <c r="F22" s="59">
        <f>+[1]FREIGHT!I168</f>
        <v>3577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Ex-Works'!W76</f>
        <v>152813</v>
      </c>
      <c r="C23" s="33">
        <v>1100</v>
      </c>
      <c r="D23" s="33">
        <f t="shared" si="0"/>
        <v>151713</v>
      </c>
      <c r="E23" s="57" t="s">
        <v>229</v>
      </c>
      <c r="F23" s="59">
        <f>+[1]FREIGHT!I173</f>
        <v>3738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Ex-Works'!X76</f>
        <v>152813</v>
      </c>
      <c r="C24" s="33">
        <v>1100</v>
      </c>
      <c r="D24" s="33">
        <f t="shared" si="0"/>
        <v>151713</v>
      </c>
      <c r="E24" s="57" t="s">
        <v>230</v>
      </c>
      <c r="F24" s="59">
        <f>+[1]FREIGHT!I183</f>
        <v>3631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Ex-Works'!J76</f>
        <v>148348</v>
      </c>
      <c r="C25" s="33">
        <v>1100</v>
      </c>
      <c r="D25" s="33">
        <f t="shared" si="0"/>
        <v>147248</v>
      </c>
      <c r="E25" s="57" t="s">
        <v>231</v>
      </c>
      <c r="F25" s="58">
        <f>+[1]FREIGHT!I186</f>
        <v>3617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Ex-Works'!H76</f>
        <v>147728</v>
      </c>
      <c r="C26" s="33">
        <v>1100</v>
      </c>
      <c r="D26" s="33">
        <f t="shared" si="0"/>
        <v>146628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Ex-Works'!G76</f>
        <v>148528</v>
      </c>
      <c r="C27" s="33">
        <v>1100</v>
      </c>
      <c r="D27" s="33">
        <f t="shared" si="0"/>
        <v>147428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Ex-Works'!I76</f>
        <v>146348</v>
      </c>
      <c r="C28" s="33">
        <v>1100</v>
      </c>
      <c r="D28" s="33">
        <f t="shared" si="0"/>
        <v>145248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Ex-Works'!Y76</f>
        <v>150813</v>
      </c>
      <c r="C29" s="33">
        <v>1100</v>
      </c>
      <c r="D29" s="33">
        <f t="shared" si="0"/>
        <v>149713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Ex-Works'!Z76</f>
        <v>148813</v>
      </c>
      <c r="C30" s="33">
        <v>1100</v>
      </c>
      <c r="D30" s="33">
        <f t="shared" si="0"/>
        <v>147713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Ex-Works'!AA76</f>
        <v>142019</v>
      </c>
      <c r="C31" s="33">
        <v>1100</v>
      </c>
      <c r="D31" s="33">
        <f t="shared" si="0"/>
        <v>140919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Ex-Works'!AB76</f>
        <v>155818</v>
      </c>
      <c r="C32" s="33">
        <v>1100</v>
      </c>
      <c r="D32" s="33">
        <f t="shared" si="0"/>
        <v>154718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Ex-Works'!AC76</f>
        <v>153518</v>
      </c>
      <c r="C33" s="33">
        <v>1100</v>
      </c>
      <c r="D33" s="33">
        <f t="shared" si="0"/>
        <v>152418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WORK'!G73</f>
        <v>140834</v>
      </c>
      <c r="C35" s="33">
        <v>1100</v>
      </c>
      <c r="D35" s="33">
        <f t="shared" ref="D35:D43" si="1">+B35-C35</f>
        <v>139734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WORK'!E73</f>
        <v>137644</v>
      </c>
      <c r="C36" s="33">
        <v>1100</v>
      </c>
      <c r="D36" s="33">
        <f t="shared" si="1"/>
        <v>136544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WORK'!B73</f>
        <v>136624</v>
      </c>
      <c r="C37" s="33">
        <v>1100</v>
      </c>
      <c r="D37" s="33">
        <f t="shared" si="1"/>
        <v>135524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WORK'!F73</f>
        <v>138144</v>
      </c>
      <c r="C38" s="33">
        <v>1100</v>
      </c>
      <c r="D38" s="33">
        <f t="shared" si="1"/>
        <v>137044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WORK'!X73</f>
        <v>132624</v>
      </c>
      <c r="C39" s="33">
        <v>1100</v>
      </c>
      <c r="D39" s="33">
        <f t="shared" si="1"/>
        <v>131524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WORK'!C73</f>
        <v>136124</v>
      </c>
      <c r="C40" s="33">
        <v>1100</v>
      </c>
      <c r="D40" s="33">
        <f t="shared" si="1"/>
        <v>135024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WORK'!D73</f>
        <v>136644</v>
      </c>
      <c r="C41" s="33">
        <v>1100</v>
      </c>
      <c r="D41" s="33">
        <f t="shared" si="1"/>
        <v>135544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WORK'!H73</f>
        <v>140434</v>
      </c>
      <c r="C42" s="33">
        <v>1100</v>
      </c>
      <c r="D42" s="33">
        <f t="shared" si="1"/>
        <v>139334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WORK'!AA73</f>
        <v>134624</v>
      </c>
      <c r="C43" s="33">
        <v>1100</v>
      </c>
      <c r="D43" s="33">
        <f t="shared" si="1"/>
        <v>133524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WORK'!R73</f>
        <v>145651</v>
      </c>
      <c r="C45" s="33">
        <v>1100</v>
      </c>
      <c r="D45" s="33">
        <f t="shared" ref="D45:D58" si="2">+B45-C45</f>
        <v>144551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WORK'!P73</f>
        <v>145631</v>
      </c>
      <c r="C46" s="33">
        <v>1100</v>
      </c>
      <c r="D46" s="33">
        <f>+B46-C46</f>
        <v>144531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WORK'!Z73</f>
        <v>136381</v>
      </c>
      <c r="C47" s="33">
        <v>1100</v>
      </c>
      <c r="D47" s="33">
        <f t="shared" si="2"/>
        <v>135281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WORK'!Q73</f>
        <v>144121</v>
      </c>
      <c r="C48" s="33">
        <v>1100</v>
      </c>
      <c r="D48" s="33">
        <f t="shared" si="2"/>
        <v>143021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WORK'!S73</f>
        <v>142381</v>
      </c>
      <c r="C49" s="33">
        <v>1100</v>
      </c>
      <c r="D49" s="33">
        <f t="shared" si="2"/>
        <v>141281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WORK'!T73</f>
        <v>142924</v>
      </c>
      <c r="C50" s="33">
        <v>1100</v>
      </c>
      <c r="D50" s="33">
        <f t="shared" si="2"/>
        <v>141824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WORK'!U73</f>
        <v>144774</v>
      </c>
      <c r="C51" s="33">
        <v>1100</v>
      </c>
      <c r="D51" s="33">
        <f t="shared" si="2"/>
        <v>143674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WORK'!V73</f>
        <v>143851</v>
      </c>
      <c r="C52" s="33">
        <v>1100</v>
      </c>
      <c r="D52" s="33">
        <f t="shared" si="2"/>
        <v>142751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WORK'!W73</f>
        <v>143851</v>
      </c>
      <c r="C53" s="33">
        <v>1100</v>
      </c>
      <c r="D53" s="33">
        <f t="shared" si="2"/>
        <v>142751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WORK'!N73</f>
        <v>142331</v>
      </c>
      <c r="C54" s="33">
        <v>1100</v>
      </c>
      <c r="D54" s="33">
        <f t="shared" si="2"/>
        <v>141231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WORK'!O73</f>
        <v>141831</v>
      </c>
      <c r="C55" s="33">
        <v>1100</v>
      </c>
      <c r="D55" s="33">
        <f t="shared" si="2"/>
        <v>140731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WORK'!K73</f>
        <v>145399</v>
      </c>
      <c r="C56" s="33">
        <v>1100</v>
      </c>
      <c r="D56" s="33">
        <f t="shared" si="2"/>
        <v>144299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WORK'!M73</f>
        <v>148399</v>
      </c>
      <c r="C57" s="33">
        <v>1100</v>
      </c>
      <c r="D57" s="33">
        <f t="shared" si="2"/>
        <v>147299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WORK'!L73</f>
        <v>147351</v>
      </c>
      <c r="C58" s="33">
        <v>1100</v>
      </c>
      <c r="D58" s="33">
        <f t="shared" si="2"/>
        <v>146251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STP'!C73</f>
        <v>141143</v>
      </c>
      <c r="C60" s="33">
        <v>1100</v>
      </c>
      <c r="D60" s="33">
        <f t="shared" ref="D60:D68" si="3">+B60-C60</f>
        <v>140043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STP'!B73</f>
        <v>140143</v>
      </c>
      <c r="C61" s="33">
        <v>1100</v>
      </c>
      <c r="D61" s="33">
        <f t="shared" si="3"/>
        <v>139043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STP'!B73</f>
        <v>140143</v>
      </c>
      <c r="C62" s="33">
        <v>1100</v>
      </c>
      <c r="D62" s="33">
        <f t="shared" si="3"/>
        <v>139043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STP'!D73</f>
        <v>150223</v>
      </c>
      <c r="C63" s="33">
        <v>1100</v>
      </c>
      <c r="D63" s="33">
        <f t="shared" si="3"/>
        <v>149123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STP'!E73</f>
        <v>152223</v>
      </c>
      <c r="C64" s="33">
        <v>1100</v>
      </c>
      <c r="D64" s="33">
        <f t="shared" si="3"/>
        <v>151123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STP'!F73</f>
        <v>153913</v>
      </c>
      <c r="C65" s="33">
        <v>1100</v>
      </c>
      <c r="D65" s="33">
        <f t="shared" si="3"/>
        <v>152813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STP'!B73-3000</f>
        <v>137143</v>
      </c>
      <c r="C66" s="33">
        <v>1100</v>
      </c>
      <c r="D66" s="33">
        <f t="shared" si="3"/>
        <v>136043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STP'!H73</f>
        <v>138143</v>
      </c>
      <c r="C67" s="33">
        <v>1100</v>
      </c>
      <c r="D67" s="33">
        <f t="shared" si="3"/>
        <v>137043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STP'!I73</f>
        <v>138143</v>
      </c>
      <c r="C68" s="33">
        <v>1100</v>
      </c>
      <c r="D68" s="33">
        <f t="shared" si="3"/>
        <v>137043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G12" sqref="G12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232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10.06.26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Ex-Works'!R79</f>
        <v>146348</v>
      </c>
      <c r="C10" s="33">
        <v>1100</v>
      </c>
      <c r="D10" s="33">
        <f t="shared" ref="D10:D33" si="0">+B10-C10</f>
        <v>145248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Ex-Works'!S79</f>
        <v>148348</v>
      </c>
      <c r="C11" s="33">
        <v>1100</v>
      </c>
      <c r="D11" s="33">
        <f t="shared" si="0"/>
        <v>147248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Ex-Works'!T79</f>
        <v>157435</v>
      </c>
      <c r="C12" s="33">
        <v>1100</v>
      </c>
      <c r="D12" s="33">
        <f>+B12-C12</f>
        <v>156335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Ex-Works'!U79</f>
        <v>157435</v>
      </c>
      <c r="C13" s="33">
        <v>1100</v>
      </c>
      <c r="D13" s="33">
        <f t="shared" si="0"/>
        <v>156335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Ex-Works'!M79</f>
        <v>159935</v>
      </c>
      <c r="C14" s="33">
        <v>1100</v>
      </c>
      <c r="D14" s="33">
        <f>+B14-C14</f>
        <v>158835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Ex-Works'!N79</f>
        <v>159935</v>
      </c>
      <c r="C15" s="33">
        <v>1100</v>
      </c>
      <c r="D15" s="33">
        <f>+B15-C15</f>
        <v>158835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Ex-Works'!Q79</f>
        <v>147276</v>
      </c>
      <c r="C16" s="33">
        <v>1100</v>
      </c>
      <c r="D16" s="33">
        <f t="shared" si="0"/>
        <v>146176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Ex-Works'!C79</f>
        <v>158486</v>
      </c>
      <c r="C17" s="33">
        <v>1100</v>
      </c>
      <c r="D17" s="33">
        <f t="shared" si="0"/>
        <v>157386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Ex-Works'!D79</f>
        <v>157236</v>
      </c>
      <c r="C18" s="33">
        <v>1100</v>
      </c>
      <c r="D18" s="33">
        <f t="shared" si="0"/>
        <v>156136</v>
      </c>
      <c r="E18" s="57" t="s">
        <v>233</v>
      </c>
      <c r="F18" s="58">
        <f>+[1]FREIGHT!I169</f>
        <v>3878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Ex-Works'!B79</f>
        <v>156736</v>
      </c>
      <c r="C19" s="33">
        <v>1100</v>
      </c>
      <c r="D19" s="33">
        <f t="shared" si="0"/>
        <v>155636</v>
      </c>
      <c r="E19" s="57" t="s">
        <v>234</v>
      </c>
      <c r="F19" s="58">
        <f>+[1]FREIGHT!I172</f>
        <v>3650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Ex-Works'!E79</f>
        <v>158535</v>
      </c>
      <c r="C20" s="33">
        <v>1100</v>
      </c>
      <c r="D20" s="33">
        <f t="shared" si="0"/>
        <v>157435</v>
      </c>
      <c r="E20" s="57" t="s">
        <v>235</v>
      </c>
      <c r="F20" s="59">
        <f>+[1]FREIGHT!I174</f>
        <v>3748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Ex-Works'!F79</f>
        <v>159038</v>
      </c>
      <c r="C21" s="33">
        <v>1100</v>
      </c>
      <c r="D21" s="33">
        <f t="shared" si="0"/>
        <v>157938</v>
      </c>
      <c r="E21" s="57" t="s">
        <v>236</v>
      </c>
      <c r="F21" s="59">
        <f>+[1]FREIGHT!I179</f>
        <v>3748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Ex-Works'!W79-3000</f>
        <v>149736</v>
      </c>
      <c r="C22" s="33">
        <v>1100</v>
      </c>
      <c r="D22" s="33">
        <f t="shared" si="0"/>
        <v>148636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Ex-Works'!W79</f>
        <v>152736</v>
      </c>
      <c r="C23" s="33">
        <v>1100</v>
      </c>
      <c r="D23" s="33">
        <f t="shared" si="0"/>
        <v>151636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Ex-Works'!X79</f>
        <v>152736</v>
      </c>
      <c r="C24" s="33">
        <v>1100</v>
      </c>
      <c r="D24" s="33">
        <f t="shared" si="0"/>
        <v>151636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Ex-Works'!J79</f>
        <v>148601</v>
      </c>
      <c r="C25" s="33">
        <v>1100</v>
      </c>
      <c r="D25" s="33">
        <f t="shared" si="0"/>
        <v>147501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Ex-Works'!H79</f>
        <v>147948</v>
      </c>
      <c r="C26" s="33">
        <v>1100</v>
      </c>
      <c r="D26" s="33">
        <f t="shared" si="0"/>
        <v>146848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Ex-Works'!G79</f>
        <v>148795</v>
      </c>
      <c r="C27" s="33">
        <v>1100</v>
      </c>
      <c r="D27" s="33">
        <f t="shared" si="0"/>
        <v>147695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Ex-Works'!I79</f>
        <v>146601</v>
      </c>
      <c r="C28" s="33">
        <v>1100</v>
      </c>
      <c r="D28" s="33">
        <f t="shared" si="0"/>
        <v>145501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Ex-Works'!Y79</f>
        <v>150736</v>
      </c>
      <c r="C29" s="33">
        <v>1100</v>
      </c>
      <c r="D29" s="33">
        <f t="shared" si="0"/>
        <v>149636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Ex-Works'!Z79</f>
        <v>148736</v>
      </c>
      <c r="C30" s="33">
        <v>1100</v>
      </c>
      <c r="D30" s="33">
        <f t="shared" si="0"/>
        <v>147636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Ex-Works'!AA79</f>
        <v>141776</v>
      </c>
      <c r="C31" s="33">
        <v>1100</v>
      </c>
      <c r="D31" s="33">
        <f t="shared" si="0"/>
        <v>140676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Ex-Works'!AB79</f>
        <v>156038</v>
      </c>
      <c r="C32" s="33">
        <v>1100</v>
      </c>
      <c r="D32" s="33">
        <f t="shared" si="0"/>
        <v>154938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Ex-Works'!AC79</f>
        <v>153736</v>
      </c>
      <c r="C33" s="33">
        <v>1100</v>
      </c>
      <c r="D33" s="33">
        <f t="shared" si="0"/>
        <v>152636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WORK'!G76</f>
        <v>141027</v>
      </c>
      <c r="C35" s="33">
        <v>1100</v>
      </c>
      <c r="D35" s="33">
        <f t="shared" ref="D35:D43" si="1">+B35-C35</f>
        <v>139927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WORK'!E76</f>
        <v>137837</v>
      </c>
      <c r="C36" s="33">
        <v>1100</v>
      </c>
      <c r="D36" s="33">
        <f t="shared" si="1"/>
        <v>136737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WORK'!B76</f>
        <v>136817</v>
      </c>
      <c r="C37" s="33">
        <v>1100</v>
      </c>
      <c r="D37" s="33">
        <f t="shared" si="1"/>
        <v>135717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WORK'!F76</f>
        <v>138337</v>
      </c>
      <c r="C38" s="33">
        <v>1100</v>
      </c>
      <c r="D38" s="33">
        <f t="shared" si="1"/>
        <v>137237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WORK'!X76</f>
        <v>132817</v>
      </c>
      <c r="C39" s="33">
        <v>1100</v>
      </c>
      <c r="D39" s="33">
        <f t="shared" si="1"/>
        <v>131717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WORK'!C76</f>
        <v>136317</v>
      </c>
      <c r="C40" s="33">
        <v>1100</v>
      </c>
      <c r="D40" s="33">
        <f t="shared" si="1"/>
        <v>135217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WORK'!D76</f>
        <v>136837</v>
      </c>
      <c r="C41" s="33">
        <v>1100</v>
      </c>
      <c r="D41" s="33">
        <f t="shared" si="1"/>
        <v>135737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WORK'!H76</f>
        <v>140627</v>
      </c>
      <c r="C42" s="33">
        <v>1100</v>
      </c>
      <c r="D42" s="33">
        <f t="shared" si="1"/>
        <v>139527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WORK'!AA76</f>
        <v>134817</v>
      </c>
      <c r="C43" s="33">
        <v>1100</v>
      </c>
      <c r="D43" s="33">
        <f t="shared" si="1"/>
        <v>133717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WORK'!R76</f>
        <v>145521</v>
      </c>
      <c r="C45" s="33">
        <v>1100</v>
      </c>
      <c r="D45" s="33">
        <f t="shared" ref="D45:D58" si="2">+B45-C45</f>
        <v>144421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WORK'!P76</f>
        <v>145351</v>
      </c>
      <c r="C46" s="33">
        <v>1100</v>
      </c>
      <c r="D46" s="33">
        <f>+B46-C46</f>
        <v>144251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WORK'!Z76</f>
        <v>136101</v>
      </c>
      <c r="C47" s="33">
        <v>1100</v>
      </c>
      <c r="D47" s="33">
        <f t="shared" si="2"/>
        <v>135001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WORK'!Q76</f>
        <v>143921</v>
      </c>
      <c r="C48" s="33">
        <v>1100</v>
      </c>
      <c r="D48" s="33">
        <f t="shared" si="2"/>
        <v>142821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WORK'!S76</f>
        <v>142101</v>
      </c>
      <c r="C49" s="33">
        <v>1100</v>
      </c>
      <c r="D49" s="33">
        <f t="shared" si="2"/>
        <v>141001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WORK'!T76</f>
        <v>143117</v>
      </c>
      <c r="C50" s="33">
        <v>1100</v>
      </c>
      <c r="D50" s="33">
        <f t="shared" si="2"/>
        <v>142017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WORK'!U76</f>
        <v>144967</v>
      </c>
      <c r="C51" s="33">
        <v>1100</v>
      </c>
      <c r="D51" s="33">
        <f t="shared" si="2"/>
        <v>143867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WORK'!V76</f>
        <v>143771</v>
      </c>
      <c r="C52" s="33">
        <v>1100</v>
      </c>
      <c r="D52" s="33">
        <f t="shared" si="2"/>
        <v>142671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WORK'!W76</f>
        <v>143671</v>
      </c>
      <c r="C53" s="33">
        <v>1100</v>
      </c>
      <c r="D53" s="33">
        <f t="shared" si="2"/>
        <v>142571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WORK'!N76</f>
        <v>142101</v>
      </c>
      <c r="C54" s="33">
        <v>1100</v>
      </c>
      <c r="D54" s="33">
        <f t="shared" si="2"/>
        <v>141001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WORK'!O76</f>
        <v>141601</v>
      </c>
      <c r="C55" s="33">
        <v>1100</v>
      </c>
      <c r="D55" s="33">
        <f t="shared" si="2"/>
        <v>140501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WORK'!K76</f>
        <v>145595</v>
      </c>
      <c r="C56" s="33">
        <v>1100</v>
      </c>
      <c r="D56" s="33">
        <f t="shared" si="2"/>
        <v>144495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WORK'!M76</f>
        <v>148595</v>
      </c>
      <c r="C57" s="33">
        <v>1100</v>
      </c>
      <c r="D57" s="33">
        <f t="shared" si="2"/>
        <v>147495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WORK'!L76</f>
        <v>147071</v>
      </c>
      <c r="C58" s="33">
        <v>1100</v>
      </c>
      <c r="D58" s="33">
        <f t="shared" si="2"/>
        <v>145971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STP'!C76</f>
        <v>141093</v>
      </c>
      <c r="C60" s="33">
        <v>1100</v>
      </c>
      <c r="D60" s="33">
        <f t="shared" ref="D60:D68" si="3">+B60-C60</f>
        <v>139993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STP'!B76</f>
        <v>140093</v>
      </c>
      <c r="C61" s="33">
        <v>1100</v>
      </c>
      <c r="D61" s="33">
        <f t="shared" si="3"/>
        <v>138993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STP'!B76</f>
        <v>140093</v>
      </c>
      <c r="C62" s="33">
        <v>1100</v>
      </c>
      <c r="D62" s="33">
        <f t="shared" si="3"/>
        <v>138993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STP'!D76</f>
        <v>150183</v>
      </c>
      <c r="C63" s="33">
        <v>1100</v>
      </c>
      <c r="D63" s="33">
        <f t="shared" si="3"/>
        <v>149083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STP'!E76</f>
        <v>152183</v>
      </c>
      <c r="C64" s="33">
        <v>1100</v>
      </c>
      <c r="D64" s="33">
        <f t="shared" si="3"/>
        <v>151083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STP'!F76</f>
        <v>153780</v>
      </c>
      <c r="C65" s="33">
        <v>1100</v>
      </c>
      <c r="D65" s="33">
        <f t="shared" si="3"/>
        <v>152680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STP'!B76-3000</f>
        <v>137093</v>
      </c>
      <c r="C66" s="33">
        <v>1100</v>
      </c>
      <c r="D66" s="33">
        <f t="shared" si="3"/>
        <v>135993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STP'!H73</f>
        <v>138143</v>
      </c>
      <c r="C67" s="33">
        <v>1100</v>
      </c>
      <c r="D67" s="33">
        <f t="shared" si="3"/>
        <v>137043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STP'!I76</f>
        <v>138093</v>
      </c>
      <c r="C68" s="33">
        <v>1100</v>
      </c>
      <c r="D68" s="33">
        <f t="shared" si="3"/>
        <v>136993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I13" sqref="I13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237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10.06.26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Ex-Works'!R81</f>
        <v>146441</v>
      </c>
      <c r="C10" s="33">
        <v>1100</v>
      </c>
      <c r="D10" s="33">
        <f t="shared" ref="D10:D33" si="0">+B10-C10</f>
        <v>145341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Ex-Works'!S81</f>
        <v>148441</v>
      </c>
      <c r="C11" s="33">
        <v>1100</v>
      </c>
      <c r="D11" s="33">
        <f t="shared" si="0"/>
        <v>147341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Ex-Works'!T81</f>
        <v>157574</v>
      </c>
      <c r="C12" s="33">
        <v>1100</v>
      </c>
      <c r="D12" s="33">
        <f>+B12-C12</f>
        <v>156474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Ex-Works'!U81</f>
        <v>157574</v>
      </c>
      <c r="C13" s="33">
        <v>1100</v>
      </c>
      <c r="D13" s="33">
        <f t="shared" si="0"/>
        <v>156474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Ex-Works'!M81</f>
        <v>160074</v>
      </c>
      <c r="C14" s="33">
        <v>1100</v>
      </c>
      <c r="D14" s="33">
        <f>+B14-C14</f>
        <v>158974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Ex-Works'!N81</f>
        <v>160074</v>
      </c>
      <c r="C15" s="33">
        <v>1100</v>
      </c>
      <c r="D15" s="33">
        <f>+B15-C15</f>
        <v>158974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Ex-Works'!Q81</f>
        <v>147258</v>
      </c>
      <c r="C16" s="33">
        <v>1100</v>
      </c>
      <c r="D16" s="33">
        <f t="shared" si="0"/>
        <v>146158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Ex-Works'!C81</f>
        <v>157941</v>
      </c>
      <c r="C17" s="33">
        <v>1100</v>
      </c>
      <c r="D17" s="33">
        <f t="shared" si="0"/>
        <v>156841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Ex-Works'!D81</f>
        <v>156691</v>
      </c>
      <c r="C18" s="33">
        <v>1100</v>
      </c>
      <c r="D18" s="33">
        <f t="shared" si="0"/>
        <v>155591</v>
      </c>
      <c r="E18" s="57" t="s">
        <v>238</v>
      </c>
      <c r="F18" s="58">
        <f>+[1]FREIGHT!I162</f>
        <v>3966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Ex-Works'!B81</f>
        <v>156191</v>
      </c>
      <c r="C19" s="33">
        <v>1100</v>
      </c>
      <c r="D19" s="33">
        <f t="shared" si="0"/>
        <v>155091</v>
      </c>
      <c r="E19" s="57" t="s">
        <v>239</v>
      </c>
      <c r="F19" s="58">
        <f>+[1]FREIGHT!I176</f>
        <v>4451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Ex-Works'!E81</f>
        <v>158674</v>
      </c>
      <c r="C20" s="33">
        <v>1100</v>
      </c>
      <c r="D20" s="33">
        <f t="shared" si="0"/>
        <v>157574</v>
      </c>
      <c r="E20" s="57"/>
      <c r="F20" s="59"/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Ex-Works'!F81</f>
        <v>158412</v>
      </c>
      <c r="C21" s="33">
        <v>1100</v>
      </c>
      <c r="D21" s="33">
        <f t="shared" si="0"/>
        <v>157312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Ex-Works'!W81-3000</f>
        <v>149408</v>
      </c>
      <c r="C22" s="33">
        <v>1100</v>
      </c>
      <c r="D22" s="33">
        <f t="shared" si="0"/>
        <v>148308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Ex-Works'!W81</f>
        <v>152408</v>
      </c>
      <c r="C23" s="33">
        <v>1100</v>
      </c>
      <c r="D23" s="33">
        <f t="shared" si="0"/>
        <v>151308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Ex-Works'!X81</f>
        <v>152408</v>
      </c>
      <c r="C24" s="33">
        <v>1100</v>
      </c>
      <c r="D24" s="33">
        <f t="shared" si="0"/>
        <v>151308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Ex-Works'!J81</f>
        <v>147842</v>
      </c>
      <c r="C25" s="33">
        <v>1100</v>
      </c>
      <c r="D25" s="33">
        <f t="shared" si="0"/>
        <v>146742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Ex-Works'!H81</f>
        <v>147322</v>
      </c>
      <c r="C26" s="33">
        <v>1100</v>
      </c>
      <c r="D26" s="33">
        <f t="shared" si="0"/>
        <v>146222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Ex-Works'!G81</f>
        <v>148222</v>
      </c>
      <c r="C27" s="33">
        <v>1100</v>
      </c>
      <c r="D27" s="33">
        <f t="shared" si="0"/>
        <v>147122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Ex-Works'!I81</f>
        <v>145842</v>
      </c>
      <c r="C28" s="33">
        <v>1100</v>
      </c>
      <c r="D28" s="33">
        <f t="shared" si="0"/>
        <v>144742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Ex-Works'!Y81</f>
        <v>150408</v>
      </c>
      <c r="C29" s="33">
        <v>1100</v>
      </c>
      <c r="D29" s="33">
        <f t="shared" si="0"/>
        <v>149308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Ex-Works'!Z81</f>
        <v>148408</v>
      </c>
      <c r="C30" s="33">
        <v>1100</v>
      </c>
      <c r="D30" s="33">
        <f t="shared" si="0"/>
        <v>147308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Ex-Works'!AA81</f>
        <v>141758</v>
      </c>
      <c r="C31" s="33">
        <v>1100</v>
      </c>
      <c r="D31" s="33">
        <f t="shared" si="0"/>
        <v>140658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Ex-Works'!AB81</f>
        <v>155412</v>
      </c>
      <c r="C32" s="33">
        <v>1100</v>
      </c>
      <c r="D32" s="33">
        <f t="shared" si="0"/>
        <v>154312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Ex-Works'!AC81</f>
        <v>153191</v>
      </c>
      <c r="C33" s="33">
        <v>1100</v>
      </c>
      <c r="D33" s="33">
        <f t="shared" si="0"/>
        <v>152091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WORK'!G78</f>
        <v>141143</v>
      </c>
      <c r="C35" s="33">
        <v>1100</v>
      </c>
      <c r="D35" s="33">
        <f t="shared" ref="D35:D43" si="1">+B35-C35</f>
        <v>140043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WORK'!E78</f>
        <v>137953</v>
      </c>
      <c r="C36" s="33">
        <v>1100</v>
      </c>
      <c r="D36" s="33">
        <f t="shared" si="1"/>
        <v>136853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WORK'!B78</f>
        <v>136933</v>
      </c>
      <c r="C37" s="33">
        <v>1100</v>
      </c>
      <c r="D37" s="33">
        <f t="shared" si="1"/>
        <v>135833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WORK'!F78</f>
        <v>138453</v>
      </c>
      <c r="C38" s="33">
        <v>1100</v>
      </c>
      <c r="D38" s="33">
        <f t="shared" si="1"/>
        <v>137353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WORK'!X78</f>
        <v>132933</v>
      </c>
      <c r="C39" s="33">
        <v>1100</v>
      </c>
      <c r="D39" s="33">
        <f t="shared" si="1"/>
        <v>131833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WORK'!C78</f>
        <v>136433</v>
      </c>
      <c r="C40" s="33">
        <v>1100</v>
      </c>
      <c r="D40" s="33">
        <f t="shared" si="1"/>
        <v>135333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WORK'!D78</f>
        <v>136953</v>
      </c>
      <c r="C41" s="33">
        <v>1100</v>
      </c>
      <c r="D41" s="33">
        <f t="shared" si="1"/>
        <v>135853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WORK'!H78</f>
        <v>140743</v>
      </c>
      <c r="C42" s="33">
        <v>1100</v>
      </c>
      <c r="D42" s="33">
        <f t="shared" si="1"/>
        <v>139643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WORK'!AA78</f>
        <v>134933</v>
      </c>
      <c r="C43" s="33">
        <v>1100</v>
      </c>
      <c r="D43" s="33">
        <f t="shared" si="1"/>
        <v>133833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WORK'!R78</f>
        <v>145445</v>
      </c>
      <c r="C45" s="33">
        <v>1100</v>
      </c>
      <c r="D45" s="33">
        <f t="shared" ref="D45:D58" si="2">+B45-C45</f>
        <v>144345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WORK'!P78</f>
        <v>145275</v>
      </c>
      <c r="C46" s="33">
        <v>1100</v>
      </c>
      <c r="D46" s="33">
        <f>+B46-C46</f>
        <v>144175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WORK'!Z78</f>
        <v>136025</v>
      </c>
      <c r="C47" s="33">
        <v>1100</v>
      </c>
      <c r="D47" s="33">
        <f t="shared" si="2"/>
        <v>134925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WORK'!Q78</f>
        <v>143795</v>
      </c>
      <c r="C48" s="33">
        <v>1100</v>
      </c>
      <c r="D48" s="33">
        <f t="shared" si="2"/>
        <v>142695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WORK'!S78</f>
        <v>142025</v>
      </c>
      <c r="C49" s="33">
        <v>1100</v>
      </c>
      <c r="D49" s="33">
        <f t="shared" si="2"/>
        <v>140925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WORK'!T78</f>
        <v>143233</v>
      </c>
      <c r="C50" s="33">
        <v>1100</v>
      </c>
      <c r="D50" s="33">
        <f t="shared" si="2"/>
        <v>142133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WORK'!U78</f>
        <v>145083</v>
      </c>
      <c r="C51" s="33">
        <v>1100</v>
      </c>
      <c r="D51" s="33">
        <f t="shared" si="2"/>
        <v>143983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WORK'!V78</f>
        <v>143495</v>
      </c>
      <c r="C52" s="33">
        <v>1100</v>
      </c>
      <c r="D52" s="33">
        <f t="shared" si="2"/>
        <v>142395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WORK'!W78</f>
        <v>143495</v>
      </c>
      <c r="C53" s="33">
        <v>1100</v>
      </c>
      <c r="D53" s="33">
        <f t="shared" si="2"/>
        <v>142395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WORK'!N78</f>
        <v>142025</v>
      </c>
      <c r="C54" s="33">
        <v>1100</v>
      </c>
      <c r="D54" s="33">
        <f t="shared" si="2"/>
        <v>140925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WORK'!O78</f>
        <v>141525</v>
      </c>
      <c r="C55" s="33">
        <v>1100</v>
      </c>
      <c r="D55" s="33">
        <f t="shared" si="2"/>
        <v>140425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WORK'!K78</f>
        <v>145708</v>
      </c>
      <c r="C56" s="33">
        <v>1100</v>
      </c>
      <c r="D56" s="33">
        <f t="shared" si="2"/>
        <v>144608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WORK'!M78</f>
        <v>148708</v>
      </c>
      <c r="C57" s="33">
        <v>1100</v>
      </c>
      <c r="D57" s="33">
        <f t="shared" si="2"/>
        <v>147608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WORK'!L78</f>
        <v>147015</v>
      </c>
      <c r="C58" s="33">
        <v>1100</v>
      </c>
      <c r="D58" s="33">
        <f t="shared" si="2"/>
        <v>145915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STP'!C78</f>
        <v>141430</v>
      </c>
      <c r="C60" s="33">
        <v>1100</v>
      </c>
      <c r="D60" s="33">
        <f t="shared" ref="D60:D68" si="3">+B60-C60</f>
        <v>140330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STP'!B78</f>
        <v>140430</v>
      </c>
      <c r="C61" s="33">
        <v>1100</v>
      </c>
      <c r="D61" s="33">
        <f t="shared" si="3"/>
        <v>139330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STP'!B78</f>
        <v>140430</v>
      </c>
      <c r="C62" s="33">
        <v>1100</v>
      </c>
      <c r="D62" s="33">
        <f t="shared" si="3"/>
        <v>139330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STP'!D78</f>
        <v>150510</v>
      </c>
      <c r="C63" s="33">
        <v>1100</v>
      </c>
      <c r="D63" s="33">
        <f t="shared" si="3"/>
        <v>149410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STP'!E78</f>
        <v>152510</v>
      </c>
      <c r="C64" s="33">
        <v>1100</v>
      </c>
      <c r="D64" s="33">
        <f t="shared" si="3"/>
        <v>151410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STP'!F78</f>
        <v>154181</v>
      </c>
      <c r="C65" s="33">
        <v>1100</v>
      </c>
      <c r="D65" s="33">
        <f t="shared" si="3"/>
        <v>153081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STP'!B78-3000</f>
        <v>137430</v>
      </c>
      <c r="C66" s="33">
        <v>1100</v>
      </c>
      <c r="D66" s="33">
        <f t="shared" si="3"/>
        <v>136330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STP'!H78</f>
        <v>138430</v>
      </c>
      <c r="C67" s="33">
        <v>1100</v>
      </c>
      <c r="D67" s="33">
        <f t="shared" si="3"/>
        <v>137330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STP'!I78</f>
        <v>138430</v>
      </c>
      <c r="C68" s="33">
        <v>1100</v>
      </c>
      <c r="D68" s="33">
        <f t="shared" si="3"/>
        <v>137330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1" sqref="H11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240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10.06.26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Ex-Works'!R82</f>
        <v>145725</v>
      </c>
      <c r="C10" s="33">
        <v>1100</v>
      </c>
      <c r="D10" s="33">
        <f t="shared" ref="D10:D33" si="0">+B10-C10</f>
        <v>144625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Ex-Works'!S82</f>
        <v>147725</v>
      </c>
      <c r="C11" s="33">
        <v>1100</v>
      </c>
      <c r="D11" s="33">
        <f t="shared" si="0"/>
        <v>146625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Ex-Works'!T82</f>
        <v>156320</v>
      </c>
      <c r="C12" s="33">
        <v>1100</v>
      </c>
      <c r="D12" s="33">
        <f>+B12-C12</f>
        <v>155220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Ex-Works'!U82</f>
        <v>156320</v>
      </c>
      <c r="C13" s="33">
        <v>1100</v>
      </c>
      <c r="D13" s="33">
        <f t="shared" si="0"/>
        <v>155220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Ex-Works'!M82</f>
        <v>158820</v>
      </c>
      <c r="C14" s="33">
        <v>1100</v>
      </c>
      <c r="D14" s="33">
        <f>+B14-C14</f>
        <v>157720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Ex-Works'!N82</f>
        <v>158820</v>
      </c>
      <c r="C15" s="33">
        <v>1100</v>
      </c>
      <c r="D15" s="33">
        <f>+B15-C15</f>
        <v>157720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Ex-Works'!Q82</f>
        <v>146578</v>
      </c>
      <c r="C16" s="33">
        <v>1100</v>
      </c>
      <c r="D16" s="33">
        <f t="shared" si="0"/>
        <v>145478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Ex-Works'!C82</f>
        <v>157525</v>
      </c>
      <c r="C17" s="33">
        <v>1100</v>
      </c>
      <c r="D17" s="33">
        <f t="shared" si="0"/>
        <v>156425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Ex-Works'!D82</f>
        <v>156275</v>
      </c>
      <c r="C18" s="33">
        <v>1100</v>
      </c>
      <c r="D18" s="33">
        <f t="shared" si="0"/>
        <v>155175</v>
      </c>
      <c r="E18" s="57" t="s">
        <v>241</v>
      </c>
      <c r="F18" s="58">
        <f>+[1]FREIGHT!I165</f>
        <v>4324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Ex-Works'!B82</f>
        <v>155775</v>
      </c>
      <c r="C19" s="33">
        <v>1100</v>
      </c>
      <c r="D19" s="33">
        <f t="shared" si="0"/>
        <v>154675</v>
      </c>
      <c r="E19" s="57" t="s">
        <v>242</v>
      </c>
      <c r="F19" s="58">
        <f>+[1]FREIGHT!I177</f>
        <v>4588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Ex-Works'!E82</f>
        <v>157420</v>
      </c>
      <c r="C20" s="33">
        <v>1100</v>
      </c>
      <c r="D20" s="33">
        <f t="shared" si="0"/>
        <v>156320</v>
      </c>
      <c r="E20" s="57"/>
      <c r="F20" s="59"/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Ex-Works'!F82</f>
        <v>158323</v>
      </c>
      <c r="C21" s="33">
        <v>1100</v>
      </c>
      <c r="D21" s="33">
        <f t="shared" si="0"/>
        <v>157223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Ex-Works'!W82-3000</f>
        <v>148993</v>
      </c>
      <c r="C22" s="33">
        <v>1100</v>
      </c>
      <c r="D22" s="33">
        <f t="shared" si="0"/>
        <v>147893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Ex-Works'!W82</f>
        <v>151993</v>
      </c>
      <c r="C23" s="33">
        <v>1100</v>
      </c>
      <c r="D23" s="33">
        <f t="shared" si="0"/>
        <v>150893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Ex-Works'!X82</f>
        <v>151993</v>
      </c>
      <c r="C24" s="33">
        <v>1100</v>
      </c>
      <c r="D24" s="33">
        <f t="shared" si="0"/>
        <v>150893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Ex-Works'!J82</f>
        <v>147491</v>
      </c>
      <c r="C25" s="33">
        <v>1100</v>
      </c>
      <c r="D25" s="33">
        <f t="shared" si="0"/>
        <v>146391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Ex-Works'!H82</f>
        <v>146833</v>
      </c>
      <c r="C26" s="33">
        <v>1100</v>
      </c>
      <c r="D26" s="33">
        <f t="shared" si="0"/>
        <v>145733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Ex-Works'!G82</f>
        <v>147680</v>
      </c>
      <c r="C27" s="33">
        <v>1100</v>
      </c>
      <c r="D27" s="33">
        <f t="shared" si="0"/>
        <v>146580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Ex-Works'!I82</f>
        <v>145491</v>
      </c>
      <c r="C28" s="33">
        <v>1100</v>
      </c>
      <c r="D28" s="33">
        <f t="shared" si="0"/>
        <v>144391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Ex-Works'!Y82</f>
        <v>149993</v>
      </c>
      <c r="C29" s="33">
        <v>1100</v>
      </c>
      <c r="D29" s="33">
        <f t="shared" si="0"/>
        <v>148893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Ex-Works'!Z82</f>
        <v>147993</v>
      </c>
      <c r="C30" s="33">
        <v>1100</v>
      </c>
      <c r="D30" s="33">
        <f t="shared" si="0"/>
        <v>146893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Ex-Works'!AA82</f>
        <v>141078</v>
      </c>
      <c r="C31" s="33">
        <v>1100</v>
      </c>
      <c r="D31" s="33">
        <f t="shared" si="0"/>
        <v>139978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Ex-Works'!AB82</f>
        <v>155323</v>
      </c>
      <c r="C32" s="33">
        <v>1100</v>
      </c>
      <c r="D32" s="33">
        <f t="shared" si="0"/>
        <v>154223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Ex-Works'!AC82</f>
        <v>152775</v>
      </c>
      <c r="C33" s="33">
        <v>1100</v>
      </c>
      <c r="D33" s="33">
        <f t="shared" si="0"/>
        <v>151675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WORK'!G79</f>
        <v>139911</v>
      </c>
      <c r="C35" s="33">
        <v>1100</v>
      </c>
      <c r="D35" s="33">
        <f t="shared" ref="D35:D43" si="1">+B35-C35</f>
        <v>138811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WORK'!E79</f>
        <v>136721</v>
      </c>
      <c r="C36" s="33">
        <v>1100</v>
      </c>
      <c r="D36" s="33">
        <f t="shared" si="1"/>
        <v>135621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WORK'!B79</f>
        <v>135701</v>
      </c>
      <c r="C37" s="33">
        <v>1100</v>
      </c>
      <c r="D37" s="33">
        <f t="shared" si="1"/>
        <v>134601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WORK'!F79</f>
        <v>137221</v>
      </c>
      <c r="C38" s="33">
        <v>1100</v>
      </c>
      <c r="D38" s="33">
        <f t="shared" si="1"/>
        <v>136121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WORK'!X79</f>
        <v>131701</v>
      </c>
      <c r="C39" s="33">
        <v>1100</v>
      </c>
      <c r="D39" s="33">
        <f t="shared" si="1"/>
        <v>130601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WORK'!C79</f>
        <v>135201</v>
      </c>
      <c r="C40" s="33">
        <v>1100</v>
      </c>
      <c r="D40" s="33">
        <f t="shared" si="1"/>
        <v>134101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WORK'!D79</f>
        <v>135721</v>
      </c>
      <c r="C41" s="33">
        <v>1100</v>
      </c>
      <c r="D41" s="33">
        <f t="shared" si="1"/>
        <v>134621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WORK'!H79</f>
        <v>139511</v>
      </c>
      <c r="C42" s="33">
        <v>1100</v>
      </c>
      <c r="D42" s="33">
        <f t="shared" si="1"/>
        <v>138411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WORK'!AA79</f>
        <v>133701</v>
      </c>
      <c r="C43" s="33">
        <v>1100</v>
      </c>
      <c r="D43" s="33">
        <f t="shared" si="1"/>
        <v>132601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WORK'!R79</f>
        <v>144706</v>
      </c>
      <c r="C45" s="33">
        <v>1100</v>
      </c>
      <c r="D45" s="33">
        <f t="shared" ref="D45:D58" si="2">+B45-C45</f>
        <v>143606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WORK'!P79</f>
        <v>144606</v>
      </c>
      <c r="C46" s="33">
        <v>1100</v>
      </c>
      <c r="D46" s="33">
        <f>+B46-C46</f>
        <v>143506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WORK'!Z79</f>
        <v>135356</v>
      </c>
      <c r="C47" s="33">
        <v>1100</v>
      </c>
      <c r="D47" s="33">
        <f t="shared" si="2"/>
        <v>134256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WORK'!Q79</f>
        <v>143056</v>
      </c>
      <c r="C48" s="33">
        <v>1100</v>
      </c>
      <c r="D48" s="33">
        <f t="shared" si="2"/>
        <v>141956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WORK'!S79</f>
        <v>141356</v>
      </c>
      <c r="C49" s="33">
        <v>1100</v>
      </c>
      <c r="D49" s="33">
        <f t="shared" si="2"/>
        <v>140256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WORK'!T79</f>
        <v>142001</v>
      </c>
      <c r="C50" s="33">
        <v>1100</v>
      </c>
      <c r="D50" s="33">
        <f t="shared" si="2"/>
        <v>140901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WORK'!U79</f>
        <v>143851</v>
      </c>
      <c r="C51" s="33">
        <v>1100</v>
      </c>
      <c r="D51" s="33">
        <f t="shared" si="2"/>
        <v>142751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WORK'!V79</f>
        <v>142756</v>
      </c>
      <c r="C52" s="33">
        <v>1100</v>
      </c>
      <c r="D52" s="33">
        <f t="shared" si="2"/>
        <v>141656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WORK'!W79</f>
        <v>142981</v>
      </c>
      <c r="C53" s="33">
        <v>1100</v>
      </c>
      <c r="D53" s="33">
        <f t="shared" si="2"/>
        <v>141881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WORK'!N79</f>
        <v>141356</v>
      </c>
      <c r="C54" s="33">
        <v>1100</v>
      </c>
      <c r="D54" s="33">
        <f t="shared" si="2"/>
        <v>140256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WORK'!O79</f>
        <v>140856</v>
      </c>
      <c r="C55" s="33">
        <v>1100</v>
      </c>
      <c r="D55" s="33">
        <f t="shared" si="2"/>
        <v>139756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WORK'!K79</f>
        <v>144475</v>
      </c>
      <c r="C56" s="33">
        <v>1100</v>
      </c>
      <c r="D56" s="33">
        <f t="shared" si="2"/>
        <v>143375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WORK'!M79</f>
        <v>147475</v>
      </c>
      <c r="C57" s="33">
        <v>1100</v>
      </c>
      <c r="D57" s="33">
        <f t="shared" si="2"/>
        <v>146375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WORK'!L79</f>
        <v>146306</v>
      </c>
      <c r="C58" s="33">
        <v>1100</v>
      </c>
      <c r="D58" s="33">
        <f t="shared" si="2"/>
        <v>145206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STP'!C79</f>
        <v>140223</v>
      </c>
      <c r="C60" s="33">
        <v>1100</v>
      </c>
      <c r="D60" s="33">
        <f t="shared" ref="D60:D68" si="3">+B60-C60</f>
        <v>139123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STP'!B79</f>
        <v>139223</v>
      </c>
      <c r="C61" s="33">
        <v>1100</v>
      </c>
      <c r="D61" s="33">
        <f t="shared" si="3"/>
        <v>138123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STP'!B79</f>
        <v>139223</v>
      </c>
      <c r="C62" s="33">
        <v>1100</v>
      </c>
      <c r="D62" s="33">
        <f t="shared" si="3"/>
        <v>138123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STP'!D79</f>
        <v>149303</v>
      </c>
      <c r="C63" s="33">
        <v>1100</v>
      </c>
      <c r="D63" s="33">
        <f t="shared" si="3"/>
        <v>148203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STP'!E79</f>
        <v>151303</v>
      </c>
      <c r="C64" s="33">
        <v>1100</v>
      </c>
      <c r="D64" s="33">
        <f t="shared" si="3"/>
        <v>150203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STP'!F79</f>
        <v>153003</v>
      </c>
      <c r="C65" s="33">
        <v>1100</v>
      </c>
      <c r="D65" s="33">
        <f t="shared" si="3"/>
        <v>151903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STP'!B79-3000</f>
        <v>136223</v>
      </c>
      <c r="C66" s="33">
        <v>1100</v>
      </c>
      <c r="D66" s="33">
        <f t="shared" si="3"/>
        <v>135123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STP'!H79</f>
        <v>137223</v>
      </c>
      <c r="C67" s="33">
        <v>1100</v>
      </c>
      <c r="D67" s="33">
        <f t="shared" si="3"/>
        <v>136123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STP'!I79</f>
        <v>137223</v>
      </c>
      <c r="C68" s="33">
        <v>1100</v>
      </c>
      <c r="D68" s="33">
        <f t="shared" si="3"/>
        <v>136123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8" sqref="H1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243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10.06.26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Ex-Works'!R78</f>
        <v>146542</v>
      </c>
      <c r="C10" s="33">
        <v>1100</v>
      </c>
      <c r="D10" s="33">
        <f t="shared" ref="D10:D33" si="0">+B10-C10</f>
        <v>145442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Ex-Works'!S78</f>
        <v>148542</v>
      </c>
      <c r="C11" s="33">
        <v>1100</v>
      </c>
      <c r="D11" s="33">
        <f t="shared" si="0"/>
        <v>147442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Ex-Works'!T78</f>
        <v>157221</v>
      </c>
      <c r="C12" s="33">
        <v>1100</v>
      </c>
      <c r="D12" s="33">
        <f>+B12-C12</f>
        <v>156121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Ex-Works'!U78</f>
        <v>157221</v>
      </c>
      <c r="C13" s="33">
        <v>1100</v>
      </c>
      <c r="D13" s="33">
        <f t="shared" si="0"/>
        <v>156121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Ex-Works'!M78</f>
        <v>159721</v>
      </c>
      <c r="C14" s="33">
        <v>1100</v>
      </c>
      <c r="D14" s="33">
        <f>+B14-C14</f>
        <v>158621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Ex-Works'!N78</f>
        <v>159721</v>
      </c>
      <c r="C15" s="33">
        <v>1100</v>
      </c>
      <c r="D15" s="33">
        <f>+B15-C15</f>
        <v>158621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Ex-Works'!Q78</f>
        <v>147676</v>
      </c>
      <c r="C16" s="33">
        <v>1100</v>
      </c>
      <c r="D16" s="33">
        <f t="shared" si="0"/>
        <v>146576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Ex-Works'!C78</f>
        <v>158284</v>
      </c>
      <c r="C17" s="33">
        <v>1100</v>
      </c>
      <c r="D17" s="33">
        <f t="shared" si="0"/>
        <v>157184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Ex-Works'!D78</f>
        <v>157034</v>
      </c>
      <c r="C18" s="33">
        <v>1100</v>
      </c>
      <c r="D18" s="33">
        <f t="shared" si="0"/>
        <v>155934</v>
      </c>
      <c r="E18" s="57" t="s">
        <v>244</v>
      </c>
      <c r="F18" s="58">
        <f>+[1]FREIGHT!I159</f>
        <v>3545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Ex-Works'!B78</f>
        <v>156534</v>
      </c>
      <c r="C19" s="33">
        <v>1100</v>
      </c>
      <c r="D19" s="33">
        <f t="shared" si="0"/>
        <v>155434</v>
      </c>
      <c r="E19" s="57" t="s">
        <v>245</v>
      </c>
      <c r="F19" s="58">
        <f>+[1]FREIGHT!I164</f>
        <v>3991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Ex-Works'!E78</f>
        <v>158321</v>
      </c>
      <c r="C20" s="33">
        <v>1100</v>
      </c>
      <c r="D20" s="33">
        <f t="shared" si="0"/>
        <v>157221</v>
      </c>
      <c r="E20" s="57" t="s">
        <v>246</v>
      </c>
      <c r="F20" s="59">
        <f>+[1]FREIGHT!I166</f>
        <v>3782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Ex-Works'!F78</f>
        <v>158732</v>
      </c>
      <c r="C21" s="33">
        <v>1100</v>
      </c>
      <c r="D21" s="33">
        <f t="shared" si="0"/>
        <v>157632</v>
      </c>
      <c r="E21" s="57" t="s">
        <v>247</v>
      </c>
      <c r="F21" s="59">
        <f>+[1]FREIGHT!I175</f>
        <v>3841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Ex-Works'!W78-3000</f>
        <v>149696</v>
      </c>
      <c r="C22" s="33">
        <v>1100</v>
      </c>
      <c r="D22" s="33">
        <f t="shared" si="0"/>
        <v>148596</v>
      </c>
      <c r="E22" s="57" t="s">
        <v>248</v>
      </c>
      <c r="F22" s="59">
        <f>+[1]FREIGHT!I182</f>
        <v>3747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Ex-Works'!W78</f>
        <v>152696</v>
      </c>
      <c r="C23" s="33">
        <v>1100</v>
      </c>
      <c r="D23" s="33">
        <f t="shared" si="0"/>
        <v>151596</v>
      </c>
      <c r="E23" s="57" t="s">
        <v>249</v>
      </c>
      <c r="F23" s="59">
        <f>+[1]FREIGHT!I185</f>
        <v>3959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Ex-Works'!X78</f>
        <v>152696</v>
      </c>
      <c r="C24" s="33">
        <v>1100</v>
      </c>
      <c r="D24" s="33">
        <f t="shared" si="0"/>
        <v>151596</v>
      </c>
      <c r="E24" s="57" t="s">
        <v>250</v>
      </c>
      <c r="F24" s="59">
        <f>+[1]FREIGHT!I187</f>
        <v>3831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Ex-Works'!J78</f>
        <v>148262</v>
      </c>
      <c r="C25" s="33">
        <v>1100</v>
      </c>
      <c r="D25" s="33">
        <f t="shared" si="0"/>
        <v>147162</v>
      </c>
      <c r="E25" s="57" t="s">
        <v>251</v>
      </c>
      <c r="F25" s="58">
        <f>+[1]FREIGHT!I189</f>
        <v>3756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Ex-Works'!H78</f>
        <v>147771</v>
      </c>
      <c r="C26" s="33">
        <v>1100</v>
      </c>
      <c r="D26" s="33">
        <f t="shared" si="0"/>
        <v>146671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Ex-Works'!G78</f>
        <v>148581</v>
      </c>
      <c r="C27" s="33">
        <v>1100</v>
      </c>
      <c r="D27" s="33">
        <f t="shared" si="0"/>
        <v>147481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Ex-Works'!I78</f>
        <v>146262</v>
      </c>
      <c r="C28" s="33">
        <v>1100</v>
      </c>
      <c r="D28" s="33">
        <f t="shared" si="0"/>
        <v>145162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Ex-Works'!Y78</f>
        <v>150696</v>
      </c>
      <c r="C29" s="33">
        <v>1100</v>
      </c>
      <c r="D29" s="33">
        <f t="shared" si="0"/>
        <v>149596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Ex-Works'!Z78</f>
        <v>148696</v>
      </c>
      <c r="C30" s="33">
        <v>1100</v>
      </c>
      <c r="D30" s="33">
        <f t="shared" si="0"/>
        <v>147596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Ex-Works'!AA78</f>
        <v>142176</v>
      </c>
      <c r="C31" s="33">
        <v>1100</v>
      </c>
      <c r="D31" s="33">
        <f t="shared" si="0"/>
        <v>141076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Ex-Works'!AB78</f>
        <v>155732</v>
      </c>
      <c r="C32" s="33">
        <v>1100</v>
      </c>
      <c r="D32" s="33">
        <f t="shared" si="0"/>
        <v>154632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Ex-Works'!AC78</f>
        <v>153534</v>
      </c>
      <c r="C33" s="33">
        <v>1100</v>
      </c>
      <c r="D33" s="33">
        <f t="shared" si="0"/>
        <v>152434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WORK'!G75</f>
        <v>140794</v>
      </c>
      <c r="C35" s="33">
        <v>1100</v>
      </c>
      <c r="D35" s="33">
        <f t="shared" ref="D35:D43" si="1">+B35-C35</f>
        <v>139694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WORK'!E75</f>
        <v>137604</v>
      </c>
      <c r="C36" s="33">
        <v>1100</v>
      </c>
      <c r="D36" s="33">
        <f t="shared" si="1"/>
        <v>136504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WORK'!B75</f>
        <v>136584</v>
      </c>
      <c r="C37" s="33">
        <v>1100</v>
      </c>
      <c r="D37" s="33">
        <f t="shared" si="1"/>
        <v>135484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WORK'!F75</f>
        <v>138104</v>
      </c>
      <c r="C38" s="33">
        <v>1100</v>
      </c>
      <c r="D38" s="33">
        <f t="shared" si="1"/>
        <v>137004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WORK'!X75</f>
        <v>132584</v>
      </c>
      <c r="C39" s="33">
        <v>1100</v>
      </c>
      <c r="D39" s="33">
        <f t="shared" si="1"/>
        <v>131484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WORK'!C75</f>
        <v>136084</v>
      </c>
      <c r="C40" s="33">
        <v>1100</v>
      </c>
      <c r="D40" s="33">
        <f t="shared" si="1"/>
        <v>134984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WORK'!D75</f>
        <v>136604</v>
      </c>
      <c r="C41" s="33">
        <v>1100</v>
      </c>
      <c r="D41" s="33">
        <f t="shared" si="1"/>
        <v>135504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WORK'!H75</f>
        <v>140394</v>
      </c>
      <c r="C42" s="33">
        <v>1100</v>
      </c>
      <c r="D42" s="33">
        <f t="shared" si="1"/>
        <v>139294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WORK'!AA75</f>
        <v>134584</v>
      </c>
      <c r="C43" s="33">
        <v>1100</v>
      </c>
      <c r="D43" s="33">
        <f t="shared" si="1"/>
        <v>133484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WORK'!R75</f>
        <v>145704</v>
      </c>
      <c r="C45" s="33">
        <v>1100</v>
      </c>
      <c r="D45" s="33">
        <f t="shared" ref="D45:D58" si="2">+B45-C45</f>
        <v>144604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WORK'!P75</f>
        <v>145595</v>
      </c>
      <c r="C46" s="33">
        <v>1100</v>
      </c>
      <c r="D46" s="33">
        <f>+B46-C46</f>
        <v>144495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WORK'!Z75</f>
        <v>136345</v>
      </c>
      <c r="C47" s="33">
        <v>1100</v>
      </c>
      <c r="D47" s="33">
        <f t="shared" si="2"/>
        <v>135245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WORK'!Q75</f>
        <v>144115</v>
      </c>
      <c r="C48" s="33">
        <v>1100</v>
      </c>
      <c r="D48" s="33">
        <f t="shared" si="2"/>
        <v>143015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WORK'!S75</f>
        <v>142345</v>
      </c>
      <c r="C49" s="33">
        <v>1100</v>
      </c>
      <c r="D49" s="33">
        <f t="shared" si="2"/>
        <v>141245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WORK'!T75</f>
        <v>142884</v>
      </c>
      <c r="C50" s="33">
        <v>1100</v>
      </c>
      <c r="D50" s="33">
        <f t="shared" si="2"/>
        <v>141784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WORK'!U75</f>
        <v>144734</v>
      </c>
      <c r="C51" s="33">
        <v>1100</v>
      </c>
      <c r="D51" s="33">
        <f t="shared" si="2"/>
        <v>143634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WORK'!V75</f>
        <v>143864</v>
      </c>
      <c r="C52" s="33">
        <v>1100</v>
      </c>
      <c r="D52" s="33">
        <f t="shared" si="2"/>
        <v>142764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WORK'!W75</f>
        <v>143765</v>
      </c>
      <c r="C53" s="33">
        <v>1100</v>
      </c>
      <c r="D53" s="33">
        <f t="shared" si="2"/>
        <v>142665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WORK'!N75</f>
        <v>142295</v>
      </c>
      <c r="C54" s="33">
        <v>1100</v>
      </c>
      <c r="D54" s="33">
        <f t="shared" si="2"/>
        <v>141195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WORK'!O75</f>
        <v>141795</v>
      </c>
      <c r="C55" s="33">
        <v>1100</v>
      </c>
      <c r="D55" s="33">
        <f t="shared" si="2"/>
        <v>140695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WORK'!K75</f>
        <v>145360</v>
      </c>
      <c r="C56" s="33">
        <v>1100</v>
      </c>
      <c r="D56" s="33">
        <f t="shared" si="2"/>
        <v>144260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WORK'!M75</f>
        <v>148360</v>
      </c>
      <c r="C57" s="33">
        <v>1100</v>
      </c>
      <c r="D57" s="33">
        <f t="shared" si="2"/>
        <v>147260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WORK'!L75</f>
        <v>147315</v>
      </c>
      <c r="C58" s="33">
        <v>1100</v>
      </c>
      <c r="D58" s="33">
        <f t="shared" si="2"/>
        <v>146215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STP'!C75</f>
        <v>141140</v>
      </c>
      <c r="C60" s="33">
        <v>1100</v>
      </c>
      <c r="D60" s="33">
        <f t="shared" ref="D60:D68" si="3">+B60-C60</f>
        <v>140040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STP'!B75</f>
        <v>140140</v>
      </c>
      <c r="C61" s="33">
        <v>1100</v>
      </c>
      <c r="D61" s="33">
        <f t="shared" si="3"/>
        <v>139040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STP'!B75</f>
        <v>140140</v>
      </c>
      <c r="C62" s="33">
        <v>1100</v>
      </c>
      <c r="D62" s="33">
        <f t="shared" si="3"/>
        <v>139040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STP'!D75</f>
        <v>150230</v>
      </c>
      <c r="C63" s="33">
        <v>1100</v>
      </c>
      <c r="D63" s="33">
        <f t="shared" si="3"/>
        <v>149130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STP'!E75</f>
        <v>152230</v>
      </c>
      <c r="C64" s="33">
        <v>1100</v>
      </c>
      <c r="D64" s="33">
        <f t="shared" si="3"/>
        <v>151130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STP'!F75</f>
        <v>153913</v>
      </c>
      <c r="C65" s="33">
        <v>1100</v>
      </c>
      <c r="D65" s="33">
        <f t="shared" si="3"/>
        <v>152813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STP'!B75-3000</f>
        <v>137140</v>
      </c>
      <c r="C66" s="33">
        <v>1100</v>
      </c>
      <c r="D66" s="33">
        <f t="shared" si="3"/>
        <v>136040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STP'!H75</f>
        <v>138140</v>
      </c>
      <c r="C67" s="33">
        <v>1100</v>
      </c>
      <c r="D67" s="33">
        <f t="shared" si="3"/>
        <v>137040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STP'!I75</f>
        <v>138140</v>
      </c>
      <c r="C68" s="33">
        <v>1100</v>
      </c>
      <c r="D68" s="33">
        <f t="shared" si="3"/>
        <v>137040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I16" sqref="I16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252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10.06.26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Ex-Works'!R80</f>
        <v>146266</v>
      </c>
      <c r="C10" s="33">
        <v>1100</v>
      </c>
      <c r="D10" s="33">
        <f t="shared" ref="D10:D33" si="0">+B10-C10</f>
        <v>145166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Ex-Works'!S80</f>
        <v>148266</v>
      </c>
      <c r="C11" s="33">
        <v>1100</v>
      </c>
      <c r="D11" s="33">
        <f t="shared" si="0"/>
        <v>147166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Ex-Works'!T80</f>
        <v>157042</v>
      </c>
      <c r="C12" s="33">
        <v>1100</v>
      </c>
      <c r="D12" s="33">
        <f>+B12-C12</f>
        <v>155942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Ex-Works'!U80</f>
        <v>157042</v>
      </c>
      <c r="C13" s="33">
        <v>1100</v>
      </c>
      <c r="D13" s="33">
        <f t="shared" si="0"/>
        <v>155942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Ex-Works'!M80</f>
        <v>159542</v>
      </c>
      <c r="C14" s="33">
        <v>1100</v>
      </c>
      <c r="D14" s="33">
        <f>+B14-C14</f>
        <v>158442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Ex-Works'!N80</f>
        <v>159542</v>
      </c>
      <c r="C15" s="33">
        <v>1100</v>
      </c>
      <c r="D15" s="33">
        <f>+B15-C15</f>
        <v>158442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Ex-Works'!Q80</f>
        <v>147228</v>
      </c>
      <c r="C16" s="33">
        <v>1100</v>
      </c>
      <c r="D16" s="33">
        <f t="shared" si="0"/>
        <v>146128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Ex-Works'!C80</f>
        <v>157766</v>
      </c>
      <c r="C17" s="33">
        <v>1100</v>
      </c>
      <c r="D17" s="33">
        <f t="shared" si="0"/>
        <v>156666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Ex-Works'!D80</f>
        <v>156516</v>
      </c>
      <c r="C18" s="33">
        <v>1100</v>
      </c>
      <c r="D18" s="33">
        <f t="shared" si="0"/>
        <v>155416</v>
      </c>
      <c r="E18" s="57" t="s">
        <v>253</v>
      </c>
      <c r="F18" s="58">
        <f>+[1]FREIGHT!I170</f>
        <v>4477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Ex-Works'!B80</f>
        <v>156016</v>
      </c>
      <c r="C19" s="33">
        <v>1100</v>
      </c>
      <c r="D19" s="33">
        <f t="shared" si="0"/>
        <v>154916</v>
      </c>
      <c r="E19" s="57" t="s">
        <v>254</v>
      </c>
      <c r="F19" s="58">
        <f>+[1]FREIGHT!I171</f>
        <v>4479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Ex-Works'!E80</f>
        <v>158142</v>
      </c>
      <c r="C20" s="33">
        <v>1100</v>
      </c>
      <c r="D20" s="33">
        <f t="shared" si="0"/>
        <v>157042</v>
      </c>
      <c r="E20" s="57" t="s">
        <v>255</v>
      </c>
      <c r="F20" s="59">
        <f>+[1]FREIGHT!I180</f>
        <v>4687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Ex-Works'!F80</f>
        <v>158237</v>
      </c>
      <c r="C21" s="33">
        <v>1100</v>
      </c>
      <c r="D21" s="33">
        <f t="shared" si="0"/>
        <v>157137</v>
      </c>
      <c r="E21" s="57" t="s">
        <v>256</v>
      </c>
      <c r="F21" s="59">
        <f>+[1]FREIGHT!I181</f>
        <v>4141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Ex-Works'!W80-3000</f>
        <v>149378</v>
      </c>
      <c r="C22" s="33">
        <v>1100</v>
      </c>
      <c r="D22" s="33">
        <f t="shared" si="0"/>
        <v>148278</v>
      </c>
      <c r="E22" s="57" t="s">
        <v>257</v>
      </c>
      <c r="F22" s="59">
        <f>+[1]FREIGHT!I184</f>
        <v>4561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Ex-Works'!W80</f>
        <v>152378</v>
      </c>
      <c r="C23" s="33">
        <v>1100</v>
      </c>
      <c r="D23" s="33">
        <f t="shared" si="0"/>
        <v>151278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Ex-Works'!X80</f>
        <v>152378</v>
      </c>
      <c r="C24" s="33">
        <v>1100</v>
      </c>
      <c r="D24" s="33">
        <f t="shared" si="0"/>
        <v>151278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Ex-Works'!J80</f>
        <v>147667</v>
      </c>
      <c r="C25" s="33">
        <v>1100</v>
      </c>
      <c r="D25" s="33">
        <f t="shared" si="0"/>
        <v>146567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Ex-Works'!H80</f>
        <v>147147</v>
      </c>
      <c r="C26" s="33">
        <v>1100</v>
      </c>
      <c r="D26" s="33">
        <f t="shared" si="0"/>
        <v>146047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Ex-Works'!G80</f>
        <v>148028</v>
      </c>
      <c r="C27" s="33">
        <v>1100</v>
      </c>
      <c r="D27" s="33">
        <f t="shared" si="0"/>
        <v>146928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Ex-Works'!I80</f>
        <v>145667</v>
      </c>
      <c r="C28" s="33">
        <v>1100</v>
      </c>
      <c r="D28" s="33">
        <f t="shared" si="0"/>
        <v>144567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Ex-Works'!Y80</f>
        <v>150378</v>
      </c>
      <c r="C29" s="33">
        <v>1100</v>
      </c>
      <c r="D29" s="33">
        <f t="shared" si="0"/>
        <v>149278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Ex-Works'!Z80</f>
        <v>148378</v>
      </c>
      <c r="C30" s="33">
        <v>1100</v>
      </c>
      <c r="D30" s="33">
        <f t="shared" si="0"/>
        <v>147278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Ex-Works'!AA80</f>
        <v>141728</v>
      </c>
      <c r="C31" s="33">
        <v>1100</v>
      </c>
      <c r="D31" s="33">
        <f t="shared" si="0"/>
        <v>140628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Ex-Works'!AB80</f>
        <v>155237</v>
      </c>
      <c r="C32" s="33">
        <v>1100</v>
      </c>
      <c r="D32" s="33">
        <f t="shared" si="0"/>
        <v>154137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Ex-Works'!AC80</f>
        <v>153016</v>
      </c>
      <c r="C33" s="33">
        <v>1100</v>
      </c>
      <c r="D33" s="33">
        <f t="shared" si="0"/>
        <v>151916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WORK'!G77</f>
        <v>140634</v>
      </c>
      <c r="C35" s="33">
        <v>1100</v>
      </c>
      <c r="D35" s="33">
        <f t="shared" ref="D35:D43" si="1">+B35-C35</f>
        <v>139534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WORK'!E77</f>
        <v>137444</v>
      </c>
      <c r="C36" s="33">
        <v>1100</v>
      </c>
      <c r="D36" s="33">
        <f t="shared" si="1"/>
        <v>136344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WORK'!B77</f>
        <v>136424</v>
      </c>
      <c r="C37" s="33">
        <v>1100</v>
      </c>
      <c r="D37" s="33">
        <f t="shared" si="1"/>
        <v>135324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WORK'!F77</f>
        <v>137944</v>
      </c>
      <c r="C38" s="33">
        <v>1100</v>
      </c>
      <c r="D38" s="33">
        <f t="shared" si="1"/>
        <v>136844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WORK'!X77</f>
        <v>132424</v>
      </c>
      <c r="C39" s="33">
        <v>1100</v>
      </c>
      <c r="D39" s="33">
        <f t="shared" si="1"/>
        <v>131324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WORK'!C77</f>
        <v>135924</v>
      </c>
      <c r="C40" s="33">
        <v>1100</v>
      </c>
      <c r="D40" s="33">
        <f t="shared" si="1"/>
        <v>134824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WORK'!D77</f>
        <v>136444</v>
      </c>
      <c r="C41" s="33">
        <v>1100</v>
      </c>
      <c r="D41" s="33">
        <f t="shared" si="1"/>
        <v>135344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WORK'!H77</f>
        <v>140234</v>
      </c>
      <c r="C42" s="33">
        <v>1100</v>
      </c>
      <c r="D42" s="33">
        <f t="shared" si="1"/>
        <v>139134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WORK'!AA77</f>
        <v>134424</v>
      </c>
      <c r="C43" s="33">
        <v>1100</v>
      </c>
      <c r="D43" s="33">
        <f t="shared" si="1"/>
        <v>133324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WORK'!R77</f>
        <v>145270</v>
      </c>
      <c r="C45" s="33">
        <v>1100</v>
      </c>
      <c r="D45" s="33">
        <f t="shared" ref="D45:D58" si="2">+B45-C45</f>
        <v>144170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WORK'!P77</f>
        <v>145100</v>
      </c>
      <c r="C46" s="33">
        <v>1100</v>
      </c>
      <c r="D46" s="33">
        <f>+B46-C46</f>
        <v>144000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WORK'!Z77</f>
        <v>135850</v>
      </c>
      <c r="C47" s="33">
        <v>1100</v>
      </c>
      <c r="D47" s="33">
        <f t="shared" si="2"/>
        <v>134750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WORK'!Q77</f>
        <v>143620</v>
      </c>
      <c r="C48" s="33">
        <v>1100</v>
      </c>
      <c r="D48" s="33">
        <f t="shared" si="2"/>
        <v>142520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WORK'!S77</f>
        <v>141850</v>
      </c>
      <c r="C49" s="33">
        <v>1100</v>
      </c>
      <c r="D49" s="33">
        <f t="shared" si="2"/>
        <v>140750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WORK'!T77</f>
        <v>142724</v>
      </c>
      <c r="C50" s="33">
        <v>1100</v>
      </c>
      <c r="D50" s="33">
        <f t="shared" si="2"/>
        <v>141624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WORK'!U77</f>
        <v>144574</v>
      </c>
      <c r="C51" s="33">
        <v>1100</v>
      </c>
      <c r="D51" s="33">
        <f t="shared" si="2"/>
        <v>143474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WORK'!V77</f>
        <v>143320</v>
      </c>
      <c r="C52" s="33">
        <v>1100</v>
      </c>
      <c r="D52" s="33">
        <f t="shared" si="2"/>
        <v>142220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WORK'!W77</f>
        <v>143320</v>
      </c>
      <c r="C53" s="33">
        <v>1100</v>
      </c>
      <c r="D53" s="33">
        <f t="shared" si="2"/>
        <v>142220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WORK'!N77</f>
        <v>141850</v>
      </c>
      <c r="C54" s="33">
        <v>1100</v>
      </c>
      <c r="D54" s="33">
        <f t="shared" si="2"/>
        <v>140750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WORK'!O77</f>
        <v>141350</v>
      </c>
      <c r="C55" s="33">
        <v>1100</v>
      </c>
      <c r="D55" s="33">
        <f t="shared" si="2"/>
        <v>140250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WORK'!K77</f>
        <v>145202</v>
      </c>
      <c r="C56" s="33">
        <v>1100</v>
      </c>
      <c r="D56" s="33">
        <f t="shared" si="2"/>
        <v>144102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WORK'!M77</f>
        <v>148202</v>
      </c>
      <c r="C57" s="33">
        <v>1100</v>
      </c>
      <c r="D57" s="33">
        <f t="shared" si="2"/>
        <v>147102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WORK'!L77</f>
        <v>146840</v>
      </c>
      <c r="C58" s="33">
        <v>1100</v>
      </c>
      <c r="D58" s="33">
        <f t="shared" si="2"/>
        <v>145740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STP'!C77</f>
        <v>140788</v>
      </c>
      <c r="C60" s="33">
        <v>1100</v>
      </c>
      <c r="D60" s="33">
        <f t="shared" ref="D60:D68" si="3">+B60-C60</f>
        <v>139688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STP'!B77</f>
        <v>139788</v>
      </c>
      <c r="C61" s="33">
        <v>1100</v>
      </c>
      <c r="D61" s="33">
        <f t="shared" si="3"/>
        <v>138688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STP'!B77</f>
        <v>139788</v>
      </c>
      <c r="C62" s="33">
        <v>1100</v>
      </c>
      <c r="D62" s="33">
        <f t="shared" si="3"/>
        <v>138688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STP'!D77</f>
        <v>149878</v>
      </c>
      <c r="C63" s="33">
        <v>1100</v>
      </c>
      <c r="D63" s="33">
        <f t="shared" si="3"/>
        <v>148778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STP'!E77</f>
        <v>151878</v>
      </c>
      <c r="C64" s="33">
        <v>1100</v>
      </c>
      <c r="D64" s="33">
        <f t="shared" si="3"/>
        <v>150778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STP'!F77</f>
        <v>153568</v>
      </c>
      <c r="C65" s="33">
        <v>1100</v>
      </c>
      <c r="D65" s="33">
        <f t="shared" si="3"/>
        <v>152468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STP'!B77-3000</f>
        <v>136788</v>
      </c>
      <c r="C66" s="33">
        <v>1100</v>
      </c>
      <c r="D66" s="33">
        <f t="shared" si="3"/>
        <v>135688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STP'!H77</f>
        <v>137788</v>
      </c>
      <c r="C67" s="33">
        <v>1100</v>
      </c>
      <c r="D67" s="33">
        <f t="shared" si="3"/>
        <v>136688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STP'!I77</f>
        <v>137788</v>
      </c>
      <c r="C68" s="33">
        <v>1100</v>
      </c>
      <c r="D68" s="33">
        <f t="shared" si="3"/>
        <v>136688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7" sqref="H17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258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10.06.26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Ex-Works'!R68</f>
        <v>149329</v>
      </c>
      <c r="C10" s="33">
        <v>1100</v>
      </c>
      <c r="D10" s="33">
        <f t="shared" ref="D10:D33" si="0">+B10-C10</f>
        <v>148229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Ex-Works'!S68</f>
        <v>151329</v>
      </c>
      <c r="C11" s="33">
        <v>1100</v>
      </c>
      <c r="D11" s="33">
        <f t="shared" si="0"/>
        <v>150229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Ex-Works'!T68</f>
        <v>160277</v>
      </c>
      <c r="C12" s="33">
        <v>1100</v>
      </c>
      <c r="D12" s="33">
        <f>+B12-C12</f>
        <v>159177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Ex-Works'!U68</f>
        <v>160277</v>
      </c>
      <c r="C13" s="33">
        <v>1100</v>
      </c>
      <c r="D13" s="33">
        <f t="shared" si="0"/>
        <v>159177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Ex-Works'!M68</f>
        <v>162777</v>
      </c>
      <c r="C14" s="33">
        <v>1100</v>
      </c>
      <c r="D14" s="33">
        <f>+B14-C14</f>
        <v>161677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Ex-Works'!N68</f>
        <v>162777</v>
      </c>
      <c r="C15" s="33">
        <v>1100</v>
      </c>
      <c r="D15" s="33">
        <f>+B15-C15</f>
        <v>161677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Ex-Works'!Q68</f>
        <v>150399</v>
      </c>
      <c r="C16" s="33">
        <v>1100</v>
      </c>
      <c r="D16" s="33">
        <f t="shared" si="0"/>
        <v>149299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Ex-Works'!C68</f>
        <v>161029</v>
      </c>
      <c r="C17" s="33">
        <v>1100</v>
      </c>
      <c r="D17" s="33">
        <f t="shared" si="0"/>
        <v>159929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Ex-Works'!D68</f>
        <v>159779</v>
      </c>
      <c r="C18" s="33">
        <v>1100</v>
      </c>
      <c r="D18" s="33">
        <f t="shared" si="0"/>
        <v>158679</v>
      </c>
      <c r="E18" s="57" t="s">
        <v>259</v>
      </c>
      <c r="F18" s="58">
        <f>+[1]FREIGHT!I236</f>
        <v>2785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Ex-Works'!B68</f>
        <v>159279</v>
      </c>
      <c r="C19" s="33">
        <v>1100</v>
      </c>
      <c r="D19" s="33">
        <f t="shared" si="0"/>
        <v>158179</v>
      </c>
      <c r="E19" s="57" t="s">
        <v>260</v>
      </c>
      <c r="F19" s="58">
        <f>+[1]FREIGHT!I245</f>
        <v>2873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Ex-Works'!E68</f>
        <v>161377</v>
      </c>
      <c r="C20" s="33">
        <v>1100</v>
      </c>
      <c r="D20" s="33">
        <f t="shared" si="0"/>
        <v>160277</v>
      </c>
      <c r="E20" s="57" t="s">
        <v>261</v>
      </c>
      <c r="F20" s="59">
        <f>+[1]FREIGHT!I246</f>
        <v>2683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Ex-Works'!F68</f>
        <v>161378</v>
      </c>
      <c r="C21" s="33">
        <v>1100</v>
      </c>
      <c r="D21" s="33">
        <f t="shared" si="0"/>
        <v>160278</v>
      </c>
      <c r="E21" s="57" t="s">
        <v>262</v>
      </c>
      <c r="F21" s="59">
        <f>+[1]FREIGHT!I420</f>
        <v>2358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Ex-Works'!W68-3000</f>
        <v>153412</v>
      </c>
      <c r="C22" s="33">
        <v>1100</v>
      </c>
      <c r="D22" s="33">
        <f t="shared" si="0"/>
        <v>152312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Ex-Works'!W68</f>
        <v>156412</v>
      </c>
      <c r="C23" s="33">
        <v>1100</v>
      </c>
      <c r="D23" s="33">
        <f t="shared" si="0"/>
        <v>155312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Ex-Works'!X68</f>
        <v>156412</v>
      </c>
      <c r="C24" s="33">
        <v>1100</v>
      </c>
      <c r="D24" s="33">
        <f t="shared" si="0"/>
        <v>155312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Ex-Works'!J68</f>
        <v>150808</v>
      </c>
      <c r="C25" s="33">
        <v>1100</v>
      </c>
      <c r="D25" s="33">
        <f t="shared" si="0"/>
        <v>149708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Ex-Works'!H68</f>
        <v>150738</v>
      </c>
      <c r="C26" s="33">
        <v>1100</v>
      </c>
      <c r="D26" s="33">
        <f t="shared" si="0"/>
        <v>149638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Ex-Works'!G68</f>
        <v>151438</v>
      </c>
      <c r="C27" s="33">
        <v>1100</v>
      </c>
      <c r="D27" s="33">
        <f t="shared" si="0"/>
        <v>150338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Ex-Works'!I68</f>
        <v>148808</v>
      </c>
      <c r="C28" s="33">
        <v>1100</v>
      </c>
      <c r="D28" s="33">
        <f t="shared" si="0"/>
        <v>147708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Ex-Works'!Y68</f>
        <v>154412</v>
      </c>
      <c r="C29" s="33">
        <v>1100</v>
      </c>
      <c r="D29" s="33">
        <f t="shared" si="0"/>
        <v>153312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Ex-Works'!Z68</f>
        <v>152412</v>
      </c>
      <c r="C30" s="33">
        <v>1100</v>
      </c>
      <c r="D30" s="33">
        <f t="shared" si="0"/>
        <v>151312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Ex-Works'!AA68</f>
        <v>144899</v>
      </c>
      <c r="C31" s="33">
        <v>1100</v>
      </c>
      <c r="D31" s="33">
        <f t="shared" si="0"/>
        <v>143799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Ex-Works'!AB68</f>
        <v>158378</v>
      </c>
      <c r="C32" s="33">
        <v>1100</v>
      </c>
      <c r="D32" s="33">
        <f t="shared" si="0"/>
        <v>157278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Ex-Works'!AC68</f>
        <v>156279</v>
      </c>
      <c r="C33" s="33">
        <v>1100</v>
      </c>
      <c r="D33" s="33">
        <f t="shared" si="0"/>
        <v>155179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WORK'!G65</f>
        <v>143867</v>
      </c>
      <c r="C35" s="33">
        <v>1100</v>
      </c>
      <c r="D35" s="33">
        <f t="shared" ref="D35:D43" si="1">+B35-C35</f>
        <v>142767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WORK'!E65</f>
        <v>140677</v>
      </c>
      <c r="C36" s="33">
        <v>1100</v>
      </c>
      <c r="D36" s="33">
        <f t="shared" si="1"/>
        <v>139577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WORK'!B65</f>
        <v>139657</v>
      </c>
      <c r="C37" s="33">
        <v>1100</v>
      </c>
      <c r="D37" s="33">
        <f t="shared" si="1"/>
        <v>138557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WORK'!F65</f>
        <v>141177</v>
      </c>
      <c r="C38" s="33">
        <v>1100</v>
      </c>
      <c r="D38" s="33">
        <f t="shared" si="1"/>
        <v>140077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WORK'!X65</f>
        <v>135657</v>
      </c>
      <c r="C39" s="33">
        <v>1100</v>
      </c>
      <c r="D39" s="33">
        <f t="shared" si="1"/>
        <v>134557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WORK'!C65</f>
        <v>139157</v>
      </c>
      <c r="C40" s="33">
        <v>1100</v>
      </c>
      <c r="D40" s="33">
        <f t="shared" si="1"/>
        <v>138057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WORK'!D65</f>
        <v>139677</v>
      </c>
      <c r="C41" s="33">
        <v>1100</v>
      </c>
      <c r="D41" s="33">
        <f t="shared" si="1"/>
        <v>138577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WORK'!H65</f>
        <v>143467</v>
      </c>
      <c r="C42" s="33">
        <v>1100</v>
      </c>
      <c r="D42" s="33">
        <f t="shared" si="1"/>
        <v>142367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WORK'!AA65</f>
        <v>137657</v>
      </c>
      <c r="C43" s="33">
        <v>1100</v>
      </c>
      <c r="D43" s="33">
        <f t="shared" si="1"/>
        <v>136557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WORK'!R65</f>
        <v>148611</v>
      </c>
      <c r="C45" s="33">
        <v>1100</v>
      </c>
      <c r="D45" s="33">
        <f t="shared" ref="D45:D58" si="2">+B45-C45</f>
        <v>147511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WORK'!P65</f>
        <v>148717</v>
      </c>
      <c r="C46" s="33">
        <v>1100</v>
      </c>
      <c r="D46" s="33">
        <f>+B46-C46</f>
        <v>147617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WORK'!Z65</f>
        <v>139467</v>
      </c>
      <c r="C47" s="33">
        <v>1100</v>
      </c>
      <c r="D47" s="33">
        <f t="shared" si="2"/>
        <v>138367</v>
      </c>
      <c r="E47" s="35"/>
      <c r="F47" s="40"/>
      <c r="G47" s="13"/>
      <c r="H47" s="70"/>
      <c r="I47" s="13"/>
      <c r="J47" s="13"/>
    </row>
    <row r="48" spans="1:10" x14ac:dyDescent="0.25">
      <c r="A48" s="12" t="s">
        <v>51</v>
      </c>
      <c r="B48" s="33">
        <f>+'[1]PP EX- WORK'!Q65</f>
        <v>147061</v>
      </c>
      <c r="C48" s="33">
        <v>1100</v>
      </c>
      <c r="D48" s="33">
        <f t="shared" si="2"/>
        <v>145961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WORK'!S65</f>
        <v>145467</v>
      </c>
      <c r="C49" s="33">
        <v>1100</v>
      </c>
      <c r="D49" s="33">
        <f t="shared" si="2"/>
        <v>144367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WORK'!T65</f>
        <v>145957</v>
      </c>
      <c r="C50" s="33">
        <v>1100</v>
      </c>
      <c r="D50" s="33">
        <f t="shared" si="2"/>
        <v>144857</v>
      </c>
      <c r="E50" s="35"/>
      <c r="F50" s="40"/>
      <c r="G50" s="13"/>
      <c r="H50" s="70"/>
      <c r="I50" s="13"/>
      <c r="J50" s="13"/>
    </row>
    <row r="51" spans="1:10" x14ac:dyDescent="0.25">
      <c r="A51" s="12" t="s">
        <v>44</v>
      </c>
      <c r="B51" s="33">
        <f>+'[1]PP EX- WORK'!U65</f>
        <v>147807</v>
      </c>
      <c r="C51" s="33">
        <v>1100</v>
      </c>
      <c r="D51" s="33">
        <f t="shared" si="2"/>
        <v>146707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WORK'!V65</f>
        <v>146761</v>
      </c>
      <c r="C52" s="33">
        <v>1100</v>
      </c>
      <c r="D52" s="33">
        <f t="shared" si="2"/>
        <v>145661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WORK'!W65</f>
        <v>146761</v>
      </c>
      <c r="C53" s="33">
        <v>1100</v>
      </c>
      <c r="D53" s="33">
        <f t="shared" si="2"/>
        <v>145661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WORK'!N65</f>
        <v>145311</v>
      </c>
      <c r="C54" s="33">
        <v>1100</v>
      </c>
      <c r="D54" s="33">
        <f t="shared" si="2"/>
        <v>144211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WORK'!O65</f>
        <v>144811</v>
      </c>
      <c r="C55" s="33">
        <v>1100</v>
      </c>
      <c r="D55" s="33">
        <f t="shared" si="2"/>
        <v>143711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WORK'!K65</f>
        <v>148436</v>
      </c>
      <c r="C56" s="33">
        <v>1100</v>
      </c>
      <c r="D56" s="33">
        <f t="shared" si="2"/>
        <v>147336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WORK'!M65</f>
        <v>151436</v>
      </c>
      <c r="C57" s="33">
        <v>1100</v>
      </c>
      <c r="D57" s="33">
        <f t="shared" si="2"/>
        <v>150336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WORK'!L65</f>
        <v>150311</v>
      </c>
      <c r="C58" s="33">
        <v>1100</v>
      </c>
      <c r="D58" s="33">
        <f t="shared" si="2"/>
        <v>149211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STP'!C65</f>
        <v>144072</v>
      </c>
      <c r="C60" s="33">
        <v>1100</v>
      </c>
      <c r="D60" s="33">
        <f t="shared" ref="D60:D68" si="3">+B60-C60</f>
        <v>142972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STP'!B65</f>
        <v>143072</v>
      </c>
      <c r="C61" s="33">
        <v>1100</v>
      </c>
      <c r="D61" s="33">
        <f t="shared" si="3"/>
        <v>141972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STP'!B65</f>
        <v>143072</v>
      </c>
      <c r="C62" s="33">
        <v>1100</v>
      </c>
      <c r="D62" s="33">
        <f t="shared" si="3"/>
        <v>141972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STP'!D65</f>
        <v>153172</v>
      </c>
      <c r="C63" s="33">
        <v>1100</v>
      </c>
      <c r="D63" s="33">
        <f t="shared" si="3"/>
        <v>152072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STP'!E65</f>
        <v>155172</v>
      </c>
      <c r="C64" s="33">
        <v>1100</v>
      </c>
      <c r="D64" s="33">
        <f t="shared" si="3"/>
        <v>154072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STP'!F65</f>
        <v>156852</v>
      </c>
      <c r="C65" s="33">
        <v>1100</v>
      </c>
      <c r="D65" s="33">
        <f t="shared" si="3"/>
        <v>155752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STP'!B65-3000</f>
        <v>140072</v>
      </c>
      <c r="C66" s="33">
        <v>1100</v>
      </c>
      <c r="D66" s="33">
        <f t="shared" si="3"/>
        <v>138972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STP'!H65</f>
        <v>141072</v>
      </c>
      <c r="C67" s="33">
        <v>1100</v>
      </c>
      <c r="D67" s="33">
        <f t="shared" si="3"/>
        <v>139972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STP'!I65</f>
        <v>141072</v>
      </c>
      <c r="C68" s="33">
        <v>1100</v>
      </c>
      <c r="D68" s="33">
        <f t="shared" si="3"/>
        <v>139972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8" sqref="H1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263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10.06.26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Ex-Works'!R69</f>
        <v>147393</v>
      </c>
      <c r="C10" s="33">
        <v>1100</v>
      </c>
      <c r="D10" s="33">
        <f t="shared" ref="D10:D33" si="0">+B10-C10</f>
        <v>146293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Ex-Works'!S69</f>
        <v>149393</v>
      </c>
      <c r="C11" s="33">
        <v>1100</v>
      </c>
      <c r="D11" s="33">
        <f t="shared" si="0"/>
        <v>148293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Ex-Works'!T69</f>
        <v>158259</v>
      </c>
      <c r="C12" s="33">
        <v>1100</v>
      </c>
      <c r="D12" s="33">
        <f>+B12-C12</f>
        <v>157159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Ex-Works'!U69</f>
        <v>158259</v>
      </c>
      <c r="C13" s="33">
        <v>1100</v>
      </c>
      <c r="D13" s="33">
        <f t="shared" si="0"/>
        <v>157159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Ex-Works'!M69</f>
        <v>160759</v>
      </c>
      <c r="C14" s="33">
        <v>1100</v>
      </c>
      <c r="D14" s="33">
        <f>+B14-C14</f>
        <v>159659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Ex-Works'!N69</f>
        <v>160759</v>
      </c>
      <c r="C15" s="33">
        <v>1100</v>
      </c>
      <c r="D15" s="33">
        <f>+B15-C15</f>
        <v>159659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Ex-Works'!Q69</f>
        <v>148836</v>
      </c>
      <c r="C16" s="33">
        <v>1100</v>
      </c>
      <c r="D16" s="33">
        <f t="shared" si="0"/>
        <v>147736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Ex-Works'!C69</f>
        <v>158993</v>
      </c>
      <c r="C17" s="33">
        <v>1100</v>
      </c>
      <c r="D17" s="33">
        <f t="shared" si="0"/>
        <v>157893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Ex-Works'!D69</f>
        <v>157743</v>
      </c>
      <c r="C18" s="33">
        <v>1100</v>
      </c>
      <c r="D18" s="33">
        <f t="shared" si="0"/>
        <v>156643</v>
      </c>
      <c r="E18" s="57" t="s">
        <v>264</v>
      </c>
      <c r="F18" s="58">
        <f>+[1]FREIGHT!I194</f>
        <v>2947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Ex-Works'!B69</f>
        <v>157243</v>
      </c>
      <c r="C19" s="33">
        <v>1100</v>
      </c>
      <c r="D19" s="33">
        <f t="shared" si="0"/>
        <v>156143</v>
      </c>
      <c r="E19" s="57" t="s">
        <v>265</v>
      </c>
      <c r="F19" s="58">
        <f>+[1]FREIGHT!I196</f>
        <v>3034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Ex-Works'!E69</f>
        <v>159359</v>
      </c>
      <c r="C20" s="33">
        <v>1100</v>
      </c>
      <c r="D20" s="33">
        <f t="shared" si="0"/>
        <v>158259</v>
      </c>
      <c r="E20" s="57"/>
      <c r="F20" s="59"/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Ex-Works'!F69</f>
        <v>159941</v>
      </c>
      <c r="C21" s="33">
        <v>1100</v>
      </c>
      <c r="D21" s="33">
        <f t="shared" si="0"/>
        <v>158841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Ex-Works'!W69-3000</f>
        <v>151073</v>
      </c>
      <c r="C22" s="33">
        <v>1100</v>
      </c>
      <c r="D22" s="33">
        <f t="shared" si="0"/>
        <v>149973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Ex-Works'!W69</f>
        <v>154073</v>
      </c>
      <c r="C23" s="33">
        <v>1100</v>
      </c>
      <c r="D23" s="33">
        <f t="shared" si="0"/>
        <v>152973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Ex-Works'!X69</f>
        <v>154073</v>
      </c>
      <c r="C24" s="33">
        <v>1100</v>
      </c>
      <c r="D24" s="33">
        <f t="shared" si="0"/>
        <v>152973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Ex-Works'!J69</f>
        <v>149414</v>
      </c>
      <c r="C25" s="33">
        <v>1100</v>
      </c>
      <c r="D25" s="33">
        <f t="shared" si="0"/>
        <v>148314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Ex-Works'!H69</f>
        <v>148651</v>
      </c>
      <c r="C26" s="33">
        <v>1100</v>
      </c>
      <c r="D26" s="33">
        <f t="shared" si="0"/>
        <v>147551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Ex-Works'!G69</f>
        <v>149619</v>
      </c>
      <c r="C27" s="33">
        <v>1100</v>
      </c>
      <c r="D27" s="33">
        <f t="shared" si="0"/>
        <v>148519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Ex-Works'!I69</f>
        <v>147414</v>
      </c>
      <c r="C28" s="33">
        <v>1100</v>
      </c>
      <c r="D28" s="33">
        <f t="shared" si="0"/>
        <v>146314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Ex-Works'!Y69</f>
        <v>152073</v>
      </c>
      <c r="C29" s="33">
        <v>1100</v>
      </c>
      <c r="D29" s="33">
        <f t="shared" si="0"/>
        <v>150973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Ex-Works'!Z69</f>
        <v>150073</v>
      </c>
      <c r="C30" s="33">
        <v>1100</v>
      </c>
      <c r="D30" s="33">
        <f t="shared" si="0"/>
        <v>148973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Ex-Works'!AA69</f>
        <v>143336</v>
      </c>
      <c r="C31" s="33">
        <v>1100</v>
      </c>
      <c r="D31" s="33">
        <f t="shared" si="0"/>
        <v>142236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Ex-Works'!AB69</f>
        <v>156941</v>
      </c>
      <c r="C32" s="33">
        <v>1100</v>
      </c>
      <c r="D32" s="33">
        <f t="shared" si="0"/>
        <v>155841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Ex-Works'!AC69</f>
        <v>154243</v>
      </c>
      <c r="C33" s="33">
        <v>1100</v>
      </c>
      <c r="D33" s="33">
        <f t="shared" si="0"/>
        <v>153143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WORK'!G66</f>
        <v>141844</v>
      </c>
      <c r="C35" s="33">
        <v>1100</v>
      </c>
      <c r="D35" s="33">
        <f t="shared" ref="D35:D43" si="1">+B35-C35</f>
        <v>140744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WORK'!E66</f>
        <v>138654</v>
      </c>
      <c r="C36" s="33">
        <v>1100</v>
      </c>
      <c r="D36" s="33">
        <f t="shared" si="1"/>
        <v>137554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WORK'!B66</f>
        <v>137634</v>
      </c>
      <c r="C37" s="33">
        <v>1100</v>
      </c>
      <c r="D37" s="33">
        <f t="shared" si="1"/>
        <v>136534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WORK'!F66</f>
        <v>139154</v>
      </c>
      <c r="C38" s="33">
        <v>1100</v>
      </c>
      <c r="D38" s="33">
        <f t="shared" si="1"/>
        <v>138054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WORK'!X66</f>
        <v>133634</v>
      </c>
      <c r="C39" s="33">
        <v>1100</v>
      </c>
      <c r="D39" s="33">
        <f t="shared" si="1"/>
        <v>132534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WORK'!C66</f>
        <v>137134</v>
      </c>
      <c r="C40" s="33">
        <v>1100</v>
      </c>
      <c r="D40" s="33">
        <f t="shared" si="1"/>
        <v>136034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WORK'!D66</f>
        <v>137654</v>
      </c>
      <c r="C41" s="33">
        <v>1100</v>
      </c>
      <c r="D41" s="33">
        <f t="shared" si="1"/>
        <v>136554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WORK'!H66</f>
        <v>141444</v>
      </c>
      <c r="C42" s="33">
        <v>1100</v>
      </c>
      <c r="D42" s="33">
        <f t="shared" si="1"/>
        <v>140344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WORK'!AA66</f>
        <v>135634</v>
      </c>
      <c r="C43" s="33">
        <v>1100</v>
      </c>
      <c r="D43" s="33">
        <f t="shared" si="1"/>
        <v>134534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WORK'!R66</f>
        <v>146754</v>
      </c>
      <c r="C45" s="33">
        <v>1100</v>
      </c>
      <c r="D45" s="33">
        <f t="shared" ref="D45:D58" si="2">+B45-C45</f>
        <v>145654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WORK'!P66</f>
        <v>146694</v>
      </c>
      <c r="C46" s="33">
        <v>1100</v>
      </c>
      <c r="D46" s="33">
        <f>+B46-C46</f>
        <v>145594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WORK'!Z66</f>
        <v>137444</v>
      </c>
      <c r="C47" s="33">
        <v>1100</v>
      </c>
      <c r="D47" s="33">
        <f t="shared" si="2"/>
        <v>136344</v>
      </c>
      <c r="E47" s="35"/>
      <c r="F47" s="40"/>
      <c r="G47" s="13"/>
      <c r="H47" s="70"/>
      <c r="I47" s="13"/>
      <c r="J47" s="13"/>
    </row>
    <row r="48" spans="1:10" x14ac:dyDescent="0.25">
      <c r="A48" s="12" t="s">
        <v>51</v>
      </c>
      <c r="B48" s="33">
        <f>+'[1]PP EX- WORK'!Q66</f>
        <v>145204</v>
      </c>
      <c r="C48" s="33">
        <v>1100</v>
      </c>
      <c r="D48" s="33">
        <f t="shared" si="2"/>
        <v>144104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WORK'!S66</f>
        <v>143444</v>
      </c>
      <c r="C49" s="33">
        <v>1100</v>
      </c>
      <c r="D49" s="33">
        <f t="shared" si="2"/>
        <v>142344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WORK'!T66</f>
        <v>143934</v>
      </c>
      <c r="C50" s="33">
        <v>1100</v>
      </c>
      <c r="D50" s="33">
        <f t="shared" si="2"/>
        <v>142834</v>
      </c>
      <c r="E50" s="35"/>
      <c r="F50" s="40"/>
      <c r="G50" s="13"/>
      <c r="H50" s="70"/>
      <c r="I50" s="13"/>
      <c r="J50" s="13"/>
    </row>
    <row r="51" spans="1:10" x14ac:dyDescent="0.25">
      <c r="A51" s="12" t="s">
        <v>44</v>
      </c>
      <c r="B51" s="33">
        <f>+'[1]PP EX- WORK'!U66</f>
        <v>145784</v>
      </c>
      <c r="C51" s="33">
        <v>1100</v>
      </c>
      <c r="D51" s="33">
        <f t="shared" si="2"/>
        <v>144684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WORK'!V66</f>
        <v>144914</v>
      </c>
      <c r="C52" s="33">
        <v>1100</v>
      </c>
      <c r="D52" s="33">
        <f t="shared" si="2"/>
        <v>143814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WORK'!W66</f>
        <v>144914</v>
      </c>
      <c r="C53" s="33">
        <v>1100</v>
      </c>
      <c r="D53" s="33">
        <f t="shared" si="2"/>
        <v>143814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WORK'!N66</f>
        <v>143444</v>
      </c>
      <c r="C54" s="33">
        <v>1100</v>
      </c>
      <c r="D54" s="33">
        <f t="shared" si="2"/>
        <v>142344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WORK'!O66</f>
        <v>142944</v>
      </c>
      <c r="C55" s="33">
        <v>1100</v>
      </c>
      <c r="D55" s="33">
        <f t="shared" si="2"/>
        <v>141844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WORK'!K66</f>
        <v>146413</v>
      </c>
      <c r="C56" s="33">
        <v>1100</v>
      </c>
      <c r="D56" s="33">
        <f t="shared" si="2"/>
        <v>145313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WORK'!M66</f>
        <v>149413</v>
      </c>
      <c r="C57" s="33">
        <v>1100</v>
      </c>
      <c r="D57" s="33">
        <f t="shared" si="2"/>
        <v>148313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WORK'!L66</f>
        <v>148434</v>
      </c>
      <c r="C58" s="33">
        <v>1100</v>
      </c>
      <c r="D58" s="33">
        <f t="shared" si="2"/>
        <v>147334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STP'!C66</f>
        <v>142480</v>
      </c>
      <c r="C60" s="33">
        <v>1100</v>
      </c>
      <c r="D60" s="33">
        <f t="shared" ref="D60:D68" si="3">+B60-C60</f>
        <v>141380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STP'!B66</f>
        <v>141480</v>
      </c>
      <c r="C61" s="33">
        <v>1100</v>
      </c>
      <c r="D61" s="33">
        <f t="shared" si="3"/>
        <v>140380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STP'!B66</f>
        <v>141480</v>
      </c>
      <c r="C62" s="33">
        <v>1100</v>
      </c>
      <c r="D62" s="33">
        <f t="shared" si="3"/>
        <v>140380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STP'!D66</f>
        <v>151580</v>
      </c>
      <c r="C63" s="33">
        <v>1100</v>
      </c>
      <c r="D63" s="33">
        <f t="shared" si="3"/>
        <v>150480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STP'!E66</f>
        <v>153580</v>
      </c>
      <c r="C64" s="33">
        <v>1100</v>
      </c>
      <c r="D64" s="33">
        <f t="shared" si="3"/>
        <v>152480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STP'!F66</f>
        <v>154944</v>
      </c>
      <c r="C65" s="33">
        <v>1100</v>
      </c>
      <c r="D65" s="33">
        <f t="shared" si="3"/>
        <v>153844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STP'!B66-3000</f>
        <v>138480</v>
      </c>
      <c r="C66" s="33">
        <v>1100</v>
      </c>
      <c r="D66" s="33">
        <f t="shared" si="3"/>
        <v>137380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STP'!H66</f>
        <v>139480</v>
      </c>
      <c r="C67" s="33">
        <v>1100</v>
      </c>
      <c r="D67" s="33">
        <f t="shared" si="3"/>
        <v>138380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STP'!I66</f>
        <v>139480</v>
      </c>
      <c r="C68" s="33">
        <v>1100</v>
      </c>
      <c r="D68" s="33">
        <f t="shared" si="3"/>
        <v>138380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H13" sqref="H13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7"/>
      <c r="I1" s="13"/>
    </row>
    <row r="2" spans="1:9" x14ac:dyDescent="0.25">
      <c r="A2" s="76" t="s">
        <v>1</v>
      </c>
      <c r="B2" s="76"/>
      <c r="C2" s="76"/>
      <c r="D2" s="76"/>
      <c r="E2" s="76"/>
      <c r="F2" s="76"/>
      <c r="G2" s="76"/>
      <c r="H2" s="76"/>
      <c r="I2" s="13"/>
    </row>
    <row r="3" spans="1:9" x14ac:dyDescent="0.25">
      <c r="A3" s="76" t="s">
        <v>2</v>
      </c>
      <c r="B3" s="76"/>
      <c r="C3" s="76"/>
      <c r="D3" s="76"/>
      <c r="E3" s="76"/>
      <c r="F3" s="76"/>
      <c r="G3" s="76"/>
      <c r="H3" s="76"/>
      <c r="I3" s="13"/>
    </row>
    <row r="4" spans="1:9" x14ac:dyDescent="0.25">
      <c r="A4" s="78" t="s">
        <v>74</v>
      </c>
      <c r="B4" s="78"/>
      <c r="C4" s="78"/>
      <c r="D4" s="78"/>
      <c r="E4" s="78"/>
      <c r="F4" s="78"/>
      <c r="G4" s="78"/>
      <c r="H4" s="78"/>
      <c r="I4" s="13"/>
    </row>
    <row r="5" spans="1:9" x14ac:dyDescent="0.25">
      <c r="A5" s="78" t="s">
        <v>75</v>
      </c>
      <c r="B5" s="78"/>
      <c r="C5" s="78"/>
      <c r="D5" s="78"/>
      <c r="E5" s="78"/>
      <c r="F5" s="78"/>
      <c r="G5" s="78"/>
      <c r="H5" s="78"/>
      <c r="I5" s="13"/>
    </row>
    <row r="6" spans="1:9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</row>
    <row r="7" spans="1:9" x14ac:dyDescent="0.25">
      <c r="A7" s="76" t="str">
        <f>+'[1]STOCK POINT'!A9:E9</f>
        <v>HDPE, LLDPE &amp; PP PRICE W.E.F. DT. 10.06.26</v>
      </c>
      <c r="B7" s="76"/>
      <c r="C7" s="76"/>
      <c r="D7" s="76"/>
      <c r="E7" s="76"/>
      <c r="F7" s="76"/>
      <c r="G7" s="76"/>
      <c r="H7" s="76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Ex-Works'!R87</f>
        <v>146310</v>
      </c>
      <c r="C10" s="33">
        <v>1100</v>
      </c>
      <c r="D10" s="33">
        <f>+[1]FREIGHT!I413</f>
        <v>3569</v>
      </c>
      <c r="E10" s="33">
        <f>+B10-C10+D10</f>
        <v>148779</v>
      </c>
      <c r="F10" s="33">
        <f t="shared" ref="F10:F33" si="0">+E10*0.18</f>
        <v>26780.219999999998</v>
      </c>
      <c r="G10" s="34">
        <f>SUM(E10:F10)</f>
        <v>175559.22</v>
      </c>
      <c r="H10" s="35"/>
      <c r="I10" s="13"/>
    </row>
    <row r="11" spans="1:9" x14ac:dyDescent="0.25">
      <c r="A11" s="12" t="s">
        <v>15</v>
      </c>
      <c r="B11" s="32">
        <f>+'[1]HD Ex-Works'!S87</f>
        <v>148310</v>
      </c>
      <c r="C11" s="33">
        <v>1100</v>
      </c>
      <c r="D11" s="33">
        <f>+D10</f>
        <v>3569</v>
      </c>
      <c r="E11" s="33">
        <f t="shared" ref="E11:E33" si="1">+B11-C11+D11</f>
        <v>150779</v>
      </c>
      <c r="F11" s="33">
        <f t="shared" si="0"/>
        <v>27140.219999999998</v>
      </c>
      <c r="G11" s="34">
        <f t="shared" ref="G11:G68" si="2">SUM(E11:F11)</f>
        <v>177919.22</v>
      </c>
      <c r="H11" s="35"/>
      <c r="I11" s="13"/>
    </row>
    <row r="12" spans="1:9" x14ac:dyDescent="0.25">
      <c r="A12" s="12" t="s">
        <v>88</v>
      </c>
      <c r="B12" s="32">
        <f>+'[1]HD Ex-Works'!T87</f>
        <v>156758</v>
      </c>
      <c r="C12" s="33">
        <v>1100</v>
      </c>
      <c r="D12" s="33">
        <f t="shared" ref="D12:D33" si="3">+D11</f>
        <v>3569</v>
      </c>
      <c r="E12" s="33">
        <f>+B12-C12+D12</f>
        <v>159227</v>
      </c>
      <c r="F12" s="33">
        <f>+E12*0.18</f>
        <v>28660.86</v>
      </c>
      <c r="G12" s="34">
        <f>SUM(E12:F12)</f>
        <v>187887.86</v>
      </c>
      <c r="H12" s="35"/>
      <c r="I12" s="13"/>
    </row>
    <row r="13" spans="1:9" x14ac:dyDescent="0.25">
      <c r="A13" s="12" t="s">
        <v>89</v>
      </c>
      <c r="B13" s="32">
        <f>+'[1]HD Ex-Works'!U87</f>
        <v>156758</v>
      </c>
      <c r="C13" s="33">
        <v>1100</v>
      </c>
      <c r="D13" s="33">
        <f t="shared" si="3"/>
        <v>3569</v>
      </c>
      <c r="E13" s="33">
        <f t="shared" si="1"/>
        <v>159227</v>
      </c>
      <c r="F13" s="33">
        <f t="shared" si="0"/>
        <v>28660.86</v>
      </c>
      <c r="G13" s="34">
        <f t="shared" si="2"/>
        <v>187887.86</v>
      </c>
      <c r="H13" s="35"/>
      <c r="I13" s="13"/>
    </row>
    <row r="14" spans="1:9" x14ac:dyDescent="0.25">
      <c r="A14" s="12" t="s">
        <v>19</v>
      </c>
      <c r="B14" s="32">
        <f>+'[1]HD Ex-Works'!M87</f>
        <v>159258</v>
      </c>
      <c r="C14" s="33">
        <v>1100</v>
      </c>
      <c r="D14" s="33">
        <f t="shared" si="3"/>
        <v>3569</v>
      </c>
      <c r="E14" s="33">
        <f>+B14-C14+D14</f>
        <v>161727</v>
      </c>
      <c r="F14" s="33">
        <f>+E14*0.18</f>
        <v>29110.86</v>
      </c>
      <c r="G14" s="34">
        <f>SUM(E14:F14)</f>
        <v>190837.86</v>
      </c>
      <c r="H14" s="35"/>
      <c r="I14" s="13"/>
    </row>
    <row r="15" spans="1:9" x14ac:dyDescent="0.25">
      <c r="A15" s="12" t="s">
        <v>20</v>
      </c>
      <c r="B15" s="32">
        <f>+'[1]HD Ex-Works'!N87</f>
        <v>159258</v>
      </c>
      <c r="C15" s="33">
        <v>1100</v>
      </c>
      <c r="D15" s="33">
        <f t="shared" si="3"/>
        <v>3569</v>
      </c>
      <c r="E15" s="33">
        <f>+B15-C15+D15</f>
        <v>161727</v>
      </c>
      <c r="F15" s="33">
        <f>+E15*0.18</f>
        <v>29110.86</v>
      </c>
      <c r="G15" s="34">
        <f>SUM(E15:F15)</f>
        <v>190837.86</v>
      </c>
      <c r="H15" s="35"/>
      <c r="I15" s="13"/>
    </row>
    <row r="16" spans="1:9" x14ac:dyDescent="0.25">
      <c r="A16" s="12" t="s">
        <v>90</v>
      </c>
      <c r="B16" s="32">
        <f>+'[1]HD Ex-Works'!Q87</f>
        <v>147573</v>
      </c>
      <c r="C16" s="33">
        <v>1100</v>
      </c>
      <c r="D16" s="33">
        <f t="shared" si="3"/>
        <v>3569</v>
      </c>
      <c r="E16" s="33">
        <f t="shared" si="1"/>
        <v>150042</v>
      </c>
      <c r="F16" s="33">
        <f t="shared" si="0"/>
        <v>27007.559999999998</v>
      </c>
      <c r="G16" s="34">
        <f t="shared" si="2"/>
        <v>177049.56</v>
      </c>
      <c r="H16" s="35"/>
      <c r="I16" s="16"/>
    </row>
    <row r="17" spans="1:9" x14ac:dyDescent="0.25">
      <c r="A17" s="12" t="s">
        <v>91</v>
      </c>
      <c r="B17" s="32">
        <f>+'[1]HD Ex-Works'!C87</f>
        <v>158089</v>
      </c>
      <c r="C17" s="33">
        <v>1100</v>
      </c>
      <c r="D17" s="33">
        <f t="shared" si="3"/>
        <v>3569</v>
      </c>
      <c r="E17" s="33">
        <f t="shared" si="1"/>
        <v>160558</v>
      </c>
      <c r="F17" s="33">
        <f t="shared" si="0"/>
        <v>28900.44</v>
      </c>
      <c r="G17" s="34">
        <f t="shared" si="2"/>
        <v>189458.44</v>
      </c>
      <c r="H17" s="35"/>
      <c r="I17" s="13"/>
    </row>
    <row r="18" spans="1:9" x14ac:dyDescent="0.25">
      <c r="A18" s="12" t="s">
        <v>92</v>
      </c>
      <c r="B18" s="32">
        <f>+'[1]HD Ex-Works'!D87</f>
        <v>156839</v>
      </c>
      <c r="C18" s="33">
        <v>1100</v>
      </c>
      <c r="D18" s="33">
        <f t="shared" si="3"/>
        <v>3569</v>
      </c>
      <c r="E18" s="33">
        <f t="shared" si="1"/>
        <v>159308</v>
      </c>
      <c r="F18" s="33">
        <f t="shared" si="0"/>
        <v>28675.439999999999</v>
      </c>
      <c r="G18" s="34">
        <f t="shared" si="2"/>
        <v>187983.44</v>
      </c>
      <c r="H18" s="35"/>
      <c r="I18" s="13"/>
    </row>
    <row r="19" spans="1:9" x14ac:dyDescent="0.25">
      <c r="A19" s="12" t="s">
        <v>93</v>
      </c>
      <c r="B19" s="32">
        <f>+'[1]HD Ex-Works'!B87</f>
        <v>156339</v>
      </c>
      <c r="C19" s="33">
        <v>1100</v>
      </c>
      <c r="D19" s="33">
        <f t="shared" si="3"/>
        <v>3569</v>
      </c>
      <c r="E19" s="33">
        <f t="shared" si="1"/>
        <v>158808</v>
      </c>
      <c r="F19" s="33">
        <f t="shared" si="0"/>
        <v>28585.439999999999</v>
      </c>
      <c r="G19" s="34">
        <f t="shared" si="2"/>
        <v>187393.44</v>
      </c>
      <c r="H19" s="35"/>
      <c r="I19" s="13"/>
    </row>
    <row r="20" spans="1:9" x14ac:dyDescent="0.25">
      <c r="A20" s="12" t="s">
        <v>94</v>
      </c>
      <c r="B20" s="33">
        <f>+'[1]HD Ex-Works'!E87</f>
        <v>157858</v>
      </c>
      <c r="C20" s="33">
        <v>1100</v>
      </c>
      <c r="D20" s="33">
        <f t="shared" si="3"/>
        <v>3569</v>
      </c>
      <c r="E20" s="33">
        <f t="shared" si="1"/>
        <v>160327</v>
      </c>
      <c r="F20" s="33">
        <f t="shared" si="0"/>
        <v>28858.86</v>
      </c>
      <c r="G20" s="34">
        <f t="shared" si="2"/>
        <v>189185.86</v>
      </c>
      <c r="H20" s="35"/>
      <c r="I20" s="13"/>
    </row>
    <row r="21" spans="1:9" x14ac:dyDescent="0.25">
      <c r="A21" s="12" t="s">
        <v>25</v>
      </c>
      <c r="B21" s="33">
        <f>+'[1]HD Ex-Works'!F87</f>
        <v>157699</v>
      </c>
      <c r="C21" s="33">
        <v>1100</v>
      </c>
      <c r="D21" s="33">
        <f t="shared" si="3"/>
        <v>3569</v>
      </c>
      <c r="E21" s="33">
        <f t="shared" si="1"/>
        <v>160168</v>
      </c>
      <c r="F21" s="33">
        <f t="shared" si="0"/>
        <v>28830.239999999998</v>
      </c>
      <c r="G21" s="34">
        <f t="shared" si="2"/>
        <v>188998.24</v>
      </c>
      <c r="H21" s="35"/>
      <c r="I21" s="13"/>
    </row>
    <row r="22" spans="1:9" x14ac:dyDescent="0.25">
      <c r="A22" s="12" t="s">
        <v>95</v>
      </c>
      <c r="B22" s="33">
        <f>+'[1]HD Ex-Works'!W87-3000</f>
        <v>149665</v>
      </c>
      <c r="C22" s="33">
        <v>1100</v>
      </c>
      <c r="D22" s="33">
        <f t="shared" si="3"/>
        <v>3569</v>
      </c>
      <c r="E22" s="33">
        <f t="shared" si="1"/>
        <v>152134</v>
      </c>
      <c r="F22" s="33">
        <f t="shared" si="0"/>
        <v>27384.12</v>
      </c>
      <c r="G22" s="34">
        <f t="shared" si="2"/>
        <v>179518.12</v>
      </c>
      <c r="H22" s="35"/>
      <c r="I22" s="36"/>
    </row>
    <row r="23" spans="1:9" x14ac:dyDescent="0.25">
      <c r="A23" s="12" t="s">
        <v>96</v>
      </c>
      <c r="B23" s="33">
        <f>+'[1]HD Ex-Works'!W87</f>
        <v>152665</v>
      </c>
      <c r="C23" s="33">
        <v>1100</v>
      </c>
      <c r="D23" s="33">
        <f t="shared" si="3"/>
        <v>3569</v>
      </c>
      <c r="E23" s="33">
        <f t="shared" si="1"/>
        <v>155134</v>
      </c>
      <c r="F23" s="33">
        <f t="shared" si="0"/>
        <v>27924.12</v>
      </c>
      <c r="G23" s="34">
        <f t="shared" si="2"/>
        <v>183058.12</v>
      </c>
      <c r="H23" s="35"/>
      <c r="I23" s="13"/>
    </row>
    <row r="24" spans="1:9" x14ac:dyDescent="0.25">
      <c r="A24" s="12" t="s">
        <v>97</v>
      </c>
      <c r="B24" s="33">
        <f>+'[1]HD Ex-Works'!X87</f>
        <v>152665</v>
      </c>
      <c r="C24" s="33">
        <v>1100</v>
      </c>
      <c r="D24" s="33">
        <f t="shared" si="3"/>
        <v>3569</v>
      </c>
      <c r="E24" s="33">
        <f t="shared" si="1"/>
        <v>155134</v>
      </c>
      <c r="F24" s="33">
        <f t="shared" si="0"/>
        <v>27924.12</v>
      </c>
      <c r="G24" s="34">
        <f t="shared" si="2"/>
        <v>183058.12</v>
      </c>
      <c r="H24" s="35"/>
      <c r="I24" s="36"/>
    </row>
    <row r="25" spans="1:9" x14ac:dyDescent="0.25">
      <c r="A25" s="12" t="s">
        <v>98</v>
      </c>
      <c r="B25" s="33">
        <f>+'[1]HD Ex-Works'!J87</f>
        <v>147920</v>
      </c>
      <c r="C25" s="33">
        <v>1100</v>
      </c>
      <c r="D25" s="33">
        <f t="shared" si="3"/>
        <v>3569</v>
      </c>
      <c r="E25" s="33">
        <f t="shared" si="1"/>
        <v>150389</v>
      </c>
      <c r="F25" s="33">
        <f t="shared" si="0"/>
        <v>27070.02</v>
      </c>
      <c r="G25" s="34">
        <f t="shared" si="2"/>
        <v>177459.02</v>
      </c>
      <c r="H25" s="35"/>
      <c r="I25" s="16"/>
    </row>
    <row r="26" spans="1:9" x14ac:dyDescent="0.25">
      <c r="A26" s="12" t="s">
        <v>29</v>
      </c>
      <c r="B26" s="32">
        <f>+'[1]HD Ex-Works'!H87</f>
        <v>147308</v>
      </c>
      <c r="C26" s="33">
        <v>1100</v>
      </c>
      <c r="D26" s="33">
        <f t="shared" si="3"/>
        <v>3569</v>
      </c>
      <c r="E26" s="33">
        <f t="shared" si="1"/>
        <v>149777</v>
      </c>
      <c r="F26" s="33">
        <f t="shared" si="0"/>
        <v>26959.86</v>
      </c>
      <c r="G26" s="34">
        <f t="shared" si="2"/>
        <v>176736.86</v>
      </c>
      <c r="H26" s="35"/>
      <c r="I26" s="13"/>
    </row>
    <row r="27" spans="1:9" x14ac:dyDescent="0.25">
      <c r="A27" s="12" t="s">
        <v>31</v>
      </c>
      <c r="B27" s="33">
        <f>+'[1]HD Ex-Works'!G87</f>
        <v>148118</v>
      </c>
      <c r="C27" s="33">
        <v>1100</v>
      </c>
      <c r="D27" s="33">
        <f t="shared" si="3"/>
        <v>3569</v>
      </c>
      <c r="E27" s="33">
        <f t="shared" si="1"/>
        <v>150587</v>
      </c>
      <c r="F27" s="33">
        <f t="shared" si="0"/>
        <v>27105.66</v>
      </c>
      <c r="G27" s="34">
        <f t="shared" si="2"/>
        <v>177692.66</v>
      </c>
      <c r="H27" s="35"/>
      <c r="I27" s="13"/>
    </row>
    <row r="28" spans="1:9" x14ac:dyDescent="0.25">
      <c r="A28" s="12" t="s">
        <v>99</v>
      </c>
      <c r="B28" s="33">
        <f>+'[1]HD Ex-Works'!I87</f>
        <v>145920</v>
      </c>
      <c r="C28" s="33">
        <v>1100</v>
      </c>
      <c r="D28" s="33">
        <f t="shared" si="3"/>
        <v>3569</v>
      </c>
      <c r="E28" s="33">
        <f t="shared" si="1"/>
        <v>148389</v>
      </c>
      <c r="F28" s="33">
        <f t="shared" si="0"/>
        <v>26710.02</v>
      </c>
      <c r="G28" s="34">
        <f t="shared" si="2"/>
        <v>175099.02</v>
      </c>
      <c r="H28" s="35"/>
      <c r="I28" s="13"/>
    </row>
    <row r="29" spans="1:9" x14ac:dyDescent="0.25">
      <c r="A29" s="12" t="s">
        <v>27</v>
      </c>
      <c r="B29" s="33">
        <f>+'[1]HD Ex-Works'!Y87</f>
        <v>150665</v>
      </c>
      <c r="C29" s="33">
        <v>1100</v>
      </c>
      <c r="D29" s="33">
        <f t="shared" si="3"/>
        <v>3569</v>
      </c>
      <c r="E29" s="33">
        <f t="shared" si="1"/>
        <v>153134</v>
      </c>
      <c r="F29" s="33">
        <f t="shared" si="0"/>
        <v>27564.12</v>
      </c>
      <c r="G29" s="34">
        <f t="shared" si="2"/>
        <v>180698.12</v>
      </c>
      <c r="H29" s="35"/>
      <c r="I29" s="13"/>
    </row>
    <row r="30" spans="1:9" x14ac:dyDescent="0.25">
      <c r="A30" s="12" t="s">
        <v>100</v>
      </c>
      <c r="B30" s="33">
        <f>+'[1]HD Ex-Works'!Z87</f>
        <v>148665</v>
      </c>
      <c r="C30" s="33">
        <v>1100</v>
      </c>
      <c r="D30" s="33">
        <f t="shared" si="3"/>
        <v>3569</v>
      </c>
      <c r="E30" s="33">
        <f t="shared" si="1"/>
        <v>151134</v>
      </c>
      <c r="F30" s="33">
        <f t="shared" si="0"/>
        <v>27204.12</v>
      </c>
      <c r="G30" s="34">
        <f t="shared" si="2"/>
        <v>178338.12</v>
      </c>
      <c r="H30" s="35"/>
      <c r="I30" s="13"/>
    </row>
    <row r="31" spans="1:9" x14ac:dyDescent="0.25">
      <c r="A31" s="12" t="s">
        <v>101</v>
      </c>
      <c r="B31" s="33">
        <f>+'[1]HD Ex-Works'!AA87</f>
        <v>142073</v>
      </c>
      <c r="C31" s="33">
        <v>1100</v>
      </c>
      <c r="D31" s="33">
        <f t="shared" si="3"/>
        <v>3569</v>
      </c>
      <c r="E31" s="33">
        <f t="shared" si="1"/>
        <v>144542</v>
      </c>
      <c r="F31" s="33">
        <f t="shared" si="0"/>
        <v>26017.559999999998</v>
      </c>
      <c r="G31" s="34">
        <f t="shared" si="2"/>
        <v>170559.56</v>
      </c>
      <c r="H31" s="35"/>
      <c r="I31" s="13"/>
    </row>
    <row r="32" spans="1:9" x14ac:dyDescent="0.25">
      <c r="A32" s="12" t="s">
        <v>102</v>
      </c>
      <c r="B32" s="33">
        <f>+'[1]HD Ex-Works'!AB87</f>
        <v>154699</v>
      </c>
      <c r="C32" s="33">
        <v>1100</v>
      </c>
      <c r="D32" s="33">
        <f t="shared" si="3"/>
        <v>3569</v>
      </c>
      <c r="E32" s="33">
        <f t="shared" si="1"/>
        <v>157168</v>
      </c>
      <c r="F32" s="33">
        <f t="shared" si="0"/>
        <v>28290.239999999998</v>
      </c>
      <c r="G32" s="34">
        <f t="shared" si="2"/>
        <v>185458.24</v>
      </c>
      <c r="H32" s="35"/>
      <c r="I32" s="13"/>
    </row>
    <row r="33" spans="1:9" x14ac:dyDescent="0.25">
      <c r="A33" s="12" t="s">
        <v>103</v>
      </c>
      <c r="B33" s="33">
        <f>+'[1]HD Ex-Works'!AC87</f>
        <v>153339</v>
      </c>
      <c r="C33" s="33">
        <v>1100</v>
      </c>
      <c r="D33" s="33">
        <f t="shared" si="3"/>
        <v>3569</v>
      </c>
      <c r="E33" s="33">
        <f t="shared" si="1"/>
        <v>155808</v>
      </c>
      <c r="F33" s="33">
        <f t="shared" si="0"/>
        <v>28045.439999999999</v>
      </c>
      <c r="G33" s="34">
        <f t="shared" si="2"/>
        <v>183853.44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WORK'!G84</f>
        <v>140352</v>
      </c>
      <c r="C35" s="33">
        <v>1100</v>
      </c>
      <c r="D35" s="33">
        <f>+D33</f>
        <v>3569</v>
      </c>
      <c r="E35" s="33">
        <f t="shared" ref="E35:E43" si="4">+B35-C35+D35</f>
        <v>142821</v>
      </c>
      <c r="F35" s="33">
        <f t="shared" ref="F35:F68" si="5">+E35*0.18</f>
        <v>25707.78</v>
      </c>
      <c r="G35" s="34">
        <f t="shared" si="2"/>
        <v>168528.78</v>
      </c>
      <c r="H35" s="35"/>
      <c r="I35" s="39"/>
    </row>
    <row r="36" spans="1:9" x14ac:dyDescent="0.25">
      <c r="A36" s="12" t="s">
        <v>104</v>
      </c>
      <c r="B36" s="33">
        <f>+'[1]PP EX- WORK'!E84</f>
        <v>137162</v>
      </c>
      <c r="C36" s="33">
        <v>1100</v>
      </c>
      <c r="D36" s="33">
        <f>+D35</f>
        <v>3569</v>
      </c>
      <c r="E36" s="33">
        <f t="shared" si="4"/>
        <v>139631</v>
      </c>
      <c r="F36" s="33">
        <f t="shared" si="5"/>
        <v>25133.579999999998</v>
      </c>
      <c r="G36" s="34">
        <f t="shared" si="2"/>
        <v>164764.57999999999</v>
      </c>
      <c r="H36" s="35"/>
      <c r="I36" s="13"/>
    </row>
    <row r="37" spans="1:9" x14ac:dyDescent="0.25">
      <c r="A37" s="12" t="s">
        <v>105</v>
      </c>
      <c r="B37" s="33">
        <f>+'[1]PP EX- WORK'!B84</f>
        <v>136142</v>
      </c>
      <c r="C37" s="33">
        <v>1100</v>
      </c>
      <c r="D37" s="33">
        <f t="shared" ref="D37:D43" si="6">+D36</f>
        <v>3569</v>
      </c>
      <c r="E37" s="33">
        <f t="shared" si="4"/>
        <v>138611</v>
      </c>
      <c r="F37" s="33">
        <f t="shared" si="5"/>
        <v>24949.98</v>
      </c>
      <c r="G37" s="34">
        <f t="shared" si="2"/>
        <v>163560.98000000001</v>
      </c>
      <c r="H37" s="35"/>
      <c r="I37" s="13"/>
    </row>
    <row r="38" spans="1:9" x14ac:dyDescent="0.25">
      <c r="A38" s="12" t="s">
        <v>37</v>
      </c>
      <c r="B38" s="33">
        <f>+'[1]PP EX- WORK'!F84</f>
        <v>137662</v>
      </c>
      <c r="C38" s="33">
        <v>1100</v>
      </c>
      <c r="D38" s="33">
        <f t="shared" si="6"/>
        <v>3569</v>
      </c>
      <c r="E38" s="33">
        <f t="shared" si="4"/>
        <v>140131</v>
      </c>
      <c r="F38" s="33">
        <f t="shared" si="5"/>
        <v>25223.579999999998</v>
      </c>
      <c r="G38" s="34">
        <f t="shared" si="2"/>
        <v>165354.57999999999</v>
      </c>
      <c r="H38" s="35"/>
      <c r="I38" s="13"/>
    </row>
    <row r="39" spans="1:9" x14ac:dyDescent="0.25">
      <c r="A39" s="12" t="s">
        <v>106</v>
      </c>
      <c r="B39" s="33">
        <f>+'[1]PP EX- WORK'!X84</f>
        <v>132142</v>
      </c>
      <c r="C39" s="33">
        <v>1100</v>
      </c>
      <c r="D39" s="33">
        <f t="shared" si="6"/>
        <v>3569</v>
      </c>
      <c r="E39" s="33">
        <f t="shared" si="4"/>
        <v>134611</v>
      </c>
      <c r="F39" s="33">
        <f t="shared" si="5"/>
        <v>24229.98</v>
      </c>
      <c r="G39" s="34">
        <f t="shared" si="2"/>
        <v>158840.98000000001</v>
      </c>
      <c r="H39" s="35"/>
      <c r="I39" s="13"/>
    </row>
    <row r="40" spans="1:9" x14ac:dyDescent="0.25">
      <c r="A40" s="12" t="s">
        <v>107</v>
      </c>
      <c r="B40" s="33">
        <f>+'[1]PP EX- WORK'!C84</f>
        <v>135642</v>
      </c>
      <c r="C40" s="33">
        <v>1100</v>
      </c>
      <c r="D40" s="33">
        <f t="shared" si="6"/>
        <v>3569</v>
      </c>
      <c r="E40" s="33">
        <f t="shared" si="4"/>
        <v>138111</v>
      </c>
      <c r="F40" s="33">
        <f t="shared" si="5"/>
        <v>24859.98</v>
      </c>
      <c r="G40" s="34">
        <f t="shared" si="2"/>
        <v>162970.98000000001</v>
      </c>
      <c r="H40" s="35"/>
      <c r="I40" s="13"/>
    </row>
    <row r="41" spans="1:9" x14ac:dyDescent="0.25">
      <c r="A41" s="12" t="s">
        <v>108</v>
      </c>
      <c r="B41" s="33">
        <f>+'[1]PP EX- WORK'!D84</f>
        <v>136162</v>
      </c>
      <c r="C41" s="33">
        <v>1100</v>
      </c>
      <c r="D41" s="33">
        <f t="shared" si="6"/>
        <v>3569</v>
      </c>
      <c r="E41" s="33">
        <f t="shared" si="4"/>
        <v>138631</v>
      </c>
      <c r="F41" s="33">
        <f t="shared" si="5"/>
        <v>24953.579999999998</v>
      </c>
      <c r="G41" s="34">
        <f t="shared" si="2"/>
        <v>163584.57999999999</v>
      </c>
      <c r="H41" s="35"/>
      <c r="I41" s="13"/>
    </row>
    <row r="42" spans="1:9" x14ac:dyDescent="0.25">
      <c r="A42" s="12" t="s">
        <v>109</v>
      </c>
      <c r="B42" s="33">
        <f>+'[1]PP EX- WORK'!H84</f>
        <v>139952</v>
      </c>
      <c r="C42" s="33">
        <v>1100</v>
      </c>
      <c r="D42" s="33">
        <f t="shared" si="6"/>
        <v>3569</v>
      </c>
      <c r="E42" s="33">
        <f t="shared" si="4"/>
        <v>142421</v>
      </c>
      <c r="F42" s="33">
        <f t="shared" si="5"/>
        <v>25635.78</v>
      </c>
      <c r="G42" s="34">
        <f t="shared" si="2"/>
        <v>168056.78</v>
      </c>
      <c r="H42" s="35"/>
      <c r="I42" s="13"/>
    </row>
    <row r="43" spans="1:9" x14ac:dyDescent="0.25">
      <c r="A43" s="12" t="s">
        <v>110</v>
      </c>
      <c r="B43" s="33">
        <f>+'[1]PP EX- WORK'!AA84</f>
        <v>134142</v>
      </c>
      <c r="C43" s="33">
        <v>1100</v>
      </c>
      <c r="D43" s="33">
        <f t="shared" si="6"/>
        <v>3569</v>
      </c>
      <c r="E43" s="33">
        <f t="shared" si="4"/>
        <v>136611</v>
      </c>
      <c r="F43" s="33">
        <f t="shared" si="5"/>
        <v>24589.98</v>
      </c>
      <c r="G43" s="34">
        <f t="shared" si="2"/>
        <v>161200.98000000001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40"/>
      <c r="I44" s="13"/>
    </row>
    <row r="45" spans="1:9" x14ac:dyDescent="0.25">
      <c r="A45" s="12" t="s">
        <v>111</v>
      </c>
      <c r="B45" s="33">
        <f>+'[1]PP EX- WORK'!R84</f>
        <v>145262</v>
      </c>
      <c r="C45" s="33">
        <v>1100</v>
      </c>
      <c r="D45" s="33">
        <f>+D43</f>
        <v>3569</v>
      </c>
      <c r="E45" s="33">
        <f t="shared" ref="E45:E58" si="7">+B45-C45+D45</f>
        <v>147731</v>
      </c>
      <c r="F45" s="33">
        <f t="shared" si="5"/>
        <v>26591.579999999998</v>
      </c>
      <c r="G45" s="34">
        <f t="shared" si="2"/>
        <v>174322.58</v>
      </c>
      <c r="H45" s="35"/>
      <c r="I45" s="13"/>
    </row>
    <row r="46" spans="1:9" x14ac:dyDescent="0.25">
      <c r="A46" s="12" t="s">
        <v>112</v>
      </c>
      <c r="B46" s="33">
        <f>+'[1]PP EX- WORK'!P84</f>
        <v>145202</v>
      </c>
      <c r="C46" s="33">
        <v>1100</v>
      </c>
      <c r="D46" s="33">
        <f>+D45</f>
        <v>3569</v>
      </c>
      <c r="E46" s="33">
        <f>+B46-C46+D46</f>
        <v>147671</v>
      </c>
      <c r="F46" s="33">
        <f>+E46*0.18</f>
        <v>26580.78</v>
      </c>
      <c r="G46" s="34">
        <f>SUM(E46:F46)</f>
        <v>174251.78</v>
      </c>
      <c r="H46" s="35"/>
      <c r="I46" s="13"/>
    </row>
    <row r="47" spans="1:9" x14ac:dyDescent="0.25">
      <c r="A47" s="12" t="s">
        <v>113</v>
      </c>
      <c r="B47" s="33">
        <f>+'[1]PP EX- WORK'!Z84</f>
        <v>135952</v>
      </c>
      <c r="C47" s="33">
        <v>1100</v>
      </c>
      <c r="D47" s="33">
        <f t="shared" ref="D47:D58" si="8">+D46</f>
        <v>3569</v>
      </c>
      <c r="E47" s="33">
        <f t="shared" si="7"/>
        <v>138421</v>
      </c>
      <c r="F47" s="33">
        <f t="shared" si="5"/>
        <v>24915.78</v>
      </c>
      <c r="G47" s="34">
        <f t="shared" si="2"/>
        <v>163336.78</v>
      </c>
      <c r="H47" s="35"/>
      <c r="I47" s="13"/>
    </row>
    <row r="48" spans="1:9" x14ac:dyDescent="0.25">
      <c r="A48" s="12" t="s">
        <v>51</v>
      </c>
      <c r="B48" s="33">
        <f>+'[1]PP EX- WORK'!Q84</f>
        <v>143712</v>
      </c>
      <c r="C48" s="33">
        <v>1100</v>
      </c>
      <c r="D48" s="33">
        <f t="shared" si="8"/>
        <v>3569</v>
      </c>
      <c r="E48" s="33">
        <f t="shared" si="7"/>
        <v>146181</v>
      </c>
      <c r="F48" s="33">
        <f t="shared" si="5"/>
        <v>26312.579999999998</v>
      </c>
      <c r="G48" s="34">
        <f t="shared" si="2"/>
        <v>172493.58</v>
      </c>
      <c r="H48" s="35"/>
      <c r="I48" s="13"/>
    </row>
    <row r="49" spans="1:9" x14ac:dyDescent="0.25">
      <c r="A49" s="12" t="s">
        <v>114</v>
      </c>
      <c r="B49" s="33">
        <f>+'[1]PP EX- WORK'!S84</f>
        <v>141952</v>
      </c>
      <c r="C49" s="33">
        <v>1100</v>
      </c>
      <c r="D49" s="33">
        <f t="shared" si="8"/>
        <v>3569</v>
      </c>
      <c r="E49" s="33">
        <f t="shared" si="7"/>
        <v>144421</v>
      </c>
      <c r="F49" s="33">
        <f t="shared" si="5"/>
        <v>25995.78</v>
      </c>
      <c r="G49" s="34">
        <f t="shared" si="2"/>
        <v>170416.78</v>
      </c>
      <c r="H49" s="35"/>
      <c r="I49" s="13"/>
    </row>
    <row r="50" spans="1:9" x14ac:dyDescent="0.25">
      <c r="A50" s="12" t="s">
        <v>43</v>
      </c>
      <c r="B50" s="33">
        <f>+'[1]PP EX- WORK'!T84</f>
        <v>142442</v>
      </c>
      <c r="C50" s="33">
        <v>1100</v>
      </c>
      <c r="D50" s="33">
        <f t="shared" si="8"/>
        <v>3569</v>
      </c>
      <c r="E50" s="33">
        <f>+B50-C50+D50</f>
        <v>144911</v>
      </c>
      <c r="F50" s="33">
        <f>+E50*0.18</f>
        <v>26083.98</v>
      </c>
      <c r="G50" s="34">
        <f>SUM(E50:F50)</f>
        <v>170994.98</v>
      </c>
      <c r="H50" s="35"/>
      <c r="I50" s="13"/>
    </row>
    <row r="51" spans="1:9" x14ac:dyDescent="0.25">
      <c r="A51" s="12" t="s">
        <v>44</v>
      </c>
      <c r="B51" s="33">
        <f>+'[1]PP EX- WORK'!U84</f>
        <v>144292</v>
      </c>
      <c r="C51" s="33">
        <v>1100</v>
      </c>
      <c r="D51" s="33">
        <f t="shared" si="8"/>
        <v>3569</v>
      </c>
      <c r="E51" s="33">
        <f>+B51-C51+D51</f>
        <v>146761</v>
      </c>
      <c r="F51" s="33">
        <f>+E51*0.18</f>
        <v>26416.98</v>
      </c>
      <c r="G51" s="34">
        <f>SUM(E51:F51)</f>
        <v>173177.98</v>
      </c>
      <c r="H51" s="35"/>
      <c r="I51" s="13"/>
    </row>
    <row r="52" spans="1:9" x14ac:dyDescent="0.25">
      <c r="A52" s="12" t="s">
        <v>45</v>
      </c>
      <c r="B52" s="33">
        <f>+'[1]PP EX- WORK'!V84</f>
        <v>143422</v>
      </c>
      <c r="C52" s="33">
        <v>1100</v>
      </c>
      <c r="D52" s="33">
        <f t="shared" si="8"/>
        <v>3569</v>
      </c>
      <c r="E52" s="33">
        <f>+B52-C52+D52</f>
        <v>145891</v>
      </c>
      <c r="F52" s="33">
        <f>+E52*0.18</f>
        <v>26260.379999999997</v>
      </c>
      <c r="G52" s="34">
        <f>SUM(E52:F52)</f>
        <v>172151.38</v>
      </c>
      <c r="H52" s="35"/>
      <c r="I52" s="13"/>
    </row>
    <row r="53" spans="1:9" x14ac:dyDescent="0.25">
      <c r="A53" s="12" t="s">
        <v>46</v>
      </c>
      <c r="B53" s="33">
        <f>+'[1]PP EX- WORK'!W84</f>
        <v>143422</v>
      </c>
      <c r="C53" s="33">
        <v>1100</v>
      </c>
      <c r="D53" s="33">
        <f t="shared" si="8"/>
        <v>3569</v>
      </c>
      <c r="E53" s="33">
        <f>+B53-C53+D53</f>
        <v>145891</v>
      </c>
      <c r="F53" s="33">
        <f>+E53*0.18</f>
        <v>26260.379999999997</v>
      </c>
      <c r="G53" s="34">
        <f>SUM(E53:F53)</f>
        <v>172151.38</v>
      </c>
      <c r="H53" s="35"/>
      <c r="I53" s="13"/>
    </row>
    <row r="54" spans="1:9" x14ac:dyDescent="0.25">
      <c r="A54" s="12" t="s">
        <v>115</v>
      </c>
      <c r="B54" s="33">
        <f>+'[1]PP EX- WORK'!N84</f>
        <v>141952</v>
      </c>
      <c r="C54" s="33">
        <v>1100</v>
      </c>
      <c r="D54" s="33">
        <f t="shared" si="8"/>
        <v>3569</v>
      </c>
      <c r="E54" s="33">
        <f t="shared" si="7"/>
        <v>144421</v>
      </c>
      <c r="F54" s="33">
        <f t="shared" si="5"/>
        <v>25995.78</v>
      </c>
      <c r="G54" s="34">
        <f t="shared" si="2"/>
        <v>170416.78</v>
      </c>
      <c r="H54" s="35"/>
      <c r="I54" s="13"/>
    </row>
    <row r="55" spans="1:9" x14ac:dyDescent="0.25">
      <c r="A55" s="12" t="s">
        <v>116</v>
      </c>
      <c r="B55" s="33">
        <f>+'[1]PP EX- WORK'!O84</f>
        <v>141452</v>
      </c>
      <c r="C55" s="33">
        <v>1100</v>
      </c>
      <c r="D55" s="33">
        <f t="shared" si="8"/>
        <v>3569</v>
      </c>
      <c r="E55" s="33">
        <f t="shared" si="7"/>
        <v>143921</v>
      </c>
      <c r="F55" s="33">
        <f t="shared" si="5"/>
        <v>25905.78</v>
      </c>
      <c r="G55" s="34">
        <f t="shared" si="2"/>
        <v>169826.78</v>
      </c>
      <c r="H55" s="35"/>
      <c r="I55" s="13"/>
    </row>
    <row r="56" spans="1:9" x14ac:dyDescent="0.25">
      <c r="A56" s="12" t="s">
        <v>117</v>
      </c>
      <c r="B56" s="33">
        <f>+'[1]PP EX- WORK'!K84</f>
        <v>144777</v>
      </c>
      <c r="C56" s="33">
        <v>1100</v>
      </c>
      <c r="D56" s="33">
        <f t="shared" si="8"/>
        <v>3569</v>
      </c>
      <c r="E56" s="33">
        <f t="shared" si="7"/>
        <v>147246</v>
      </c>
      <c r="F56" s="33">
        <f t="shared" si="5"/>
        <v>26504.28</v>
      </c>
      <c r="G56" s="34">
        <f t="shared" si="2"/>
        <v>173750.28</v>
      </c>
      <c r="H56" s="35"/>
      <c r="I56" s="13"/>
    </row>
    <row r="57" spans="1:9" x14ac:dyDescent="0.25">
      <c r="A57" s="12" t="s">
        <v>118</v>
      </c>
      <c r="B57" s="33">
        <f>+'[1]PP EX- WORK'!M84</f>
        <v>147777</v>
      </c>
      <c r="C57" s="33">
        <v>1100</v>
      </c>
      <c r="D57" s="33">
        <f t="shared" si="8"/>
        <v>3569</v>
      </c>
      <c r="E57" s="33">
        <f t="shared" si="7"/>
        <v>150246</v>
      </c>
      <c r="F57" s="33">
        <f t="shared" si="5"/>
        <v>27044.28</v>
      </c>
      <c r="G57" s="34">
        <f t="shared" si="2"/>
        <v>177290.28</v>
      </c>
      <c r="H57" s="35"/>
      <c r="I57" s="13"/>
    </row>
    <row r="58" spans="1:9" x14ac:dyDescent="0.25">
      <c r="A58" s="41" t="s">
        <v>119</v>
      </c>
      <c r="B58" s="33">
        <f>+'[1]PP EX- WORK'!L84</f>
        <v>146800</v>
      </c>
      <c r="C58" s="33">
        <v>1100</v>
      </c>
      <c r="D58" s="33">
        <f t="shared" si="8"/>
        <v>3569</v>
      </c>
      <c r="E58" s="33">
        <f t="shared" si="7"/>
        <v>149269</v>
      </c>
      <c r="F58" s="33">
        <f t="shared" si="5"/>
        <v>26868.42</v>
      </c>
      <c r="G58" s="34">
        <f t="shared" si="2"/>
        <v>176137.41999999998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40"/>
      <c r="I59" s="13"/>
    </row>
    <row r="60" spans="1:9" x14ac:dyDescent="0.25">
      <c r="A60" s="12" t="s">
        <v>120</v>
      </c>
      <c r="B60" s="33">
        <f>+'[1]LL Ex-Works &amp; STP'!C84</f>
        <v>141038</v>
      </c>
      <c r="C60" s="33">
        <v>1100</v>
      </c>
      <c r="D60" s="33">
        <f>+D58</f>
        <v>3569</v>
      </c>
      <c r="E60" s="33">
        <f t="shared" ref="E60:E68" si="9">+B60-C60+D60</f>
        <v>143507</v>
      </c>
      <c r="F60" s="33">
        <f t="shared" si="5"/>
        <v>25831.26</v>
      </c>
      <c r="G60" s="34">
        <f t="shared" si="2"/>
        <v>169338.26</v>
      </c>
      <c r="H60" s="35"/>
      <c r="I60" s="13"/>
    </row>
    <row r="61" spans="1:9" x14ac:dyDescent="0.25">
      <c r="A61" s="12" t="s">
        <v>121</v>
      </c>
      <c r="B61" s="33">
        <f>+'[1]LL Ex-Works &amp; STP'!B84</f>
        <v>140038</v>
      </c>
      <c r="C61" s="33">
        <v>1100</v>
      </c>
      <c r="D61" s="33">
        <f>+D60</f>
        <v>3569</v>
      </c>
      <c r="E61" s="33">
        <f t="shared" si="9"/>
        <v>142507</v>
      </c>
      <c r="F61" s="33">
        <f t="shared" si="5"/>
        <v>25651.26</v>
      </c>
      <c r="G61" s="34">
        <f t="shared" si="2"/>
        <v>168158.26</v>
      </c>
      <c r="H61" s="35"/>
      <c r="I61" s="13"/>
    </row>
    <row r="62" spans="1:9" x14ac:dyDescent="0.25">
      <c r="A62" s="12" t="s">
        <v>122</v>
      </c>
      <c r="B62" s="33">
        <f>'[2]LL PRICELIST'!B58</f>
        <v>154729</v>
      </c>
      <c r="C62" s="33">
        <v>1100</v>
      </c>
      <c r="D62" s="33">
        <f t="shared" ref="D62:D68" si="10">+D61</f>
        <v>3569</v>
      </c>
      <c r="E62" s="33">
        <f t="shared" si="9"/>
        <v>157198</v>
      </c>
      <c r="F62" s="33">
        <f t="shared" si="5"/>
        <v>28295.64</v>
      </c>
      <c r="G62" s="34">
        <f t="shared" si="2"/>
        <v>185493.64</v>
      </c>
      <c r="H62" s="35"/>
      <c r="I62" s="13"/>
    </row>
    <row r="63" spans="1:9" x14ac:dyDescent="0.25">
      <c r="A63" s="12" t="s">
        <v>123</v>
      </c>
      <c r="B63" s="33">
        <f>+'[1]LL Ex-Works &amp; STP'!D84</f>
        <v>150118</v>
      </c>
      <c r="C63" s="33">
        <v>1100</v>
      </c>
      <c r="D63" s="33">
        <f t="shared" si="10"/>
        <v>3569</v>
      </c>
      <c r="E63" s="33">
        <f t="shared" si="9"/>
        <v>152587</v>
      </c>
      <c r="F63" s="33">
        <f t="shared" si="5"/>
        <v>27465.66</v>
      </c>
      <c r="G63" s="34">
        <f t="shared" si="2"/>
        <v>180052.66</v>
      </c>
      <c r="H63" s="35"/>
      <c r="I63" s="13"/>
    </row>
    <row r="64" spans="1:9" x14ac:dyDescent="0.25">
      <c r="A64" s="12" t="s">
        <v>124</v>
      </c>
      <c r="B64" s="33">
        <f>+'[1]LL Ex-Works &amp; STP'!E84</f>
        <v>152118</v>
      </c>
      <c r="C64" s="33">
        <v>1100</v>
      </c>
      <c r="D64" s="33">
        <f t="shared" si="10"/>
        <v>3569</v>
      </c>
      <c r="E64" s="33">
        <f t="shared" si="9"/>
        <v>154587</v>
      </c>
      <c r="F64" s="33">
        <f t="shared" si="5"/>
        <v>27825.66</v>
      </c>
      <c r="G64" s="34">
        <f t="shared" si="2"/>
        <v>182412.66</v>
      </c>
      <c r="H64" s="35"/>
      <c r="I64" s="13"/>
    </row>
    <row r="65" spans="1:9" x14ac:dyDescent="0.25">
      <c r="A65" s="12" t="s">
        <v>125</v>
      </c>
      <c r="B65" s="33">
        <f>+'[1]LL Ex-Works &amp; STP'!F84</f>
        <v>153450</v>
      </c>
      <c r="C65" s="33">
        <v>1100</v>
      </c>
      <c r="D65" s="33">
        <f t="shared" si="10"/>
        <v>3569</v>
      </c>
      <c r="E65" s="33">
        <f t="shared" si="9"/>
        <v>155919</v>
      </c>
      <c r="F65" s="33">
        <f t="shared" si="5"/>
        <v>28065.42</v>
      </c>
      <c r="G65" s="34">
        <f t="shared" si="2"/>
        <v>183984.41999999998</v>
      </c>
      <c r="H65" s="35"/>
      <c r="I65" s="13"/>
    </row>
    <row r="66" spans="1:9" x14ac:dyDescent="0.25">
      <c r="A66" s="12" t="s">
        <v>126</v>
      </c>
      <c r="B66" s="33">
        <f>+'[1]LL Ex-Works &amp; STP'!B84-3000</f>
        <v>137038</v>
      </c>
      <c r="C66" s="33">
        <v>1100</v>
      </c>
      <c r="D66" s="33">
        <f t="shared" si="10"/>
        <v>3569</v>
      </c>
      <c r="E66" s="33">
        <f t="shared" si="9"/>
        <v>139507</v>
      </c>
      <c r="F66" s="33">
        <f t="shared" si="5"/>
        <v>25111.26</v>
      </c>
      <c r="G66" s="34">
        <f t="shared" si="2"/>
        <v>164618.26</v>
      </c>
      <c r="H66" s="35"/>
      <c r="I66" s="13"/>
    </row>
    <row r="67" spans="1:9" x14ac:dyDescent="0.25">
      <c r="A67" s="12" t="s">
        <v>127</v>
      </c>
      <c r="B67" s="33">
        <f>+'[1]LL Ex-Works &amp; STP'!H84</f>
        <v>138038</v>
      </c>
      <c r="C67" s="33">
        <v>1100</v>
      </c>
      <c r="D67" s="33">
        <f t="shared" si="10"/>
        <v>3569</v>
      </c>
      <c r="E67" s="33">
        <f t="shared" si="9"/>
        <v>140507</v>
      </c>
      <c r="F67" s="33">
        <f t="shared" si="5"/>
        <v>25291.26</v>
      </c>
      <c r="G67" s="34">
        <f t="shared" si="2"/>
        <v>165798.26</v>
      </c>
      <c r="H67" s="35"/>
      <c r="I67" s="13"/>
    </row>
    <row r="68" spans="1:9" x14ac:dyDescent="0.25">
      <c r="A68" s="12" t="s">
        <v>128</v>
      </c>
      <c r="B68" s="33">
        <f>+'[1]LL Ex-Works &amp; STP'!I84</f>
        <v>138038</v>
      </c>
      <c r="C68" s="33">
        <v>1100</v>
      </c>
      <c r="D68" s="33">
        <f t="shared" si="10"/>
        <v>3569</v>
      </c>
      <c r="E68" s="33">
        <f t="shared" si="9"/>
        <v>140507</v>
      </c>
      <c r="F68" s="33">
        <f t="shared" si="5"/>
        <v>25291.26</v>
      </c>
      <c r="G68" s="34">
        <f t="shared" si="2"/>
        <v>165798.26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9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9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9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9" x14ac:dyDescent="0.25">
      <c r="A74" s="45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</row>
    <row r="78" spans="1:9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48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I13" sqref="I13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7"/>
      <c r="I1" s="13"/>
    </row>
    <row r="2" spans="1:9" x14ac:dyDescent="0.25">
      <c r="A2" s="76" t="s">
        <v>1</v>
      </c>
      <c r="B2" s="76"/>
      <c r="C2" s="76"/>
      <c r="D2" s="76"/>
      <c r="E2" s="76"/>
      <c r="F2" s="76"/>
      <c r="G2" s="76"/>
      <c r="H2" s="76"/>
      <c r="I2" s="13"/>
    </row>
    <row r="3" spans="1:9" x14ac:dyDescent="0.25">
      <c r="A3" s="76" t="s">
        <v>2</v>
      </c>
      <c r="B3" s="76"/>
      <c r="C3" s="76"/>
      <c r="D3" s="76"/>
      <c r="E3" s="76"/>
      <c r="F3" s="76"/>
      <c r="G3" s="76"/>
      <c r="H3" s="76"/>
      <c r="I3" s="13"/>
    </row>
    <row r="4" spans="1:9" x14ac:dyDescent="0.25">
      <c r="A4" s="78" t="s">
        <v>74</v>
      </c>
      <c r="B4" s="78"/>
      <c r="C4" s="78"/>
      <c r="D4" s="78"/>
      <c r="E4" s="78"/>
      <c r="F4" s="78"/>
      <c r="G4" s="78"/>
      <c r="H4" s="78"/>
      <c r="I4" s="13"/>
    </row>
    <row r="5" spans="1:9" x14ac:dyDescent="0.25">
      <c r="A5" s="78" t="s">
        <v>167</v>
      </c>
      <c r="B5" s="78"/>
      <c r="C5" s="78"/>
      <c r="D5" s="78"/>
      <c r="E5" s="78"/>
      <c r="F5" s="78"/>
      <c r="G5" s="78"/>
      <c r="H5" s="78"/>
      <c r="I5" s="13"/>
    </row>
    <row r="6" spans="1:9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</row>
    <row r="7" spans="1:9" x14ac:dyDescent="0.25">
      <c r="A7" s="76" t="str">
        <f>+'[1]STOCK POINT'!A9:E9</f>
        <v>HDPE, LLDPE &amp; PP PRICE W.E.F. DT. 10.06.26</v>
      </c>
      <c r="B7" s="76"/>
      <c r="C7" s="76"/>
      <c r="D7" s="76"/>
      <c r="E7" s="76"/>
      <c r="F7" s="76"/>
      <c r="G7" s="76"/>
      <c r="H7" s="76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Ex-Works'!R86</f>
        <v>146405</v>
      </c>
      <c r="C10" s="33">
        <v>1100</v>
      </c>
      <c r="D10" s="33">
        <f>+[1]FREIGHT!I412</f>
        <v>3474</v>
      </c>
      <c r="E10" s="33">
        <f>+B10-C10+D10</f>
        <v>148779</v>
      </c>
      <c r="F10" s="33">
        <f t="shared" ref="F10:F33" si="0">+E10*0.18</f>
        <v>26780.219999999998</v>
      </c>
      <c r="G10" s="34">
        <f>SUM(E10:F10)</f>
        <v>175559.22</v>
      </c>
      <c r="H10" s="35"/>
      <c r="I10" s="13"/>
    </row>
    <row r="11" spans="1:9" x14ac:dyDescent="0.25">
      <c r="A11" s="12" t="s">
        <v>15</v>
      </c>
      <c r="B11" s="32">
        <f>+'[1]HD Ex-Works'!S86</f>
        <v>148405</v>
      </c>
      <c r="C11" s="33">
        <v>1100</v>
      </c>
      <c r="D11" s="33">
        <f>+D10</f>
        <v>3474</v>
      </c>
      <c r="E11" s="33">
        <f t="shared" ref="E11:E33" si="1">+B11-C11+D11</f>
        <v>150779</v>
      </c>
      <c r="F11" s="33">
        <f t="shared" si="0"/>
        <v>27140.219999999998</v>
      </c>
      <c r="G11" s="34">
        <f t="shared" ref="G11:G68" si="2">SUM(E11:F11)</f>
        <v>177919.22</v>
      </c>
      <c r="H11" s="35"/>
      <c r="I11" s="13"/>
    </row>
    <row r="12" spans="1:9" x14ac:dyDescent="0.25">
      <c r="A12" s="12" t="s">
        <v>88</v>
      </c>
      <c r="B12" s="32">
        <f>+'[1]HD Ex-Works'!T86</f>
        <v>156853</v>
      </c>
      <c r="C12" s="33">
        <v>1100</v>
      </c>
      <c r="D12" s="33">
        <f t="shared" ref="D12:D33" si="3">+D11</f>
        <v>3474</v>
      </c>
      <c r="E12" s="33">
        <f>+B12-C12+D12</f>
        <v>159227</v>
      </c>
      <c r="F12" s="33">
        <f>+E12*0.18</f>
        <v>28660.86</v>
      </c>
      <c r="G12" s="34">
        <f>SUM(E12:F12)</f>
        <v>187887.86</v>
      </c>
      <c r="H12" s="35"/>
      <c r="I12" s="13"/>
    </row>
    <row r="13" spans="1:9" x14ac:dyDescent="0.25">
      <c r="A13" s="12" t="s">
        <v>89</v>
      </c>
      <c r="B13" s="32">
        <f>+'[1]HD Ex-Works'!U86</f>
        <v>156853</v>
      </c>
      <c r="C13" s="33">
        <v>1100</v>
      </c>
      <c r="D13" s="33">
        <f t="shared" si="3"/>
        <v>3474</v>
      </c>
      <c r="E13" s="33">
        <f t="shared" si="1"/>
        <v>159227</v>
      </c>
      <c r="F13" s="33">
        <f t="shared" si="0"/>
        <v>28660.86</v>
      </c>
      <c r="G13" s="34">
        <f t="shared" si="2"/>
        <v>187887.86</v>
      </c>
      <c r="H13" s="35"/>
      <c r="I13" s="13"/>
    </row>
    <row r="14" spans="1:9" x14ac:dyDescent="0.25">
      <c r="A14" s="12" t="s">
        <v>19</v>
      </c>
      <c r="B14" s="32">
        <f>+'[1]HD Ex-Works'!M86</f>
        <v>159353</v>
      </c>
      <c r="C14" s="33">
        <v>1100</v>
      </c>
      <c r="D14" s="33">
        <f t="shared" si="3"/>
        <v>3474</v>
      </c>
      <c r="E14" s="33">
        <f>+B14-C14+D14</f>
        <v>161727</v>
      </c>
      <c r="F14" s="33">
        <f>+E14*0.18</f>
        <v>29110.86</v>
      </c>
      <c r="G14" s="34">
        <f>SUM(E14:F14)</f>
        <v>190837.86</v>
      </c>
      <c r="H14" s="35"/>
      <c r="I14" s="13"/>
    </row>
    <row r="15" spans="1:9" x14ac:dyDescent="0.25">
      <c r="A15" s="12" t="s">
        <v>20</v>
      </c>
      <c r="B15" s="32">
        <f>+'[1]HD Ex-Works'!N86</f>
        <v>159353</v>
      </c>
      <c r="C15" s="33">
        <v>1100</v>
      </c>
      <c r="D15" s="33">
        <f t="shared" si="3"/>
        <v>3474</v>
      </c>
      <c r="E15" s="33">
        <f>+B15-C15+D15</f>
        <v>161727</v>
      </c>
      <c r="F15" s="33">
        <f>+E15*0.18</f>
        <v>29110.86</v>
      </c>
      <c r="G15" s="34">
        <f>SUM(E15:F15)</f>
        <v>190837.86</v>
      </c>
      <c r="H15" s="35"/>
      <c r="I15" s="13"/>
    </row>
    <row r="16" spans="1:9" x14ac:dyDescent="0.25">
      <c r="A16" s="12" t="s">
        <v>90</v>
      </c>
      <c r="B16" s="32">
        <f>+'[1]HD Ex-Works'!Q86</f>
        <v>147672</v>
      </c>
      <c r="C16" s="33">
        <v>1100</v>
      </c>
      <c r="D16" s="33">
        <f t="shared" si="3"/>
        <v>3474</v>
      </c>
      <c r="E16" s="33">
        <f t="shared" si="1"/>
        <v>150046</v>
      </c>
      <c r="F16" s="33">
        <f t="shared" si="0"/>
        <v>27008.28</v>
      </c>
      <c r="G16" s="34">
        <f t="shared" si="2"/>
        <v>177054.28</v>
      </c>
      <c r="H16" s="35"/>
      <c r="I16" s="16"/>
    </row>
    <row r="17" spans="1:9" x14ac:dyDescent="0.25">
      <c r="A17" s="12" t="s">
        <v>91</v>
      </c>
      <c r="B17" s="32">
        <f>+'[1]HD Ex-Works'!C86</f>
        <v>158276</v>
      </c>
      <c r="C17" s="33">
        <v>1100</v>
      </c>
      <c r="D17" s="33">
        <f t="shared" si="3"/>
        <v>3474</v>
      </c>
      <c r="E17" s="33">
        <f t="shared" si="1"/>
        <v>160650</v>
      </c>
      <c r="F17" s="33">
        <f t="shared" si="0"/>
        <v>28917</v>
      </c>
      <c r="G17" s="34">
        <f t="shared" si="2"/>
        <v>189567</v>
      </c>
      <c r="H17" s="35"/>
      <c r="I17" s="13"/>
    </row>
    <row r="18" spans="1:9" x14ac:dyDescent="0.25">
      <c r="A18" s="12" t="s">
        <v>92</v>
      </c>
      <c r="B18" s="32">
        <f>+'[1]HD Ex-Works'!D86</f>
        <v>157026</v>
      </c>
      <c r="C18" s="33">
        <v>1100</v>
      </c>
      <c r="D18" s="33">
        <f t="shared" si="3"/>
        <v>3474</v>
      </c>
      <c r="E18" s="33">
        <f t="shared" si="1"/>
        <v>159400</v>
      </c>
      <c r="F18" s="33">
        <f t="shared" si="0"/>
        <v>28692</v>
      </c>
      <c r="G18" s="34">
        <f t="shared" si="2"/>
        <v>188092</v>
      </c>
      <c r="H18" s="35"/>
      <c r="I18" s="13"/>
    </row>
    <row r="19" spans="1:9" x14ac:dyDescent="0.25">
      <c r="A19" s="12" t="s">
        <v>93</v>
      </c>
      <c r="B19" s="32">
        <f>+'[1]HD Ex-Works'!B86</f>
        <v>156526</v>
      </c>
      <c r="C19" s="33">
        <v>1100</v>
      </c>
      <c r="D19" s="33">
        <f t="shared" si="3"/>
        <v>3474</v>
      </c>
      <c r="E19" s="33">
        <f t="shared" si="1"/>
        <v>158900</v>
      </c>
      <c r="F19" s="33">
        <f t="shared" si="0"/>
        <v>28602</v>
      </c>
      <c r="G19" s="34">
        <f t="shared" si="2"/>
        <v>187502</v>
      </c>
      <c r="H19" s="35"/>
      <c r="I19" s="13"/>
    </row>
    <row r="20" spans="1:9" x14ac:dyDescent="0.25">
      <c r="A20" s="12" t="s">
        <v>94</v>
      </c>
      <c r="B20" s="33">
        <f>+'[1]HD Ex-Works'!E86</f>
        <v>157953</v>
      </c>
      <c r="C20" s="33">
        <v>1100</v>
      </c>
      <c r="D20" s="33">
        <f t="shared" si="3"/>
        <v>3474</v>
      </c>
      <c r="E20" s="33">
        <f t="shared" si="1"/>
        <v>160327</v>
      </c>
      <c r="F20" s="33">
        <f t="shared" si="0"/>
        <v>28858.86</v>
      </c>
      <c r="G20" s="34">
        <f t="shared" si="2"/>
        <v>189185.86</v>
      </c>
      <c r="H20" s="35"/>
      <c r="I20" s="13"/>
    </row>
    <row r="21" spans="1:9" x14ac:dyDescent="0.25">
      <c r="A21" s="12" t="s">
        <v>25</v>
      </c>
      <c r="B21" s="33">
        <f>+'[1]HD Ex-Works'!F86</f>
        <v>158194</v>
      </c>
      <c r="C21" s="33">
        <v>1100</v>
      </c>
      <c r="D21" s="33">
        <f t="shared" si="3"/>
        <v>3474</v>
      </c>
      <c r="E21" s="33">
        <f t="shared" si="1"/>
        <v>160568</v>
      </c>
      <c r="F21" s="33">
        <f t="shared" si="0"/>
        <v>28902.239999999998</v>
      </c>
      <c r="G21" s="34">
        <f t="shared" si="2"/>
        <v>189470.24</v>
      </c>
      <c r="H21" s="35"/>
      <c r="I21" s="13"/>
    </row>
    <row r="22" spans="1:9" x14ac:dyDescent="0.25">
      <c r="A22" s="12" t="s">
        <v>95</v>
      </c>
      <c r="B22" s="33">
        <f>+'[1]HD Ex-Works'!W86-3000</f>
        <v>149802</v>
      </c>
      <c r="C22" s="33">
        <v>1100</v>
      </c>
      <c r="D22" s="33">
        <f t="shared" si="3"/>
        <v>3474</v>
      </c>
      <c r="E22" s="33">
        <f t="shared" si="1"/>
        <v>152176</v>
      </c>
      <c r="F22" s="33">
        <f t="shared" si="0"/>
        <v>27391.68</v>
      </c>
      <c r="G22" s="34">
        <f t="shared" si="2"/>
        <v>179567.68</v>
      </c>
      <c r="H22" s="35"/>
      <c r="I22" s="36"/>
    </row>
    <row r="23" spans="1:9" x14ac:dyDescent="0.25">
      <c r="A23" s="12" t="s">
        <v>96</v>
      </c>
      <c r="B23" s="33">
        <f>+'[1]HD Ex-Works'!W86</f>
        <v>152802</v>
      </c>
      <c r="C23" s="33">
        <v>1100</v>
      </c>
      <c r="D23" s="33">
        <f t="shared" si="3"/>
        <v>3474</v>
      </c>
      <c r="E23" s="33">
        <f t="shared" si="1"/>
        <v>155176</v>
      </c>
      <c r="F23" s="33">
        <f t="shared" si="0"/>
        <v>27931.68</v>
      </c>
      <c r="G23" s="34">
        <f t="shared" si="2"/>
        <v>183107.68</v>
      </c>
      <c r="H23" s="35"/>
      <c r="I23" s="13"/>
    </row>
    <row r="24" spans="1:9" x14ac:dyDescent="0.25">
      <c r="A24" s="12" t="s">
        <v>97</v>
      </c>
      <c r="B24" s="33">
        <f>+'[1]HD Ex-Works'!X86</f>
        <v>152802</v>
      </c>
      <c r="C24" s="33">
        <v>1100</v>
      </c>
      <c r="D24" s="33">
        <f t="shared" si="3"/>
        <v>3474</v>
      </c>
      <c r="E24" s="33">
        <f t="shared" si="1"/>
        <v>155176</v>
      </c>
      <c r="F24" s="33">
        <f t="shared" si="0"/>
        <v>27931.68</v>
      </c>
      <c r="G24" s="34">
        <f t="shared" si="2"/>
        <v>183107.68</v>
      </c>
      <c r="H24" s="35"/>
      <c r="I24" s="36"/>
    </row>
    <row r="25" spans="1:9" x14ac:dyDescent="0.25">
      <c r="A25" s="12" t="s">
        <v>98</v>
      </c>
      <c r="B25" s="33">
        <f>+'[1]HD Ex-Works'!J86</f>
        <v>148015</v>
      </c>
      <c r="C25" s="33">
        <v>1100</v>
      </c>
      <c r="D25" s="33">
        <f t="shared" si="3"/>
        <v>3474</v>
      </c>
      <c r="E25" s="33">
        <f t="shared" si="1"/>
        <v>150389</v>
      </c>
      <c r="F25" s="33">
        <f t="shared" si="0"/>
        <v>27070.02</v>
      </c>
      <c r="G25" s="34">
        <f t="shared" si="2"/>
        <v>177459.02</v>
      </c>
      <c r="H25" s="35"/>
      <c r="I25" s="16"/>
    </row>
    <row r="26" spans="1:9" x14ac:dyDescent="0.25">
      <c r="A26" s="12" t="s">
        <v>29</v>
      </c>
      <c r="B26" s="32">
        <f>+'[1]HD Ex-Works'!H86</f>
        <v>147403</v>
      </c>
      <c r="C26" s="33">
        <v>1100</v>
      </c>
      <c r="D26" s="33">
        <f t="shared" si="3"/>
        <v>3474</v>
      </c>
      <c r="E26" s="33">
        <f t="shared" si="1"/>
        <v>149777</v>
      </c>
      <c r="F26" s="33">
        <f t="shared" si="0"/>
        <v>26959.86</v>
      </c>
      <c r="G26" s="34">
        <f t="shared" si="2"/>
        <v>176736.86</v>
      </c>
      <c r="H26" s="35"/>
      <c r="I26" s="13"/>
    </row>
    <row r="27" spans="1:9" x14ac:dyDescent="0.25">
      <c r="A27" s="12" t="s">
        <v>31</v>
      </c>
      <c r="B27" s="33">
        <f>+'[1]HD Ex-Works'!G86</f>
        <v>148213</v>
      </c>
      <c r="C27" s="33">
        <v>1100</v>
      </c>
      <c r="D27" s="33">
        <f t="shared" si="3"/>
        <v>3474</v>
      </c>
      <c r="E27" s="33">
        <f t="shared" si="1"/>
        <v>150587</v>
      </c>
      <c r="F27" s="33">
        <f t="shared" si="0"/>
        <v>27105.66</v>
      </c>
      <c r="G27" s="34">
        <f t="shared" si="2"/>
        <v>177692.66</v>
      </c>
      <c r="H27" s="35"/>
      <c r="I27" s="13"/>
    </row>
    <row r="28" spans="1:9" x14ac:dyDescent="0.25">
      <c r="A28" s="12" t="s">
        <v>99</v>
      </c>
      <c r="B28" s="33">
        <f>+'[1]HD Ex-Works'!I86</f>
        <v>146015</v>
      </c>
      <c r="C28" s="33">
        <v>1100</v>
      </c>
      <c r="D28" s="33">
        <f t="shared" si="3"/>
        <v>3474</v>
      </c>
      <c r="E28" s="33">
        <f t="shared" si="1"/>
        <v>148389</v>
      </c>
      <c r="F28" s="33">
        <f t="shared" si="0"/>
        <v>26710.02</v>
      </c>
      <c r="G28" s="34">
        <f t="shared" si="2"/>
        <v>175099.02</v>
      </c>
      <c r="H28" s="35"/>
      <c r="I28" s="13"/>
    </row>
    <row r="29" spans="1:9" x14ac:dyDescent="0.25">
      <c r="A29" s="12" t="s">
        <v>27</v>
      </c>
      <c r="B29" s="33">
        <f>+'[1]HD Ex-Works'!Y86</f>
        <v>150802</v>
      </c>
      <c r="C29" s="33">
        <v>1100</v>
      </c>
      <c r="D29" s="33">
        <f t="shared" si="3"/>
        <v>3474</v>
      </c>
      <c r="E29" s="33">
        <f t="shared" si="1"/>
        <v>153176</v>
      </c>
      <c r="F29" s="33">
        <f t="shared" si="0"/>
        <v>27571.68</v>
      </c>
      <c r="G29" s="34">
        <f t="shared" si="2"/>
        <v>180747.68</v>
      </c>
      <c r="H29" s="35"/>
      <c r="I29" s="13"/>
    </row>
    <row r="30" spans="1:9" x14ac:dyDescent="0.25">
      <c r="A30" s="12" t="s">
        <v>100</v>
      </c>
      <c r="B30" s="33">
        <f>+'[1]HD Ex-Works'!Z86</f>
        <v>148802</v>
      </c>
      <c r="C30" s="33">
        <v>1100</v>
      </c>
      <c r="D30" s="33">
        <f t="shared" si="3"/>
        <v>3474</v>
      </c>
      <c r="E30" s="33">
        <f t="shared" si="1"/>
        <v>151176</v>
      </c>
      <c r="F30" s="33">
        <f t="shared" si="0"/>
        <v>27211.68</v>
      </c>
      <c r="G30" s="34">
        <f t="shared" si="2"/>
        <v>178387.68</v>
      </c>
      <c r="H30" s="35"/>
      <c r="I30" s="13"/>
    </row>
    <row r="31" spans="1:9" x14ac:dyDescent="0.25">
      <c r="A31" s="12" t="s">
        <v>101</v>
      </c>
      <c r="B31" s="33">
        <f>+'[1]HD Ex-Works'!AA86</f>
        <v>142172</v>
      </c>
      <c r="C31" s="33">
        <v>1100</v>
      </c>
      <c r="D31" s="33">
        <f t="shared" si="3"/>
        <v>3474</v>
      </c>
      <c r="E31" s="33">
        <f t="shared" si="1"/>
        <v>144546</v>
      </c>
      <c r="F31" s="33">
        <f t="shared" si="0"/>
        <v>26018.28</v>
      </c>
      <c r="G31" s="34">
        <f t="shared" si="2"/>
        <v>170564.28</v>
      </c>
      <c r="H31" s="35"/>
      <c r="I31" s="13"/>
    </row>
    <row r="32" spans="1:9" x14ac:dyDescent="0.25">
      <c r="A32" s="12" t="s">
        <v>102</v>
      </c>
      <c r="B32" s="33">
        <f>+'[1]HD Ex-Works'!AB86</f>
        <v>155194</v>
      </c>
      <c r="C32" s="33">
        <v>1100</v>
      </c>
      <c r="D32" s="33">
        <f t="shared" si="3"/>
        <v>3474</v>
      </c>
      <c r="E32" s="33">
        <f t="shared" si="1"/>
        <v>157568</v>
      </c>
      <c r="F32" s="33">
        <f t="shared" si="0"/>
        <v>28362.239999999998</v>
      </c>
      <c r="G32" s="34">
        <f t="shared" si="2"/>
        <v>185930.23999999999</v>
      </c>
      <c r="H32" s="35"/>
      <c r="I32" s="13"/>
    </row>
    <row r="33" spans="1:9" x14ac:dyDescent="0.25">
      <c r="A33" s="12" t="s">
        <v>103</v>
      </c>
      <c r="B33" s="33">
        <f>+'[1]HD Ex-Works'!AC86</f>
        <v>153526</v>
      </c>
      <c r="C33" s="33">
        <v>1100</v>
      </c>
      <c r="D33" s="33">
        <f t="shared" si="3"/>
        <v>3474</v>
      </c>
      <c r="E33" s="33">
        <f t="shared" si="1"/>
        <v>155900</v>
      </c>
      <c r="F33" s="33">
        <f t="shared" si="0"/>
        <v>28062</v>
      </c>
      <c r="G33" s="34">
        <f t="shared" si="2"/>
        <v>183962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WORK'!G83</f>
        <v>140447</v>
      </c>
      <c r="C35" s="33">
        <v>1100</v>
      </c>
      <c r="D35" s="33">
        <f>+D33</f>
        <v>3474</v>
      </c>
      <c r="E35" s="33">
        <f t="shared" ref="E35:E43" si="4">+B35-C35+D35</f>
        <v>142821</v>
      </c>
      <c r="F35" s="33">
        <f t="shared" ref="F35:F68" si="5">+E35*0.18</f>
        <v>25707.78</v>
      </c>
      <c r="G35" s="34">
        <f t="shared" si="2"/>
        <v>168528.78</v>
      </c>
      <c r="H35" s="35"/>
      <c r="I35" s="13"/>
    </row>
    <row r="36" spans="1:9" x14ac:dyDescent="0.25">
      <c r="A36" s="12" t="s">
        <v>104</v>
      </c>
      <c r="B36" s="33">
        <f>+'[1]PP EX- WORK'!E83</f>
        <v>137257</v>
      </c>
      <c r="C36" s="33">
        <v>1100</v>
      </c>
      <c r="D36" s="33">
        <f>+D35</f>
        <v>3474</v>
      </c>
      <c r="E36" s="33">
        <f t="shared" si="4"/>
        <v>139631</v>
      </c>
      <c r="F36" s="33">
        <f t="shared" si="5"/>
        <v>25133.579999999998</v>
      </c>
      <c r="G36" s="34">
        <f t="shared" si="2"/>
        <v>164764.57999999999</v>
      </c>
      <c r="H36" s="35"/>
      <c r="I36" s="13"/>
    </row>
    <row r="37" spans="1:9" x14ac:dyDescent="0.25">
      <c r="A37" s="12" t="s">
        <v>105</v>
      </c>
      <c r="B37" s="33">
        <f>+'[1]PP EX- WORK'!B83</f>
        <v>136237</v>
      </c>
      <c r="C37" s="33">
        <v>1100</v>
      </c>
      <c r="D37" s="33">
        <f t="shared" ref="D37:D43" si="6">+D36</f>
        <v>3474</v>
      </c>
      <c r="E37" s="33">
        <f t="shared" si="4"/>
        <v>138611</v>
      </c>
      <c r="F37" s="33">
        <f t="shared" si="5"/>
        <v>24949.98</v>
      </c>
      <c r="G37" s="34">
        <f t="shared" si="2"/>
        <v>163560.98000000001</v>
      </c>
      <c r="H37" s="35"/>
      <c r="I37" s="13"/>
    </row>
    <row r="38" spans="1:9" x14ac:dyDescent="0.25">
      <c r="A38" s="12" t="s">
        <v>37</v>
      </c>
      <c r="B38" s="33">
        <f>+'[1]PP EX- WORK'!F83</f>
        <v>137757</v>
      </c>
      <c r="C38" s="33">
        <v>1100</v>
      </c>
      <c r="D38" s="33">
        <f t="shared" si="6"/>
        <v>3474</v>
      </c>
      <c r="E38" s="33">
        <f t="shared" si="4"/>
        <v>140131</v>
      </c>
      <c r="F38" s="33">
        <f t="shared" si="5"/>
        <v>25223.579999999998</v>
      </c>
      <c r="G38" s="34">
        <f t="shared" si="2"/>
        <v>165354.57999999999</v>
      </c>
      <c r="H38" s="35"/>
      <c r="I38" s="13"/>
    </row>
    <row r="39" spans="1:9" x14ac:dyDescent="0.25">
      <c r="A39" s="12" t="s">
        <v>106</v>
      </c>
      <c r="B39" s="33">
        <f>+'[1]PP EX- WORK'!X83</f>
        <v>132237</v>
      </c>
      <c r="C39" s="33">
        <v>1100</v>
      </c>
      <c r="D39" s="33">
        <f t="shared" si="6"/>
        <v>3474</v>
      </c>
      <c r="E39" s="33">
        <f t="shared" si="4"/>
        <v>134611</v>
      </c>
      <c r="F39" s="33">
        <f t="shared" si="5"/>
        <v>24229.98</v>
      </c>
      <c r="G39" s="34">
        <f t="shared" si="2"/>
        <v>158840.98000000001</v>
      </c>
      <c r="H39" s="35"/>
      <c r="I39" s="13"/>
    </row>
    <row r="40" spans="1:9" x14ac:dyDescent="0.25">
      <c r="A40" s="12" t="s">
        <v>107</v>
      </c>
      <c r="B40" s="33">
        <f>+'[1]PP EX- WORK'!C83</f>
        <v>135737</v>
      </c>
      <c r="C40" s="33">
        <v>1100</v>
      </c>
      <c r="D40" s="33">
        <f t="shared" si="6"/>
        <v>3474</v>
      </c>
      <c r="E40" s="33">
        <f t="shared" si="4"/>
        <v>138111</v>
      </c>
      <c r="F40" s="33">
        <f t="shared" si="5"/>
        <v>24859.98</v>
      </c>
      <c r="G40" s="34">
        <f t="shared" si="2"/>
        <v>162970.98000000001</v>
      </c>
      <c r="H40" s="35"/>
      <c r="I40" s="13"/>
    </row>
    <row r="41" spans="1:9" x14ac:dyDescent="0.25">
      <c r="A41" s="12" t="s">
        <v>108</v>
      </c>
      <c r="B41" s="33">
        <f>+'[1]PP EX- WORK'!D83</f>
        <v>136257</v>
      </c>
      <c r="C41" s="33">
        <v>1100</v>
      </c>
      <c r="D41" s="33">
        <f t="shared" si="6"/>
        <v>3474</v>
      </c>
      <c r="E41" s="33">
        <f t="shared" si="4"/>
        <v>138631</v>
      </c>
      <c r="F41" s="33">
        <f t="shared" si="5"/>
        <v>24953.579999999998</v>
      </c>
      <c r="G41" s="34">
        <f t="shared" si="2"/>
        <v>163584.57999999999</v>
      </c>
      <c r="H41" s="35"/>
      <c r="I41" s="13"/>
    </row>
    <row r="42" spans="1:9" x14ac:dyDescent="0.25">
      <c r="A42" s="12" t="s">
        <v>109</v>
      </c>
      <c r="B42" s="33">
        <f>+'[1]PP EX- WORK'!H83</f>
        <v>140047</v>
      </c>
      <c r="C42" s="33">
        <v>1100</v>
      </c>
      <c r="D42" s="33">
        <f t="shared" si="6"/>
        <v>3474</v>
      </c>
      <c r="E42" s="33">
        <f t="shared" si="4"/>
        <v>142421</v>
      </c>
      <c r="F42" s="33">
        <f t="shared" si="5"/>
        <v>25635.78</v>
      </c>
      <c r="G42" s="34">
        <f t="shared" si="2"/>
        <v>168056.78</v>
      </c>
      <c r="H42" s="35"/>
      <c r="I42" s="13"/>
    </row>
    <row r="43" spans="1:9" x14ac:dyDescent="0.25">
      <c r="A43" s="12" t="s">
        <v>110</v>
      </c>
      <c r="B43" s="33">
        <f>+'[1]PP EX- WORK'!AA83</f>
        <v>134237</v>
      </c>
      <c r="C43" s="33">
        <v>1100</v>
      </c>
      <c r="D43" s="33">
        <f t="shared" si="6"/>
        <v>3474</v>
      </c>
      <c r="E43" s="33">
        <f t="shared" si="4"/>
        <v>136611</v>
      </c>
      <c r="F43" s="33">
        <f t="shared" si="5"/>
        <v>24589.98</v>
      </c>
      <c r="G43" s="34">
        <f t="shared" si="2"/>
        <v>161200.98000000001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40"/>
      <c r="I44" s="13"/>
    </row>
    <row r="45" spans="1:9" x14ac:dyDescent="0.25">
      <c r="A45" s="12" t="s">
        <v>111</v>
      </c>
      <c r="B45" s="33">
        <f>+'[1]PP EX- WORK'!R83</f>
        <v>142777</v>
      </c>
      <c r="C45" s="33">
        <v>1100</v>
      </c>
      <c r="D45" s="33">
        <f>+D43</f>
        <v>3474</v>
      </c>
      <c r="E45" s="33">
        <f t="shared" ref="E45:E58" si="7">+B45-C45+D45</f>
        <v>145151</v>
      </c>
      <c r="F45" s="33">
        <f t="shared" si="5"/>
        <v>26127.18</v>
      </c>
      <c r="G45" s="34">
        <f t="shared" si="2"/>
        <v>171278.18</v>
      </c>
      <c r="H45" s="35"/>
      <c r="I45" s="13"/>
    </row>
    <row r="46" spans="1:9" x14ac:dyDescent="0.25">
      <c r="A46" s="12" t="s">
        <v>112</v>
      </c>
      <c r="B46" s="33">
        <f>+'[1]PP EX- WORK'!P83</f>
        <v>145297</v>
      </c>
      <c r="C46" s="33">
        <v>1100</v>
      </c>
      <c r="D46" s="33">
        <f>+D45</f>
        <v>3474</v>
      </c>
      <c r="E46" s="33">
        <f>+B46-C46+D46</f>
        <v>147671</v>
      </c>
      <c r="F46" s="33">
        <f>+E46*0.18</f>
        <v>26580.78</v>
      </c>
      <c r="G46" s="34">
        <f>SUM(E46:F46)</f>
        <v>174251.78</v>
      </c>
      <c r="H46" s="35"/>
      <c r="I46" s="13"/>
    </row>
    <row r="47" spans="1:9" x14ac:dyDescent="0.25">
      <c r="A47" s="12" t="s">
        <v>113</v>
      </c>
      <c r="B47" s="33">
        <f>+'[1]PP EX- WORK'!Z83</f>
        <v>136047</v>
      </c>
      <c r="C47" s="33">
        <v>1100</v>
      </c>
      <c r="D47" s="33">
        <f t="shared" ref="D47:D58" si="8">+D46</f>
        <v>3474</v>
      </c>
      <c r="E47" s="33">
        <f t="shared" si="7"/>
        <v>138421</v>
      </c>
      <c r="F47" s="33">
        <f t="shared" si="5"/>
        <v>24915.78</v>
      </c>
      <c r="G47" s="34">
        <f t="shared" si="2"/>
        <v>163336.78</v>
      </c>
      <c r="H47" s="35"/>
      <c r="I47" s="13"/>
    </row>
    <row r="48" spans="1:9" x14ac:dyDescent="0.25">
      <c r="A48" s="12" t="s">
        <v>51</v>
      </c>
      <c r="B48" s="33">
        <f>+'[1]PP EX- WORK'!Q83</f>
        <v>143807</v>
      </c>
      <c r="C48" s="33">
        <v>1100</v>
      </c>
      <c r="D48" s="33">
        <f t="shared" si="8"/>
        <v>3474</v>
      </c>
      <c r="E48" s="33">
        <f t="shared" si="7"/>
        <v>146181</v>
      </c>
      <c r="F48" s="33">
        <f t="shared" si="5"/>
        <v>26312.579999999998</v>
      </c>
      <c r="G48" s="34">
        <f t="shared" si="2"/>
        <v>172493.58</v>
      </c>
      <c r="H48" s="35"/>
      <c r="I48" s="13"/>
    </row>
    <row r="49" spans="1:9" x14ac:dyDescent="0.25">
      <c r="A49" s="12" t="s">
        <v>114</v>
      </c>
      <c r="B49" s="33">
        <f>+'[1]PP EX- WORK'!S83</f>
        <v>142047</v>
      </c>
      <c r="C49" s="33">
        <v>1100</v>
      </c>
      <c r="D49" s="33">
        <f t="shared" si="8"/>
        <v>3474</v>
      </c>
      <c r="E49" s="33">
        <f t="shared" si="7"/>
        <v>144421</v>
      </c>
      <c r="F49" s="33">
        <f t="shared" si="5"/>
        <v>25995.78</v>
      </c>
      <c r="G49" s="34">
        <f t="shared" si="2"/>
        <v>170416.78</v>
      </c>
      <c r="H49" s="35"/>
      <c r="I49" s="13"/>
    </row>
    <row r="50" spans="1:9" x14ac:dyDescent="0.25">
      <c r="A50" s="12" t="s">
        <v>43</v>
      </c>
      <c r="B50" s="33">
        <f>+'[1]PP EX- WORK'!T83</f>
        <v>142537</v>
      </c>
      <c r="C50" s="33">
        <v>1100</v>
      </c>
      <c r="D50" s="33">
        <f t="shared" si="8"/>
        <v>3474</v>
      </c>
      <c r="E50" s="33">
        <f>+B50-C50+D50</f>
        <v>144911</v>
      </c>
      <c r="F50" s="33">
        <f>+E50*0.18</f>
        <v>26083.98</v>
      </c>
      <c r="G50" s="34">
        <f>SUM(E50:F50)</f>
        <v>170994.98</v>
      </c>
      <c r="H50" s="35"/>
      <c r="I50" s="13"/>
    </row>
    <row r="51" spans="1:9" x14ac:dyDescent="0.25">
      <c r="A51" s="12" t="s">
        <v>44</v>
      </c>
      <c r="B51" s="33">
        <f>+'[1]PP EX- WORK'!U83</f>
        <v>144387</v>
      </c>
      <c r="C51" s="33">
        <v>1100</v>
      </c>
      <c r="D51" s="33">
        <f t="shared" si="8"/>
        <v>3474</v>
      </c>
      <c r="E51" s="33">
        <f>+B51-C51+D51</f>
        <v>146761</v>
      </c>
      <c r="F51" s="33">
        <f>+E51*0.18</f>
        <v>26416.98</v>
      </c>
      <c r="G51" s="34">
        <f>SUM(E51:F51)</f>
        <v>173177.98</v>
      </c>
      <c r="H51" s="35"/>
      <c r="I51" s="13"/>
    </row>
    <row r="52" spans="1:9" x14ac:dyDescent="0.25">
      <c r="A52" s="12" t="s">
        <v>45</v>
      </c>
      <c r="B52" s="33">
        <f>+'[1]PP EX- WORK'!V83</f>
        <v>143517</v>
      </c>
      <c r="C52" s="33">
        <v>1100</v>
      </c>
      <c r="D52" s="33">
        <f t="shared" si="8"/>
        <v>3474</v>
      </c>
      <c r="E52" s="33">
        <f>+B52-C52+D52</f>
        <v>145891</v>
      </c>
      <c r="F52" s="33">
        <f>+E52*0.18</f>
        <v>26260.379999999997</v>
      </c>
      <c r="G52" s="34">
        <f>SUM(E52:F52)</f>
        <v>172151.38</v>
      </c>
      <c r="H52" s="35"/>
      <c r="I52" s="13"/>
    </row>
    <row r="53" spans="1:9" x14ac:dyDescent="0.25">
      <c r="A53" s="12" t="s">
        <v>46</v>
      </c>
      <c r="B53" s="33">
        <f>+'[1]PP EX- WORK'!W83</f>
        <v>143517</v>
      </c>
      <c r="C53" s="33">
        <v>1100</v>
      </c>
      <c r="D53" s="33">
        <f t="shared" si="8"/>
        <v>3474</v>
      </c>
      <c r="E53" s="33">
        <f>+B53-C53+D53</f>
        <v>145891</v>
      </c>
      <c r="F53" s="33">
        <f>+E53*0.18</f>
        <v>26260.379999999997</v>
      </c>
      <c r="G53" s="34">
        <f>SUM(E53:F53)</f>
        <v>172151.38</v>
      </c>
      <c r="H53" s="35"/>
      <c r="I53" s="13"/>
    </row>
    <row r="54" spans="1:9" x14ac:dyDescent="0.25">
      <c r="A54" s="12" t="s">
        <v>115</v>
      </c>
      <c r="B54" s="33">
        <f>+'[1]PP EX- WORK'!N83</f>
        <v>142047</v>
      </c>
      <c r="C54" s="33">
        <v>1100</v>
      </c>
      <c r="D54" s="33">
        <f t="shared" si="8"/>
        <v>3474</v>
      </c>
      <c r="E54" s="33">
        <f t="shared" si="7"/>
        <v>144421</v>
      </c>
      <c r="F54" s="33">
        <f t="shared" si="5"/>
        <v>25995.78</v>
      </c>
      <c r="G54" s="34">
        <f t="shared" si="2"/>
        <v>170416.78</v>
      </c>
      <c r="H54" s="35"/>
      <c r="I54" s="13"/>
    </row>
    <row r="55" spans="1:9" x14ac:dyDescent="0.25">
      <c r="A55" s="12" t="s">
        <v>116</v>
      </c>
      <c r="B55" s="33">
        <f>+'[1]PP EX- WORK'!O83</f>
        <v>141547</v>
      </c>
      <c r="C55" s="33">
        <v>1100</v>
      </c>
      <c r="D55" s="33">
        <f t="shared" si="8"/>
        <v>3474</v>
      </c>
      <c r="E55" s="33">
        <f t="shared" si="7"/>
        <v>143921</v>
      </c>
      <c r="F55" s="33">
        <f t="shared" si="5"/>
        <v>25905.78</v>
      </c>
      <c r="G55" s="34">
        <f t="shared" si="2"/>
        <v>169826.78</v>
      </c>
      <c r="H55" s="35"/>
      <c r="I55" s="13"/>
    </row>
    <row r="56" spans="1:9" x14ac:dyDescent="0.25">
      <c r="A56" s="12" t="s">
        <v>117</v>
      </c>
      <c r="B56" s="33">
        <f>+'[1]PP EX- WORK'!K83</f>
        <v>144872</v>
      </c>
      <c r="C56" s="33">
        <v>1100</v>
      </c>
      <c r="D56" s="33">
        <f t="shared" si="8"/>
        <v>3474</v>
      </c>
      <c r="E56" s="33">
        <f t="shared" si="7"/>
        <v>147246</v>
      </c>
      <c r="F56" s="33">
        <f t="shared" si="5"/>
        <v>26504.28</v>
      </c>
      <c r="G56" s="34">
        <f t="shared" si="2"/>
        <v>173750.28</v>
      </c>
      <c r="H56" s="35"/>
      <c r="I56" s="13"/>
    </row>
    <row r="57" spans="1:9" x14ac:dyDescent="0.25">
      <c r="A57" s="12" t="s">
        <v>118</v>
      </c>
      <c r="B57" s="33">
        <f>+'[1]PP EX- WORK'!M83</f>
        <v>147872</v>
      </c>
      <c r="C57" s="33">
        <v>1100</v>
      </c>
      <c r="D57" s="33">
        <f t="shared" si="8"/>
        <v>3474</v>
      </c>
      <c r="E57" s="33">
        <f t="shared" si="7"/>
        <v>150246</v>
      </c>
      <c r="F57" s="33">
        <f t="shared" si="5"/>
        <v>27044.28</v>
      </c>
      <c r="G57" s="34">
        <f t="shared" si="2"/>
        <v>177290.28</v>
      </c>
      <c r="H57" s="35"/>
      <c r="I57" s="13"/>
    </row>
    <row r="58" spans="1:9" x14ac:dyDescent="0.25">
      <c r="A58" s="41" t="s">
        <v>119</v>
      </c>
      <c r="B58" s="33">
        <f>+'[1]PP EX- WORK'!L83</f>
        <v>146895</v>
      </c>
      <c r="C58" s="33">
        <v>1100</v>
      </c>
      <c r="D58" s="33">
        <f t="shared" si="8"/>
        <v>3474</v>
      </c>
      <c r="E58" s="33">
        <f t="shared" si="7"/>
        <v>149269</v>
      </c>
      <c r="F58" s="33">
        <f t="shared" si="5"/>
        <v>26868.42</v>
      </c>
      <c r="G58" s="34">
        <f t="shared" si="2"/>
        <v>176137.41999999998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40"/>
      <c r="I59" s="13"/>
    </row>
    <row r="60" spans="1:9" x14ac:dyDescent="0.25">
      <c r="A60" s="12" t="s">
        <v>120</v>
      </c>
      <c r="B60" s="33">
        <f>+'[1]LL Ex-Works &amp; STP'!C83</f>
        <v>141139</v>
      </c>
      <c r="C60" s="33">
        <v>1100</v>
      </c>
      <c r="D60" s="33">
        <f>+D58</f>
        <v>3474</v>
      </c>
      <c r="E60" s="33">
        <f t="shared" ref="E60:E68" si="9">+B60-C60+D60</f>
        <v>143513</v>
      </c>
      <c r="F60" s="33">
        <f t="shared" si="5"/>
        <v>25832.34</v>
      </c>
      <c r="G60" s="34">
        <f t="shared" si="2"/>
        <v>169345.34</v>
      </c>
      <c r="H60" s="35"/>
      <c r="I60" s="13"/>
    </row>
    <row r="61" spans="1:9" x14ac:dyDescent="0.25">
      <c r="A61" s="12" t="s">
        <v>121</v>
      </c>
      <c r="B61" s="33">
        <f>+'[1]LL Ex-Works &amp; STP'!B83-3000</f>
        <v>137139</v>
      </c>
      <c r="C61" s="33">
        <v>1100</v>
      </c>
      <c r="D61" s="33">
        <f>+D60</f>
        <v>3474</v>
      </c>
      <c r="E61" s="33">
        <f t="shared" si="9"/>
        <v>139513</v>
      </c>
      <c r="F61" s="33">
        <f t="shared" si="5"/>
        <v>25112.34</v>
      </c>
      <c r="G61" s="34">
        <f t="shared" si="2"/>
        <v>164625.34</v>
      </c>
      <c r="H61" s="35"/>
      <c r="I61" s="13"/>
    </row>
    <row r="62" spans="1:9" x14ac:dyDescent="0.25">
      <c r="A62" s="12" t="s">
        <v>122</v>
      </c>
      <c r="B62" s="33">
        <f>+'[1]LL Ex-Works &amp; STP'!B83</f>
        <v>140139</v>
      </c>
      <c r="C62" s="33">
        <v>1100</v>
      </c>
      <c r="D62" s="33">
        <f t="shared" ref="D62:D68" si="10">+D61</f>
        <v>3474</v>
      </c>
      <c r="E62" s="33">
        <f t="shared" si="9"/>
        <v>142513</v>
      </c>
      <c r="F62" s="33">
        <f t="shared" si="5"/>
        <v>25652.34</v>
      </c>
      <c r="G62" s="34">
        <f t="shared" si="2"/>
        <v>168165.34</v>
      </c>
      <c r="H62" s="35"/>
      <c r="I62" s="13"/>
    </row>
    <row r="63" spans="1:9" x14ac:dyDescent="0.25">
      <c r="A63" s="12" t="s">
        <v>123</v>
      </c>
      <c r="B63" s="33">
        <f>+'[1]LL Ex-Works &amp; STP'!D83</f>
        <v>150229</v>
      </c>
      <c r="C63" s="33">
        <v>1100</v>
      </c>
      <c r="D63" s="33">
        <f t="shared" si="10"/>
        <v>3474</v>
      </c>
      <c r="E63" s="33">
        <f t="shared" si="9"/>
        <v>152603</v>
      </c>
      <c r="F63" s="33">
        <f t="shared" si="5"/>
        <v>27468.539999999997</v>
      </c>
      <c r="G63" s="34">
        <f t="shared" si="2"/>
        <v>180071.54</v>
      </c>
      <c r="H63" s="35"/>
      <c r="I63" s="13"/>
    </row>
    <row r="64" spans="1:9" x14ac:dyDescent="0.25">
      <c r="A64" s="12" t="s">
        <v>124</v>
      </c>
      <c r="B64" s="33">
        <f>+'[1]LL Ex-Works &amp; STP'!E83</f>
        <v>152229</v>
      </c>
      <c r="C64" s="33">
        <v>1100</v>
      </c>
      <c r="D64" s="33">
        <f t="shared" si="10"/>
        <v>3474</v>
      </c>
      <c r="E64" s="33">
        <f t="shared" si="9"/>
        <v>154603</v>
      </c>
      <c r="F64" s="33">
        <f t="shared" si="5"/>
        <v>27828.539999999997</v>
      </c>
      <c r="G64" s="34">
        <f t="shared" si="2"/>
        <v>182431.54</v>
      </c>
      <c r="H64" s="35"/>
      <c r="I64" s="13"/>
    </row>
    <row r="65" spans="1:9" x14ac:dyDescent="0.25">
      <c r="A65" s="12" t="s">
        <v>125</v>
      </c>
      <c r="B65" s="33">
        <f>+'[1]LL Ex-Works &amp; STP'!F83</f>
        <v>153545</v>
      </c>
      <c r="C65" s="33">
        <v>1100</v>
      </c>
      <c r="D65" s="33">
        <f t="shared" si="10"/>
        <v>3474</v>
      </c>
      <c r="E65" s="33">
        <f t="shared" si="9"/>
        <v>155919</v>
      </c>
      <c r="F65" s="33">
        <f t="shared" si="5"/>
        <v>28065.42</v>
      </c>
      <c r="G65" s="34">
        <f t="shared" si="2"/>
        <v>183984.41999999998</v>
      </c>
      <c r="H65" s="35"/>
      <c r="I65" s="13"/>
    </row>
    <row r="66" spans="1:9" x14ac:dyDescent="0.25">
      <c r="A66" s="12" t="s">
        <v>126</v>
      </c>
      <c r="B66" s="33">
        <f>+'[1]LL Ex-Works &amp; STP'!B83-5500</f>
        <v>134639</v>
      </c>
      <c r="C66" s="33">
        <v>1100</v>
      </c>
      <c r="D66" s="33">
        <f t="shared" si="10"/>
        <v>3474</v>
      </c>
      <c r="E66" s="33">
        <f t="shared" si="9"/>
        <v>137013</v>
      </c>
      <c r="F66" s="33">
        <f t="shared" si="5"/>
        <v>24662.34</v>
      </c>
      <c r="G66" s="34">
        <f t="shared" si="2"/>
        <v>161675.34</v>
      </c>
      <c r="H66" s="35"/>
      <c r="I66" s="13"/>
    </row>
    <row r="67" spans="1:9" x14ac:dyDescent="0.25">
      <c r="A67" s="12" t="s">
        <v>127</v>
      </c>
      <c r="B67" s="33">
        <f>+'[1]LL Ex-Works &amp; STP'!H83</f>
        <v>138139</v>
      </c>
      <c r="C67" s="33">
        <v>1100</v>
      </c>
      <c r="D67" s="33">
        <f t="shared" si="10"/>
        <v>3474</v>
      </c>
      <c r="E67" s="33">
        <f t="shared" si="9"/>
        <v>140513</v>
      </c>
      <c r="F67" s="33">
        <f t="shared" si="5"/>
        <v>25292.34</v>
      </c>
      <c r="G67" s="34">
        <f t="shared" si="2"/>
        <v>165805.34</v>
      </c>
      <c r="H67" s="35"/>
      <c r="I67" s="13"/>
    </row>
    <row r="68" spans="1:9" x14ac:dyDescent="0.25">
      <c r="A68" s="12" t="s">
        <v>128</v>
      </c>
      <c r="B68" s="33">
        <f>+'[1]LL Ex-Works &amp; STP'!I83</f>
        <v>138139</v>
      </c>
      <c r="C68" s="33">
        <v>1100</v>
      </c>
      <c r="D68" s="33">
        <f t="shared" si="10"/>
        <v>3474</v>
      </c>
      <c r="E68" s="33">
        <f t="shared" si="9"/>
        <v>140513</v>
      </c>
      <c r="F68" s="33">
        <f t="shared" si="5"/>
        <v>25292.34</v>
      </c>
      <c r="G68" s="34">
        <f t="shared" si="2"/>
        <v>165805.34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9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9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9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9" x14ac:dyDescent="0.25">
      <c r="A74" s="45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</row>
    <row r="78" spans="1:9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48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I16" sqref="I16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7"/>
      <c r="I1" s="13"/>
    </row>
    <row r="2" spans="1:9" x14ac:dyDescent="0.25">
      <c r="A2" s="76" t="s">
        <v>1</v>
      </c>
      <c r="B2" s="76"/>
      <c r="C2" s="76"/>
      <c r="D2" s="76"/>
      <c r="E2" s="76"/>
      <c r="F2" s="76"/>
      <c r="G2" s="76"/>
      <c r="H2" s="76"/>
      <c r="I2" s="13"/>
    </row>
    <row r="3" spans="1:9" x14ac:dyDescent="0.25">
      <c r="A3" s="76" t="s">
        <v>2</v>
      </c>
      <c r="B3" s="76"/>
      <c r="C3" s="76"/>
      <c r="D3" s="76"/>
      <c r="E3" s="76"/>
      <c r="F3" s="76"/>
      <c r="G3" s="76"/>
      <c r="H3" s="76"/>
      <c r="I3" s="13"/>
    </row>
    <row r="4" spans="1:9" x14ac:dyDescent="0.25">
      <c r="A4" s="78" t="s">
        <v>74</v>
      </c>
      <c r="B4" s="78"/>
      <c r="C4" s="78"/>
      <c r="D4" s="78"/>
      <c r="E4" s="78"/>
      <c r="F4" s="78"/>
      <c r="G4" s="78"/>
      <c r="H4" s="78"/>
      <c r="I4" s="13"/>
    </row>
    <row r="5" spans="1:9" x14ac:dyDescent="0.25">
      <c r="A5" s="78" t="s">
        <v>168</v>
      </c>
      <c r="B5" s="78"/>
      <c r="C5" s="78"/>
      <c r="D5" s="78"/>
      <c r="E5" s="78"/>
      <c r="F5" s="78"/>
      <c r="G5" s="78"/>
      <c r="H5" s="78"/>
      <c r="I5" s="13"/>
    </row>
    <row r="6" spans="1:9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</row>
    <row r="7" spans="1:9" x14ac:dyDescent="0.25">
      <c r="A7" s="76" t="str">
        <f>+'[1]STOCK POINT'!A9:E9</f>
        <v>HDPE, LLDPE &amp; PP PRICE W.E.F. DT. 10.06.26</v>
      </c>
      <c r="B7" s="76"/>
      <c r="C7" s="76"/>
      <c r="D7" s="76"/>
      <c r="E7" s="76"/>
      <c r="F7" s="76"/>
      <c r="G7" s="76"/>
      <c r="H7" s="76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Ex-Works'!R86</f>
        <v>146405</v>
      </c>
      <c r="C10" s="33">
        <v>1100</v>
      </c>
      <c r="D10" s="33">
        <f>+[1]FREIGHT!I414</f>
        <v>3564</v>
      </c>
      <c r="E10" s="33">
        <f>+B10-C10+D10</f>
        <v>148869</v>
      </c>
      <c r="F10" s="33">
        <f t="shared" ref="F10:F33" si="0">+E10*0.18</f>
        <v>26796.42</v>
      </c>
      <c r="G10" s="34">
        <f>SUM(E10:F10)</f>
        <v>175665.41999999998</v>
      </c>
      <c r="H10" s="35"/>
      <c r="I10" s="13"/>
    </row>
    <row r="11" spans="1:9" x14ac:dyDescent="0.25">
      <c r="A11" s="12" t="s">
        <v>15</v>
      </c>
      <c r="B11" s="32">
        <f>+'[1]HD Ex-Works'!S86</f>
        <v>148405</v>
      </c>
      <c r="C11" s="33">
        <v>1100</v>
      </c>
      <c r="D11" s="33">
        <f>+D10</f>
        <v>3564</v>
      </c>
      <c r="E11" s="33">
        <f t="shared" ref="E11:E33" si="1">+B11-C11+D11</f>
        <v>150869</v>
      </c>
      <c r="F11" s="33">
        <f t="shared" si="0"/>
        <v>27156.42</v>
      </c>
      <c r="G11" s="34">
        <f t="shared" ref="G11:G68" si="2">SUM(E11:F11)</f>
        <v>178025.41999999998</v>
      </c>
      <c r="H11" s="35"/>
      <c r="I11" s="13"/>
    </row>
    <row r="12" spans="1:9" x14ac:dyDescent="0.25">
      <c r="A12" s="12" t="s">
        <v>88</v>
      </c>
      <c r="B12" s="32">
        <f>+'[1]HD Ex-Works'!T86</f>
        <v>156853</v>
      </c>
      <c r="C12" s="33">
        <v>1100</v>
      </c>
      <c r="D12" s="33">
        <f t="shared" ref="D12:D33" si="3">+D11</f>
        <v>3564</v>
      </c>
      <c r="E12" s="33">
        <f>+B12-C12+D12</f>
        <v>159317</v>
      </c>
      <c r="F12" s="33">
        <f>+E12*0.18</f>
        <v>28677.059999999998</v>
      </c>
      <c r="G12" s="34">
        <f>SUM(E12:F12)</f>
        <v>187994.06</v>
      </c>
      <c r="H12" s="35"/>
      <c r="I12" s="13"/>
    </row>
    <row r="13" spans="1:9" x14ac:dyDescent="0.25">
      <c r="A13" s="12" t="s">
        <v>89</v>
      </c>
      <c r="B13" s="32">
        <f>+'[1]HD Ex-Works'!U86</f>
        <v>156853</v>
      </c>
      <c r="C13" s="33">
        <v>1100</v>
      </c>
      <c r="D13" s="33">
        <f t="shared" si="3"/>
        <v>3564</v>
      </c>
      <c r="E13" s="33">
        <f t="shared" si="1"/>
        <v>159317</v>
      </c>
      <c r="F13" s="33">
        <f t="shared" si="0"/>
        <v>28677.059999999998</v>
      </c>
      <c r="G13" s="34">
        <f t="shared" si="2"/>
        <v>187994.06</v>
      </c>
      <c r="H13" s="35"/>
      <c r="I13" s="13"/>
    </row>
    <row r="14" spans="1:9" x14ac:dyDescent="0.25">
      <c r="A14" s="12" t="s">
        <v>19</v>
      </c>
      <c r="B14" s="32">
        <f>+'[1]HD Ex-Works'!M86</f>
        <v>159353</v>
      </c>
      <c r="C14" s="33">
        <v>1100</v>
      </c>
      <c r="D14" s="33">
        <f t="shared" si="3"/>
        <v>3564</v>
      </c>
      <c r="E14" s="33">
        <f>+B14-C14+D14</f>
        <v>161817</v>
      </c>
      <c r="F14" s="33">
        <f>+E14*0.18</f>
        <v>29127.059999999998</v>
      </c>
      <c r="G14" s="34">
        <f>SUM(E14:F14)</f>
        <v>190944.06</v>
      </c>
      <c r="H14" s="35"/>
      <c r="I14" s="13"/>
    </row>
    <row r="15" spans="1:9" x14ac:dyDescent="0.25">
      <c r="A15" s="12" t="s">
        <v>20</v>
      </c>
      <c r="B15" s="32">
        <f>+'[1]HD Ex-Works'!N86</f>
        <v>159353</v>
      </c>
      <c r="C15" s="33">
        <v>1100</v>
      </c>
      <c r="D15" s="33">
        <f t="shared" si="3"/>
        <v>3564</v>
      </c>
      <c r="E15" s="33">
        <f>+B15-C15+D15</f>
        <v>161817</v>
      </c>
      <c r="F15" s="33">
        <f>+E15*0.18</f>
        <v>29127.059999999998</v>
      </c>
      <c r="G15" s="34">
        <f>SUM(E15:F15)</f>
        <v>190944.06</v>
      </c>
      <c r="H15" s="35"/>
      <c r="I15" s="13"/>
    </row>
    <row r="16" spans="1:9" x14ac:dyDescent="0.25">
      <c r="A16" s="12" t="s">
        <v>90</v>
      </c>
      <c r="B16" s="32">
        <f>+'[1]HD Ex-Works'!Q86</f>
        <v>147672</v>
      </c>
      <c r="C16" s="33">
        <v>1100</v>
      </c>
      <c r="D16" s="33">
        <f t="shared" si="3"/>
        <v>3564</v>
      </c>
      <c r="E16" s="33">
        <f t="shared" si="1"/>
        <v>150136</v>
      </c>
      <c r="F16" s="33">
        <f t="shared" si="0"/>
        <v>27024.48</v>
      </c>
      <c r="G16" s="34">
        <f t="shared" si="2"/>
        <v>177160.48</v>
      </c>
      <c r="H16" s="35"/>
      <c r="I16" s="16"/>
    </row>
    <row r="17" spans="1:9" x14ac:dyDescent="0.25">
      <c r="A17" s="12" t="s">
        <v>91</v>
      </c>
      <c r="B17" s="32">
        <f>+'[1]HD Ex-Works'!C86</f>
        <v>158276</v>
      </c>
      <c r="C17" s="33">
        <v>1100</v>
      </c>
      <c r="D17" s="33">
        <f t="shared" si="3"/>
        <v>3564</v>
      </c>
      <c r="E17" s="33">
        <f t="shared" si="1"/>
        <v>160740</v>
      </c>
      <c r="F17" s="33">
        <f t="shared" si="0"/>
        <v>28933.200000000001</v>
      </c>
      <c r="G17" s="34">
        <f t="shared" si="2"/>
        <v>189673.2</v>
      </c>
      <c r="H17" s="35"/>
      <c r="I17" s="13"/>
    </row>
    <row r="18" spans="1:9" x14ac:dyDescent="0.25">
      <c r="A18" s="12" t="s">
        <v>92</v>
      </c>
      <c r="B18" s="32">
        <f>+'[1]HD Ex-Works'!D86</f>
        <v>157026</v>
      </c>
      <c r="C18" s="33">
        <v>1100</v>
      </c>
      <c r="D18" s="33">
        <f t="shared" si="3"/>
        <v>3564</v>
      </c>
      <c r="E18" s="33">
        <f t="shared" si="1"/>
        <v>159490</v>
      </c>
      <c r="F18" s="33">
        <f t="shared" si="0"/>
        <v>28708.2</v>
      </c>
      <c r="G18" s="34">
        <f t="shared" si="2"/>
        <v>188198.2</v>
      </c>
      <c r="H18" s="35"/>
      <c r="I18" s="13"/>
    </row>
    <row r="19" spans="1:9" x14ac:dyDescent="0.25">
      <c r="A19" s="12" t="s">
        <v>93</v>
      </c>
      <c r="B19" s="32">
        <f>+'[1]HD Ex-Works'!B86</f>
        <v>156526</v>
      </c>
      <c r="C19" s="33">
        <v>1100</v>
      </c>
      <c r="D19" s="33">
        <f t="shared" si="3"/>
        <v>3564</v>
      </c>
      <c r="E19" s="33">
        <f t="shared" si="1"/>
        <v>158990</v>
      </c>
      <c r="F19" s="33">
        <f t="shared" si="0"/>
        <v>28618.2</v>
      </c>
      <c r="G19" s="34">
        <f t="shared" si="2"/>
        <v>187608.2</v>
      </c>
      <c r="H19" s="35"/>
      <c r="I19" s="13"/>
    </row>
    <row r="20" spans="1:9" x14ac:dyDescent="0.25">
      <c r="A20" s="12" t="s">
        <v>94</v>
      </c>
      <c r="B20" s="33">
        <f>+'[1]HD Ex-Works'!E86</f>
        <v>157953</v>
      </c>
      <c r="C20" s="33">
        <v>1100</v>
      </c>
      <c r="D20" s="33">
        <f t="shared" si="3"/>
        <v>3564</v>
      </c>
      <c r="E20" s="33">
        <f t="shared" si="1"/>
        <v>160417</v>
      </c>
      <c r="F20" s="33">
        <f t="shared" si="0"/>
        <v>28875.059999999998</v>
      </c>
      <c r="G20" s="34">
        <f t="shared" si="2"/>
        <v>189292.06</v>
      </c>
      <c r="H20" s="35"/>
      <c r="I20" s="13"/>
    </row>
    <row r="21" spans="1:9" x14ac:dyDescent="0.25">
      <c r="A21" s="12" t="s">
        <v>25</v>
      </c>
      <c r="B21" s="33">
        <f>+'[1]HD Ex-Works'!F86</f>
        <v>158194</v>
      </c>
      <c r="C21" s="33">
        <v>1100</v>
      </c>
      <c r="D21" s="33">
        <f t="shared" si="3"/>
        <v>3564</v>
      </c>
      <c r="E21" s="33">
        <f t="shared" si="1"/>
        <v>160658</v>
      </c>
      <c r="F21" s="33">
        <f t="shared" si="0"/>
        <v>28918.44</v>
      </c>
      <c r="G21" s="34">
        <f t="shared" si="2"/>
        <v>189576.44</v>
      </c>
      <c r="H21" s="35"/>
      <c r="I21" s="13"/>
    </row>
    <row r="22" spans="1:9" x14ac:dyDescent="0.25">
      <c r="A22" s="12" t="s">
        <v>95</v>
      </c>
      <c r="B22" s="33">
        <f>+'[1]HD Ex-Works'!W86-3000</f>
        <v>149802</v>
      </c>
      <c r="C22" s="33">
        <v>1100</v>
      </c>
      <c r="D22" s="33">
        <f t="shared" si="3"/>
        <v>3564</v>
      </c>
      <c r="E22" s="33">
        <f t="shared" si="1"/>
        <v>152266</v>
      </c>
      <c r="F22" s="33">
        <f t="shared" si="0"/>
        <v>27407.879999999997</v>
      </c>
      <c r="G22" s="34">
        <f t="shared" si="2"/>
        <v>179673.88</v>
      </c>
      <c r="H22" s="35"/>
      <c r="I22" s="36"/>
    </row>
    <row r="23" spans="1:9" x14ac:dyDescent="0.25">
      <c r="A23" s="12" t="s">
        <v>96</v>
      </c>
      <c r="B23" s="33">
        <f>+'[1]HD Ex-Works'!W86</f>
        <v>152802</v>
      </c>
      <c r="C23" s="33">
        <v>1100</v>
      </c>
      <c r="D23" s="33">
        <f t="shared" si="3"/>
        <v>3564</v>
      </c>
      <c r="E23" s="33">
        <f t="shared" si="1"/>
        <v>155266</v>
      </c>
      <c r="F23" s="33">
        <f t="shared" si="0"/>
        <v>27947.879999999997</v>
      </c>
      <c r="G23" s="34">
        <f t="shared" si="2"/>
        <v>183213.88</v>
      </c>
      <c r="H23" s="35"/>
      <c r="I23" s="13"/>
    </row>
    <row r="24" spans="1:9" x14ac:dyDescent="0.25">
      <c r="A24" s="12" t="s">
        <v>97</v>
      </c>
      <c r="B24" s="33">
        <f>+'[1]HD Ex-Works'!X86</f>
        <v>152802</v>
      </c>
      <c r="C24" s="33">
        <v>1100</v>
      </c>
      <c r="D24" s="33">
        <f t="shared" si="3"/>
        <v>3564</v>
      </c>
      <c r="E24" s="33">
        <f t="shared" si="1"/>
        <v>155266</v>
      </c>
      <c r="F24" s="33">
        <f t="shared" si="0"/>
        <v>27947.879999999997</v>
      </c>
      <c r="G24" s="34">
        <f t="shared" si="2"/>
        <v>183213.88</v>
      </c>
      <c r="H24" s="35"/>
      <c r="I24" s="36"/>
    </row>
    <row r="25" spans="1:9" x14ac:dyDescent="0.25">
      <c r="A25" s="12" t="s">
        <v>98</v>
      </c>
      <c r="B25" s="33">
        <f>+'[1]HD Ex-Works'!J86</f>
        <v>148015</v>
      </c>
      <c r="C25" s="33">
        <v>1100</v>
      </c>
      <c r="D25" s="33">
        <f t="shared" si="3"/>
        <v>3564</v>
      </c>
      <c r="E25" s="33">
        <f t="shared" si="1"/>
        <v>150479</v>
      </c>
      <c r="F25" s="33">
        <f t="shared" si="0"/>
        <v>27086.219999999998</v>
      </c>
      <c r="G25" s="34">
        <f t="shared" si="2"/>
        <v>177565.22</v>
      </c>
      <c r="H25" s="35"/>
      <c r="I25" s="16"/>
    </row>
    <row r="26" spans="1:9" x14ac:dyDescent="0.25">
      <c r="A26" s="12" t="s">
        <v>29</v>
      </c>
      <c r="B26" s="32">
        <f>+'[1]HD Ex-Works'!H86</f>
        <v>147403</v>
      </c>
      <c r="C26" s="33">
        <v>1100</v>
      </c>
      <c r="D26" s="33">
        <f t="shared" si="3"/>
        <v>3564</v>
      </c>
      <c r="E26" s="33">
        <f t="shared" si="1"/>
        <v>149867</v>
      </c>
      <c r="F26" s="33">
        <f t="shared" si="0"/>
        <v>26976.059999999998</v>
      </c>
      <c r="G26" s="34">
        <f t="shared" si="2"/>
        <v>176843.06</v>
      </c>
      <c r="H26" s="35"/>
      <c r="I26" s="13"/>
    </row>
    <row r="27" spans="1:9" x14ac:dyDescent="0.25">
      <c r="A27" s="12" t="s">
        <v>31</v>
      </c>
      <c r="B27" s="33">
        <f>+'[1]HD Ex-Works'!G86</f>
        <v>148213</v>
      </c>
      <c r="C27" s="33">
        <v>1100</v>
      </c>
      <c r="D27" s="33">
        <f t="shared" si="3"/>
        <v>3564</v>
      </c>
      <c r="E27" s="33">
        <f t="shared" si="1"/>
        <v>150677</v>
      </c>
      <c r="F27" s="33">
        <f t="shared" si="0"/>
        <v>27121.86</v>
      </c>
      <c r="G27" s="34">
        <f t="shared" si="2"/>
        <v>177798.86</v>
      </c>
      <c r="H27" s="35"/>
      <c r="I27" s="13"/>
    </row>
    <row r="28" spans="1:9" x14ac:dyDescent="0.25">
      <c r="A28" s="12" t="s">
        <v>99</v>
      </c>
      <c r="B28" s="33">
        <f>+'[1]HD Ex-Works'!I86</f>
        <v>146015</v>
      </c>
      <c r="C28" s="33">
        <v>1100</v>
      </c>
      <c r="D28" s="33">
        <f t="shared" si="3"/>
        <v>3564</v>
      </c>
      <c r="E28" s="33">
        <f t="shared" si="1"/>
        <v>148479</v>
      </c>
      <c r="F28" s="33">
        <f t="shared" si="0"/>
        <v>26726.219999999998</v>
      </c>
      <c r="G28" s="34">
        <f t="shared" si="2"/>
        <v>175205.22</v>
      </c>
      <c r="H28" s="35"/>
      <c r="I28" s="13"/>
    </row>
    <row r="29" spans="1:9" x14ac:dyDescent="0.25">
      <c r="A29" s="12" t="s">
        <v>27</v>
      </c>
      <c r="B29" s="33">
        <f>+'[1]HD Ex-Works'!Y86</f>
        <v>150802</v>
      </c>
      <c r="C29" s="33">
        <v>1100</v>
      </c>
      <c r="D29" s="33">
        <f t="shared" si="3"/>
        <v>3564</v>
      </c>
      <c r="E29" s="33">
        <f t="shared" si="1"/>
        <v>153266</v>
      </c>
      <c r="F29" s="33">
        <f t="shared" si="0"/>
        <v>27587.879999999997</v>
      </c>
      <c r="G29" s="34">
        <f t="shared" si="2"/>
        <v>180853.88</v>
      </c>
      <c r="H29" s="35"/>
      <c r="I29" s="13"/>
    </row>
    <row r="30" spans="1:9" x14ac:dyDescent="0.25">
      <c r="A30" s="12" t="s">
        <v>100</v>
      </c>
      <c r="B30" s="33">
        <f>+'[1]HD Ex-Works'!Z86</f>
        <v>148802</v>
      </c>
      <c r="C30" s="33">
        <v>1100</v>
      </c>
      <c r="D30" s="33">
        <f t="shared" si="3"/>
        <v>3564</v>
      </c>
      <c r="E30" s="33">
        <f t="shared" si="1"/>
        <v>151266</v>
      </c>
      <c r="F30" s="33">
        <f t="shared" si="0"/>
        <v>27227.879999999997</v>
      </c>
      <c r="G30" s="34">
        <f t="shared" si="2"/>
        <v>178493.88</v>
      </c>
      <c r="H30" s="35"/>
      <c r="I30" s="13"/>
    </row>
    <row r="31" spans="1:9" x14ac:dyDescent="0.25">
      <c r="A31" s="12" t="s">
        <v>101</v>
      </c>
      <c r="B31" s="33">
        <f>+'[1]HD Ex-Works'!AA86</f>
        <v>142172</v>
      </c>
      <c r="C31" s="33">
        <v>1100</v>
      </c>
      <c r="D31" s="33">
        <f t="shared" si="3"/>
        <v>3564</v>
      </c>
      <c r="E31" s="33">
        <f t="shared" si="1"/>
        <v>144636</v>
      </c>
      <c r="F31" s="33">
        <f t="shared" si="0"/>
        <v>26034.48</v>
      </c>
      <c r="G31" s="34">
        <f t="shared" si="2"/>
        <v>170670.48</v>
      </c>
      <c r="H31" s="35"/>
      <c r="I31" s="13"/>
    </row>
    <row r="32" spans="1:9" x14ac:dyDescent="0.25">
      <c r="A32" s="12" t="s">
        <v>102</v>
      </c>
      <c r="B32" s="33">
        <f>+'[1]HD Ex-Works'!AB86</f>
        <v>155194</v>
      </c>
      <c r="C32" s="33">
        <v>1100</v>
      </c>
      <c r="D32" s="33">
        <f t="shared" si="3"/>
        <v>3564</v>
      </c>
      <c r="E32" s="33">
        <f t="shared" si="1"/>
        <v>157658</v>
      </c>
      <c r="F32" s="33">
        <f t="shared" si="0"/>
        <v>28378.44</v>
      </c>
      <c r="G32" s="34">
        <f t="shared" si="2"/>
        <v>186036.44</v>
      </c>
      <c r="H32" s="35"/>
      <c r="I32" s="13"/>
    </row>
    <row r="33" spans="1:9" x14ac:dyDescent="0.25">
      <c r="A33" s="12" t="s">
        <v>103</v>
      </c>
      <c r="B33" s="33">
        <f>+'[1]HD Ex-Works'!AC86</f>
        <v>153526</v>
      </c>
      <c r="C33" s="33">
        <v>1100</v>
      </c>
      <c r="D33" s="33">
        <f t="shared" si="3"/>
        <v>3564</v>
      </c>
      <c r="E33" s="33">
        <f t="shared" si="1"/>
        <v>155990</v>
      </c>
      <c r="F33" s="33">
        <f t="shared" si="0"/>
        <v>28078.2</v>
      </c>
      <c r="G33" s="34">
        <f t="shared" si="2"/>
        <v>184068.2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WORK'!G83</f>
        <v>140447</v>
      </c>
      <c r="C35" s="33">
        <v>1100</v>
      </c>
      <c r="D35" s="33">
        <f>+D33</f>
        <v>3564</v>
      </c>
      <c r="E35" s="33">
        <f t="shared" ref="E35:E43" si="4">+B35-C35+D35</f>
        <v>142911</v>
      </c>
      <c r="F35" s="33">
        <f t="shared" ref="F35:F68" si="5">+E35*0.18</f>
        <v>25723.98</v>
      </c>
      <c r="G35" s="34">
        <f t="shared" si="2"/>
        <v>168634.98</v>
      </c>
      <c r="H35" s="35"/>
      <c r="I35" s="13"/>
    </row>
    <row r="36" spans="1:9" x14ac:dyDescent="0.25">
      <c r="A36" s="12" t="s">
        <v>104</v>
      </c>
      <c r="B36" s="33">
        <f>+'[1]PP EX- WORK'!E83</f>
        <v>137257</v>
      </c>
      <c r="C36" s="33">
        <v>1100</v>
      </c>
      <c r="D36" s="33">
        <f>+D35</f>
        <v>3564</v>
      </c>
      <c r="E36" s="33">
        <f t="shared" si="4"/>
        <v>139721</v>
      </c>
      <c r="F36" s="33">
        <f t="shared" si="5"/>
        <v>25149.78</v>
      </c>
      <c r="G36" s="34">
        <f t="shared" si="2"/>
        <v>164870.78</v>
      </c>
      <c r="H36" s="35"/>
      <c r="I36" s="13"/>
    </row>
    <row r="37" spans="1:9" x14ac:dyDescent="0.25">
      <c r="A37" s="12" t="s">
        <v>105</v>
      </c>
      <c r="B37" s="33">
        <f>+'[1]PP EX- WORK'!B83</f>
        <v>136237</v>
      </c>
      <c r="C37" s="33">
        <v>1100</v>
      </c>
      <c r="D37" s="33">
        <f t="shared" ref="D37:D43" si="6">+D36</f>
        <v>3564</v>
      </c>
      <c r="E37" s="33">
        <f t="shared" si="4"/>
        <v>138701</v>
      </c>
      <c r="F37" s="33">
        <f t="shared" si="5"/>
        <v>24966.18</v>
      </c>
      <c r="G37" s="34">
        <f t="shared" si="2"/>
        <v>163667.18</v>
      </c>
      <c r="H37" s="35"/>
      <c r="I37" s="13"/>
    </row>
    <row r="38" spans="1:9" x14ac:dyDescent="0.25">
      <c r="A38" s="12" t="s">
        <v>37</v>
      </c>
      <c r="B38" s="33">
        <f>+'[1]PP EX- WORK'!F83</f>
        <v>137757</v>
      </c>
      <c r="C38" s="33">
        <v>1100</v>
      </c>
      <c r="D38" s="33">
        <f t="shared" si="6"/>
        <v>3564</v>
      </c>
      <c r="E38" s="33">
        <f t="shared" si="4"/>
        <v>140221</v>
      </c>
      <c r="F38" s="33">
        <f t="shared" si="5"/>
        <v>25239.78</v>
      </c>
      <c r="G38" s="34">
        <f t="shared" si="2"/>
        <v>165460.78</v>
      </c>
      <c r="H38" s="35"/>
      <c r="I38" s="13"/>
    </row>
    <row r="39" spans="1:9" x14ac:dyDescent="0.25">
      <c r="A39" s="12" t="s">
        <v>106</v>
      </c>
      <c r="B39" s="33">
        <f>+'[1]PP EX- WORK'!X83</f>
        <v>132237</v>
      </c>
      <c r="C39" s="33">
        <v>1100</v>
      </c>
      <c r="D39" s="33">
        <f t="shared" si="6"/>
        <v>3564</v>
      </c>
      <c r="E39" s="33">
        <f t="shared" si="4"/>
        <v>134701</v>
      </c>
      <c r="F39" s="33">
        <f t="shared" si="5"/>
        <v>24246.18</v>
      </c>
      <c r="G39" s="34">
        <f t="shared" si="2"/>
        <v>158947.18</v>
      </c>
      <c r="H39" s="35"/>
      <c r="I39" s="13"/>
    </row>
    <row r="40" spans="1:9" x14ac:dyDescent="0.25">
      <c r="A40" s="12" t="s">
        <v>107</v>
      </c>
      <c r="B40" s="33">
        <f>+'[1]PP EX- WORK'!C83</f>
        <v>135737</v>
      </c>
      <c r="C40" s="33">
        <v>1100</v>
      </c>
      <c r="D40" s="33">
        <f t="shared" si="6"/>
        <v>3564</v>
      </c>
      <c r="E40" s="33">
        <f t="shared" si="4"/>
        <v>138201</v>
      </c>
      <c r="F40" s="33">
        <f t="shared" si="5"/>
        <v>24876.18</v>
      </c>
      <c r="G40" s="34">
        <f t="shared" si="2"/>
        <v>163077.18</v>
      </c>
      <c r="H40" s="35"/>
      <c r="I40" s="13"/>
    </row>
    <row r="41" spans="1:9" x14ac:dyDescent="0.25">
      <c r="A41" s="12" t="s">
        <v>108</v>
      </c>
      <c r="B41" s="33">
        <f>+'[1]PP EX- WORK'!D83</f>
        <v>136257</v>
      </c>
      <c r="C41" s="33">
        <v>1100</v>
      </c>
      <c r="D41" s="33">
        <f t="shared" si="6"/>
        <v>3564</v>
      </c>
      <c r="E41" s="33">
        <f t="shared" si="4"/>
        <v>138721</v>
      </c>
      <c r="F41" s="33">
        <f t="shared" si="5"/>
        <v>24969.78</v>
      </c>
      <c r="G41" s="34">
        <f t="shared" si="2"/>
        <v>163690.78</v>
      </c>
      <c r="H41" s="35"/>
      <c r="I41" s="13"/>
    </row>
    <row r="42" spans="1:9" x14ac:dyDescent="0.25">
      <c r="A42" s="12" t="s">
        <v>109</v>
      </c>
      <c r="B42" s="33">
        <f>+'[1]PP EX- WORK'!H83</f>
        <v>140047</v>
      </c>
      <c r="C42" s="33">
        <v>1100</v>
      </c>
      <c r="D42" s="33">
        <f t="shared" si="6"/>
        <v>3564</v>
      </c>
      <c r="E42" s="33">
        <f t="shared" si="4"/>
        <v>142511</v>
      </c>
      <c r="F42" s="33">
        <f t="shared" si="5"/>
        <v>25651.98</v>
      </c>
      <c r="G42" s="34">
        <f t="shared" si="2"/>
        <v>168162.98</v>
      </c>
      <c r="H42" s="35"/>
      <c r="I42" s="13"/>
    </row>
    <row r="43" spans="1:9" x14ac:dyDescent="0.25">
      <c r="A43" s="12" t="s">
        <v>110</v>
      </c>
      <c r="B43" s="33">
        <f>+'[1]PP EX- WORK'!AA83</f>
        <v>134237</v>
      </c>
      <c r="C43" s="33">
        <v>1100</v>
      </c>
      <c r="D43" s="33">
        <f t="shared" si="6"/>
        <v>3564</v>
      </c>
      <c r="E43" s="33">
        <f t="shared" si="4"/>
        <v>136701</v>
      </c>
      <c r="F43" s="33">
        <f t="shared" si="5"/>
        <v>24606.18</v>
      </c>
      <c r="G43" s="34">
        <f t="shared" si="2"/>
        <v>161307.18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40"/>
      <c r="I44" s="13"/>
    </row>
    <row r="45" spans="1:9" x14ac:dyDescent="0.25">
      <c r="A45" s="12" t="s">
        <v>111</v>
      </c>
      <c r="B45" s="33">
        <f>+'[1]PP EX- WORK'!R83</f>
        <v>142777</v>
      </c>
      <c r="C45" s="33">
        <v>1100</v>
      </c>
      <c r="D45" s="33">
        <f>+D43</f>
        <v>3564</v>
      </c>
      <c r="E45" s="33">
        <f t="shared" ref="E45:E58" si="7">+B45-C45+D45</f>
        <v>145241</v>
      </c>
      <c r="F45" s="33">
        <f t="shared" si="5"/>
        <v>26143.379999999997</v>
      </c>
      <c r="G45" s="34">
        <f t="shared" si="2"/>
        <v>171384.38</v>
      </c>
      <c r="H45" s="35"/>
      <c r="I45" s="13"/>
    </row>
    <row r="46" spans="1:9" x14ac:dyDescent="0.25">
      <c r="A46" s="12" t="s">
        <v>112</v>
      </c>
      <c r="B46" s="33">
        <f>+'[1]PP EX- WORK'!P83</f>
        <v>145297</v>
      </c>
      <c r="C46" s="33">
        <v>1100</v>
      </c>
      <c r="D46" s="33">
        <f>+D45</f>
        <v>3564</v>
      </c>
      <c r="E46" s="33">
        <f>+B46-C46+D46</f>
        <v>147761</v>
      </c>
      <c r="F46" s="33">
        <f>+E46*0.18</f>
        <v>26596.98</v>
      </c>
      <c r="G46" s="34">
        <f>SUM(E46:F46)</f>
        <v>174357.98</v>
      </c>
      <c r="H46" s="35"/>
      <c r="I46" s="13"/>
    </row>
    <row r="47" spans="1:9" x14ac:dyDescent="0.25">
      <c r="A47" s="12" t="s">
        <v>113</v>
      </c>
      <c r="B47" s="33">
        <f>+'[1]PP EX- WORK'!Z83</f>
        <v>136047</v>
      </c>
      <c r="C47" s="33">
        <v>1100</v>
      </c>
      <c r="D47" s="33">
        <f t="shared" ref="D47:D58" si="8">+D46</f>
        <v>3564</v>
      </c>
      <c r="E47" s="33">
        <f t="shared" si="7"/>
        <v>138511</v>
      </c>
      <c r="F47" s="33">
        <f t="shared" si="5"/>
        <v>24931.98</v>
      </c>
      <c r="G47" s="34">
        <f t="shared" si="2"/>
        <v>163442.98000000001</v>
      </c>
      <c r="H47" s="35"/>
      <c r="I47" s="13"/>
    </row>
    <row r="48" spans="1:9" x14ac:dyDescent="0.25">
      <c r="A48" s="12" t="s">
        <v>51</v>
      </c>
      <c r="B48" s="33">
        <f>+'[1]PP EX- WORK'!Q83</f>
        <v>143807</v>
      </c>
      <c r="C48" s="33">
        <v>1100</v>
      </c>
      <c r="D48" s="33">
        <f t="shared" si="8"/>
        <v>3564</v>
      </c>
      <c r="E48" s="33">
        <f t="shared" si="7"/>
        <v>146271</v>
      </c>
      <c r="F48" s="33">
        <f t="shared" si="5"/>
        <v>26328.78</v>
      </c>
      <c r="G48" s="34">
        <f t="shared" si="2"/>
        <v>172599.78</v>
      </c>
      <c r="H48" s="35"/>
      <c r="I48" s="13"/>
    </row>
    <row r="49" spans="1:9" x14ac:dyDescent="0.25">
      <c r="A49" s="12" t="s">
        <v>114</v>
      </c>
      <c r="B49" s="33">
        <f>+'[1]PP EX- WORK'!S83</f>
        <v>142047</v>
      </c>
      <c r="C49" s="33">
        <v>1100</v>
      </c>
      <c r="D49" s="33">
        <f t="shared" si="8"/>
        <v>3564</v>
      </c>
      <c r="E49" s="33">
        <f t="shared" si="7"/>
        <v>144511</v>
      </c>
      <c r="F49" s="33">
        <f t="shared" si="5"/>
        <v>26011.98</v>
      </c>
      <c r="G49" s="34">
        <f t="shared" si="2"/>
        <v>170522.98</v>
      </c>
      <c r="H49" s="35"/>
      <c r="I49" s="13"/>
    </row>
    <row r="50" spans="1:9" x14ac:dyDescent="0.25">
      <c r="A50" s="12" t="s">
        <v>43</v>
      </c>
      <c r="B50" s="33">
        <f>+'[1]PP EX- WORK'!T83</f>
        <v>142537</v>
      </c>
      <c r="C50" s="33">
        <v>1100</v>
      </c>
      <c r="D50" s="33">
        <f t="shared" si="8"/>
        <v>3564</v>
      </c>
      <c r="E50" s="33">
        <f>+B50-C50+D50</f>
        <v>145001</v>
      </c>
      <c r="F50" s="33">
        <f>+E50*0.18</f>
        <v>26100.18</v>
      </c>
      <c r="G50" s="34">
        <f>SUM(E50:F50)</f>
        <v>171101.18</v>
      </c>
      <c r="H50" s="35"/>
      <c r="I50" s="13"/>
    </row>
    <row r="51" spans="1:9" x14ac:dyDescent="0.25">
      <c r="A51" s="12" t="s">
        <v>44</v>
      </c>
      <c r="B51" s="33">
        <f>+'[1]PP EX- WORK'!U83</f>
        <v>144387</v>
      </c>
      <c r="C51" s="33">
        <v>1100</v>
      </c>
      <c r="D51" s="33">
        <f t="shared" si="8"/>
        <v>3564</v>
      </c>
      <c r="E51" s="33">
        <f>+B51-C51+D51</f>
        <v>146851</v>
      </c>
      <c r="F51" s="33">
        <f>+E51*0.18</f>
        <v>26433.18</v>
      </c>
      <c r="G51" s="34">
        <f>SUM(E51:F51)</f>
        <v>173284.18</v>
      </c>
      <c r="H51" s="35"/>
      <c r="I51" s="13"/>
    </row>
    <row r="52" spans="1:9" x14ac:dyDescent="0.25">
      <c r="A52" s="12" t="s">
        <v>45</v>
      </c>
      <c r="B52" s="33">
        <f>+'[1]PP EX- WORK'!V83</f>
        <v>143517</v>
      </c>
      <c r="C52" s="33">
        <v>1100</v>
      </c>
      <c r="D52" s="33">
        <f t="shared" si="8"/>
        <v>3564</v>
      </c>
      <c r="E52" s="33">
        <f>+B52-C52+D52</f>
        <v>145981</v>
      </c>
      <c r="F52" s="33">
        <f>+E52*0.18</f>
        <v>26276.579999999998</v>
      </c>
      <c r="G52" s="34">
        <f>SUM(E52:F52)</f>
        <v>172257.58</v>
      </c>
      <c r="H52" s="35"/>
      <c r="I52" s="13"/>
    </row>
    <row r="53" spans="1:9" x14ac:dyDescent="0.25">
      <c r="A53" s="12" t="s">
        <v>46</v>
      </c>
      <c r="B53" s="33">
        <f>+'[1]PP EX- WORK'!W83</f>
        <v>143517</v>
      </c>
      <c r="C53" s="33">
        <v>1100</v>
      </c>
      <c r="D53" s="33">
        <f t="shared" si="8"/>
        <v>3564</v>
      </c>
      <c r="E53" s="33">
        <f>+B53-C53+D53</f>
        <v>145981</v>
      </c>
      <c r="F53" s="33">
        <f>+E53*0.18</f>
        <v>26276.579999999998</v>
      </c>
      <c r="G53" s="34">
        <f>SUM(E53:F53)</f>
        <v>172257.58</v>
      </c>
      <c r="H53" s="35"/>
      <c r="I53" s="13"/>
    </row>
    <row r="54" spans="1:9" x14ac:dyDescent="0.25">
      <c r="A54" s="12" t="s">
        <v>115</v>
      </c>
      <c r="B54" s="33">
        <f>+'[1]PP EX- WORK'!N83</f>
        <v>142047</v>
      </c>
      <c r="C54" s="33">
        <v>1100</v>
      </c>
      <c r="D54" s="33">
        <f t="shared" si="8"/>
        <v>3564</v>
      </c>
      <c r="E54" s="33">
        <f t="shared" si="7"/>
        <v>144511</v>
      </c>
      <c r="F54" s="33">
        <f t="shared" si="5"/>
        <v>26011.98</v>
      </c>
      <c r="G54" s="34">
        <f t="shared" si="2"/>
        <v>170522.98</v>
      </c>
      <c r="H54" s="35"/>
      <c r="I54" s="13"/>
    </row>
    <row r="55" spans="1:9" x14ac:dyDescent="0.25">
      <c r="A55" s="12" t="s">
        <v>116</v>
      </c>
      <c r="B55" s="33">
        <f>+'[1]PP EX- WORK'!O83</f>
        <v>141547</v>
      </c>
      <c r="C55" s="33">
        <v>1100</v>
      </c>
      <c r="D55" s="33">
        <f t="shared" si="8"/>
        <v>3564</v>
      </c>
      <c r="E55" s="33">
        <f t="shared" si="7"/>
        <v>144011</v>
      </c>
      <c r="F55" s="33">
        <f t="shared" si="5"/>
        <v>25921.98</v>
      </c>
      <c r="G55" s="34">
        <f t="shared" si="2"/>
        <v>169932.98</v>
      </c>
      <c r="H55" s="35"/>
      <c r="I55" s="13"/>
    </row>
    <row r="56" spans="1:9" x14ac:dyDescent="0.25">
      <c r="A56" s="12" t="s">
        <v>117</v>
      </c>
      <c r="B56" s="33">
        <f>+'[1]PP EX- WORK'!K83</f>
        <v>144872</v>
      </c>
      <c r="C56" s="33">
        <v>1100</v>
      </c>
      <c r="D56" s="33">
        <f t="shared" si="8"/>
        <v>3564</v>
      </c>
      <c r="E56" s="33">
        <f t="shared" si="7"/>
        <v>147336</v>
      </c>
      <c r="F56" s="33">
        <f t="shared" si="5"/>
        <v>26520.48</v>
      </c>
      <c r="G56" s="34">
        <f t="shared" si="2"/>
        <v>173856.48</v>
      </c>
      <c r="H56" s="35"/>
      <c r="I56" s="13"/>
    </row>
    <row r="57" spans="1:9" x14ac:dyDescent="0.25">
      <c r="A57" s="12" t="s">
        <v>118</v>
      </c>
      <c r="B57" s="33">
        <f>+'[1]PP EX- WORK'!M83</f>
        <v>147872</v>
      </c>
      <c r="C57" s="33">
        <v>1100</v>
      </c>
      <c r="D57" s="33">
        <f t="shared" si="8"/>
        <v>3564</v>
      </c>
      <c r="E57" s="33">
        <f t="shared" si="7"/>
        <v>150336</v>
      </c>
      <c r="F57" s="33">
        <f t="shared" si="5"/>
        <v>27060.48</v>
      </c>
      <c r="G57" s="34">
        <f t="shared" si="2"/>
        <v>177396.48000000001</v>
      </c>
      <c r="H57" s="35"/>
      <c r="I57" s="13"/>
    </row>
    <row r="58" spans="1:9" x14ac:dyDescent="0.25">
      <c r="A58" s="41" t="s">
        <v>119</v>
      </c>
      <c r="B58" s="33">
        <f>+'[1]PP EX- WORK'!L83</f>
        <v>146895</v>
      </c>
      <c r="C58" s="33">
        <v>1100</v>
      </c>
      <c r="D58" s="33">
        <f t="shared" si="8"/>
        <v>3564</v>
      </c>
      <c r="E58" s="33">
        <f t="shared" si="7"/>
        <v>149359</v>
      </c>
      <c r="F58" s="33">
        <f t="shared" si="5"/>
        <v>26884.62</v>
      </c>
      <c r="G58" s="34">
        <f t="shared" si="2"/>
        <v>176243.62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40"/>
      <c r="I59" s="13"/>
    </row>
    <row r="60" spans="1:9" x14ac:dyDescent="0.25">
      <c r="A60" s="12" t="s">
        <v>120</v>
      </c>
      <c r="B60" s="33">
        <f>+'[1]LL Ex-Works &amp; STP'!C83</f>
        <v>141139</v>
      </c>
      <c r="C60" s="33">
        <v>1100</v>
      </c>
      <c r="D60" s="33">
        <f>+D58</f>
        <v>3564</v>
      </c>
      <c r="E60" s="33">
        <f t="shared" ref="E60:E68" si="9">+B60-C60+D60</f>
        <v>143603</v>
      </c>
      <c r="F60" s="33">
        <f t="shared" si="5"/>
        <v>25848.539999999997</v>
      </c>
      <c r="G60" s="34">
        <f t="shared" si="2"/>
        <v>169451.54</v>
      </c>
      <c r="H60" s="35"/>
      <c r="I60" s="13"/>
    </row>
    <row r="61" spans="1:9" x14ac:dyDescent="0.25">
      <c r="A61" s="12" t="s">
        <v>121</v>
      </c>
      <c r="B61" s="33">
        <f>+'[1]LL Ex-Works &amp; STP'!B83</f>
        <v>140139</v>
      </c>
      <c r="C61" s="33">
        <v>1100</v>
      </c>
      <c r="D61" s="33">
        <f>+D60</f>
        <v>3564</v>
      </c>
      <c r="E61" s="33">
        <f t="shared" si="9"/>
        <v>142603</v>
      </c>
      <c r="F61" s="33">
        <f t="shared" si="5"/>
        <v>25668.539999999997</v>
      </c>
      <c r="G61" s="34">
        <f t="shared" si="2"/>
        <v>168271.54</v>
      </c>
      <c r="H61" s="35"/>
      <c r="I61" s="13"/>
    </row>
    <row r="62" spans="1:9" x14ac:dyDescent="0.25">
      <c r="A62" s="12" t="s">
        <v>122</v>
      </c>
      <c r="B62" s="33">
        <f>+'[1]LL Ex-Works &amp; STP'!B83</f>
        <v>140139</v>
      </c>
      <c r="C62" s="33">
        <v>1100</v>
      </c>
      <c r="D62" s="33">
        <f t="shared" ref="D62:D68" si="10">+D61</f>
        <v>3564</v>
      </c>
      <c r="E62" s="33">
        <f t="shared" si="9"/>
        <v>142603</v>
      </c>
      <c r="F62" s="33">
        <f t="shared" si="5"/>
        <v>25668.539999999997</v>
      </c>
      <c r="G62" s="34">
        <f t="shared" si="2"/>
        <v>168271.54</v>
      </c>
      <c r="H62" s="35"/>
      <c r="I62" s="13"/>
    </row>
    <row r="63" spans="1:9" x14ac:dyDescent="0.25">
      <c r="A63" s="12" t="s">
        <v>123</v>
      </c>
      <c r="B63" s="33">
        <f>+'[1]LL Ex-Works &amp; STP'!D83</f>
        <v>150229</v>
      </c>
      <c r="C63" s="33">
        <v>1100</v>
      </c>
      <c r="D63" s="33">
        <f t="shared" si="10"/>
        <v>3564</v>
      </c>
      <c r="E63" s="33">
        <f t="shared" si="9"/>
        <v>152693</v>
      </c>
      <c r="F63" s="33">
        <f t="shared" si="5"/>
        <v>27484.739999999998</v>
      </c>
      <c r="G63" s="34">
        <f t="shared" si="2"/>
        <v>180177.74</v>
      </c>
      <c r="H63" s="35"/>
      <c r="I63" s="13"/>
    </row>
    <row r="64" spans="1:9" x14ac:dyDescent="0.25">
      <c r="A64" s="12" t="s">
        <v>124</v>
      </c>
      <c r="B64" s="33">
        <f>+'[1]LL Ex-Works &amp; STP'!E83</f>
        <v>152229</v>
      </c>
      <c r="C64" s="33">
        <v>1100</v>
      </c>
      <c r="D64" s="33">
        <f t="shared" si="10"/>
        <v>3564</v>
      </c>
      <c r="E64" s="33">
        <f t="shared" si="9"/>
        <v>154693</v>
      </c>
      <c r="F64" s="33">
        <f t="shared" si="5"/>
        <v>27844.739999999998</v>
      </c>
      <c r="G64" s="34">
        <f t="shared" si="2"/>
        <v>182537.74</v>
      </c>
      <c r="H64" s="35"/>
      <c r="I64" s="13"/>
    </row>
    <row r="65" spans="1:9" x14ac:dyDescent="0.25">
      <c r="A65" s="12" t="s">
        <v>125</v>
      </c>
      <c r="B65" s="33">
        <f>+'[1]LL Ex-Works &amp; STP'!F83</f>
        <v>153545</v>
      </c>
      <c r="C65" s="33">
        <v>1100</v>
      </c>
      <c r="D65" s="33">
        <f t="shared" si="10"/>
        <v>3564</v>
      </c>
      <c r="E65" s="33">
        <f t="shared" si="9"/>
        <v>156009</v>
      </c>
      <c r="F65" s="33">
        <f t="shared" si="5"/>
        <v>28081.62</v>
      </c>
      <c r="G65" s="34">
        <f t="shared" si="2"/>
        <v>184090.62</v>
      </c>
      <c r="H65" s="35"/>
      <c r="I65" s="13"/>
    </row>
    <row r="66" spans="1:9" x14ac:dyDescent="0.25">
      <c r="A66" s="12" t="s">
        <v>126</v>
      </c>
      <c r="B66" s="33">
        <f>+'[1]LL Ex-Works &amp; STP'!B83-3000</f>
        <v>137139</v>
      </c>
      <c r="C66" s="33">
        <v>1100</v>
      </c>
      <c r="D66" s="33">
        <f t="shared" si="10"/>
        <v>3564</v>
      </c>
      <c r="E66" s="33">
        <f t="shared" si="9"/>
        <v>139603</v>
      </c>
      <c r="F66" s="33">
        <f t="shared" si="5"/>
        <v>25128.54</v>
      </c>
      <c r="G66" s="34">
        <f t="shared" si="2"/>
        <v>164731.54</v>
      </c>
      <c r="H66" s="35"/>
      <c r="I66" s="13"/>
    </row>
    <row r="67" spans="1:9" x14ac:dyDescent="0.25">
      <c r="A67" s="12" t="s">
        <v>127</v>
      </c>
      <c r="B67" s="33">
        <f>+'[1]LL Ex-Works &amp; STP'!H83</f>
        <v>138139</v>
      </c>
      <c r="C67" s="33">
        <v>1100</v>
      </c>
      <c r="D67" s="33">
        <f t="shared" si="10"/>
        <v>3564</v>
      </c>
      <c r="E67" s="33">
        <f t="shared" si="9"/>
        <v>140603</v>
      </c>
      <c r="F67" s="33">
        <f t="shared" si="5"/>
        <v>25308.54</v>
      </c>
      <c r="G67" s="34">
        <f t="shared" si="2"/>
        <v>165911.54</v>
      </c>
      <c r="H67" s="35"/>
      <c r="I67" s="13"/>
    </row>
    <row r="68" spans="1:9" x14ac:dyDescent="0.25">
      <c r="A68" s="12" t="s">
        <v>128</v>
      </c>
      <c r="B68" s="33">
        <f>+'[1]LL Ex-Works &amp; STP'!I83</f>
        <v>138139</v>
      </c>
      <c r="C68" s="33">
        <v>1100</v>
      </c>
      <c r="D68" s="33">
        <f t="shared" si="10"/>
        <v>3564</v>
      </c>
      <c r="E68" s="33">
        <f t="shared" si="9"/>
        <v>140603</v>
      </c>
      <c r="F68" s="33">
        <f t="shared" si="5"/>
        <v>25308.54</v>
      </c>
      <c r="G68" s="34">
        <f t="shared" si="2"/>
        <v>165911.54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9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9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9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9" x14ac:dyDescent="0.25">
      <c r="A74" s="45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</row>
    <row r="78" spans="1:9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48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L14" sqref="L14"/>
    </sheetView>
  </sheetViews>
  <sheetFormatPr defaultRowHeight="15" x14ac:dyDescent="0.25"/>
  <cols>
    <col min="1" max="1" width="29.85546875" customWidth="1"/>
    <col min="2" max="2" width="11.7109375" bestFit="1" customWidth="1"/>
    <col min="3" max="3" width="9.28515625" bestFit="1" customWidth="1"/>
    <col min="4" max="4" width="15.7109375" customWidth="1"/>
    <col min="5" max="5" width="16" customWidth="1"/>
    <col min="6" max="6" width="18.7109375" customWidth="1"/>
    <col min="7" max="9" width="7.85546875" bestFit="1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9" t="s">
        <v>2</v>
      </c>
      <c r="B3" s="79"/>
      <c r="C3" s="79"/>
      <c r="D3" s="79"/>
      <c r="E3" s="79"/>
      <c r="F3" s="79"/>
      <c r="G3" s="49"/>
      <c r="H3" s="49"/>
      <c r="I3" s="50"/>
      <c r="J3" s="13"/>
    </row>
    <row r="4" spans="1:10" x14ac:dyDescent="0.25">
      <c r="A4" s="79" t="s">
        <v>169</v>
      </c>
      <c r="B4" s="79"/>
      <c r="C4" s="79"/>
      <c r="D4" s="79"/>
      <c r="E4" s="79"/>
      <c r="F4" s="79"/>
      <c r="G4" s="49"/>
      <c r="H4" s="49"/>
      <c r="I4" s="51"/>
      <c r="J4" s="13"/>
    </row>
    <row r="5" spans="1:10" x14ac:dyDescent="0.25">
      <c r="A5" s="79" t="s">
        <v>170</v>
      </c>
      <c r="B5" s="79"/>
      <c r="C5" s="79"/>
      <c r="D5" s="79"/>
      <c r="E5" s="79"/>
      <c r="F5" s="79"/>
      <c r="G5" s="79"/>
      <c r="H5" s="79"/>
      <c r="I5" s="52"/>
      <c r="J5" s="13"/>
    </row>
    <row r="6" spans="1:10" x14ac:dyDescent="0.25">
      <c r="A6" s="79" t="s">
        <v>76</v>
      </c>
      <c r="B6" s="79"/>
      <c r="C6" s="79"/>
      <c r="D6" s="79"/>
      <c r="E6" s="79"/>
      <c r="F6" s="79"/>
      <c r="G6" s="79"/>
      <c r="H6" s="79"/>
      <c r="I6" s="13"/>
      <c r="J6" s="13"/>
    </row>
    <row r="7" spans="1:10" x14ac:dyDescent="0.25">
      <c r="A7" s="76" t="str">
        <f>+'[1]STOCK POINT'!A9:E9</f>
        <v>HDPE, LLDPE &amp; PP PRICE W.E.F. DT. 10.06.26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Ex-Works'!R73</f>
        <v>146060</v>
      </c>
      <c r="C10" s="33">
        <v>1100</v>
      </c>
      <c r="D10" s="33">
        <f t="shared" ref="D10:D33" si="0">+B10-C10</f>
        <v>144960</v>
      </c>
      <c r="E10" s="80" t="s">
        <v>173</v>
      </c>
      <c r="F10" s="78"/>
      <c r="G10" s="78"/>
      <c r="H10" s="13"/>
      <c r="I10" s="13"/>
      <c r="J10" s="13"/>
    </row>
    <row r="11" spans="1:10" x14ac:dyDescent="0.25">
      <c r="A11" s="12" t="s">
        <v>15</v>
      </c>
      <c r="B11" s="32">
        <f>+'[1]HD Ex-Works'!S73</f>
        <v>148060</v>
      </c>
      <c r="C11" s="33">
        <v>1100</v>
      </c>
      <c r="D11" s="33">
        <f t="shared" si="0"/>
        <v>146960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Ex-Works'!T73</f>
        <v>156751</v>
      </c>
      <c r="C12" s="33">
        <v>1100</v>
      </c>
      <c r="D12" s="33">
        <f>+B12-C12</f>
        <v>155651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Ex-Works'!U73</f>
        <v>156751</v>
      </c>
      <c r="C13" s="33">
        <v>1100</v>
      </c>
      <c r="D13" s="33">
        <f t="shared" si="0"/>
        <v>155651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Ex-Works'!M73</f>
        <v>159251</v>
      </c>
      <c r="C14" s="33">
        <v>1100</v>
      </c>
      <c r="D14" s="33">
        <f>+B14-C14</f>
        <v>158151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Ex-Works'!N73</f>
        <v>159251</v>
      </c>
      <c r="C15" s="33">
        <v>1100</v>
      </c>
      <c r="D15" s="33">
        <f>+B15-C15</f>
        <v>158151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Ex-Works'!Q73</f>
        <v>147085</v>
      </c>
      <c r="C16" s="33">
        <v>1100</v>
      </c>
      <c r="D16" s="33">
        <f t="shared" si="0"/>
        <v>145985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Ex-Works'!C73</f>
        <v>157710</v>
      </c>
      <c r="C17" s="33">
        <v>1100</v>
      </c>
      <c r="D17" s="33">
        <f t="shared" si="0"/>
        <v>156610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Ex-Works'!D73</f>
        <v>156460</v>
      </c>
      <c r="C18" s="33">
        <v>1100</v>
      </c>
      <c r="D18" s="33">
        <f t="shared" si="0"/>
        <v>155360</v>
      </c>
      <c r="E18" s="57" t="s">
        <v>178</v>
      </c>
      <c r="F18" s="58">
        <f>+[1]FREIGHT!I193</f>
        <v>3745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Ex-Works'!B73</f>
        <v>155960</v>
      </c>
      <c r="C19" s="33">
        <v>1100</v>
      </c>
      <c r="D19" s="33">
        <f t="shared" si="0"/>
        <v>154860</v>
      </c>
      <c r="E19" s="57" t="s">
        <v>179</v>
      </c>
      <c r="F19" s="58">
        <f>+[1]FREIGHT!I198</f>
        <v>3581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Ex-Works'!E73</f>
        <v>157851</v>
      </c>
      <c r="C20" s="33">
        <v>1100</v>
      </c>
      <c r="D20" s="33">
        <f t="shared" si="0"/>
        <v>156751</v>
      </c>
      <c r="E20" s="57" t="s">
        <v>180</v>
      </c>
      <c r="F20" s="59">
        <f>+[1]FREIGHT!I199</f>
        <v>4059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Ex-Works'!F73</f>
        <v>158063</v>
      </c>
      <c r="C21" s="33">
        <v>1100</v>
      </c>
      <c r="D21" s="33">
        <f t="shared" si="0"/>
        <v>156963</v>
      </c>
      <c r="E21" s="57" t="s">
        <v>181</v>
      </c>
      <c r="F21" s="59">
        <f>+[1]FREIGHT!I203</f>
        <v>3928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Ex-Works'!W73-3000</f>
        <v>149790</v>
      </c>
      <c r="C22" s="33">
        <v>1100</v>
      </c>
      <c r="D22" s="33">
        <f t="shared" si="0"/>
        <v>148690</v>
      </c>
      <c r="E22" s="57" t="s">
        <v>182</v>
      </c>
      <c r="F22" s="59">
        <f>+[1]FREIGHT!I204</f>
        <v>3886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Ex-Works'!W73</f>
        <v>152790</v>
      </c>
      <c r="C23" s="33">
        <v>1100</v>
      </c>
      <c r="D23" s="33">
        <f t="shared" si="0"/>
        <v>151690</v>
      </c>
      <c r="E23" s="57" t="s">
        <v>183</v>
      </c>
      <c r="F23" s="59">
        <f>+[1]FREIGHT!I205</f>
        <v>3991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Ex-Works'!X73</f>
        <v>152790</v>
      </c>
      <c r="C24" s="33">
        <v>1100</v>
      </c>
      <c r="D24" s="33">
        <f t="shared" si="0"/>
        <v>151690</v>
      </c>
      <c r="E24" s="57" t="s">
        <v>184</v>
      </c>
      <c r="F24" s="59">
        <f>+[1]FREIGHT!I206</f>
        <v>3902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Ex-Works'!J73</f>
        <v>147908</v>
      </c>
      <c r="C25" s="33">
        <v>1100</v>
      </c>
      <c r="D25" s="33">
        <f t="shared" si="0"/>
        <v>146808</v>
      </c>
      <c r="E25" s="57" t="s">
        <v>185</v>
      </c>
      <c r="F25" s="58">
        <f>+[1]FREIGHT!I209</f>
        <v>3721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Ex-Works'!H73</f>
        <v>147173</v>
      </c>
      <c r="C26" s="33">
        <v>1100</v>
      </c>
      <c r="D26" s="33">
        <f t="shared" si="0"/>
        <v>146073</v>
      </c>
      <c r="E26" s="57" t="s">
        <v>186</v>
      </c>
      <c r="F26" s="58">
        <f>+[1]FREIGHT!I210</f>
        <v>4084</v>
      </c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Ex-Works'!G73</f>
        <v>147923</v>
      </c>
      <c r="C27" s="33">
        <v>1100</v>
      </c>
      <c r="D27" s="33">
        <f t="shared" si="0"/>
        <v>146823</v>
      </c>
      <c r="E27" s="57" t="s">
        <v>187</v>
      </c>
      <c r="F27" s="58">
        <f>+[1]FREIGHT!I217</f>
        <v>3713</v>
      </c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Ex-Works'!I73</f>
        <v>145908</v>
      </c>
      <c r="C28" s="33">
        <v>1100</v>
      </c>
      <c r="D28" s="33">
        <f t="shared" si="0"/>
        <v>144808</v>
      </c>
      <c r="E28" s="57" t="s">
        <v>188</v>
      </c>
      <c r="F28" s="58">
        <f>+[1]FREIGHT!I218</f>
        <v>3531</v>
      </c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Ex-Works'!Y73</f>
        <v>150790</v>
      </c>
      <c r="C29" s="33">
        <v>1100</v>
      </c>
      <c r="D29" s="33">
        <f t="shared" si="0"/>
        <v>149690</v>
      </c>
      <c r="E29" s="57" t="s">
        <v>189</v>
      </c>
      <c r="F29" s="58">
        <f>+[1]FREIGHT!I219</f>
        <v>3828</v>
      </c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Ex-Works'!Z73</f>
        <v>148790</v>
      </c>
      <c r="C30" s="33">
        <v>1100</v>
      </c>
      <c r="D30" s="33">
        <f t="shared" si="0"/>
        <v>147690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Ex-Works'!AA73</f>
        <v>141585</v>
      </c>
      <c r="C31" s="33">
        <v>1100</v>
      </c>
      <c r="D31" s="33">
        <f t="shared" si="0"/>
        <v>140485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Ex-Works'!AB73</f>
        <v>155063</v>
      </c>
      <c r="C32" s="33">
        <v>1100</v>
      </c>
      <c r="D32" s="33">
        <f t="shared" si="0"/>
        <v>153963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Ex-Works'!AC73</f>
        <v>152960</v>
      </c>
      <c r="C33" s="33">
        <v>1100</v>
      </c>
      <c r="D33" s="33">
        <f t="shared" si="0"/>
        <v>151860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WORK'!G70</f>
        <v>140338</v>
      </c>
      <c r="C35" s="33">
        <v>1100</v>
      </c>
      <c r="D35" s="33">
        <f t="shared" ref="D35:D43" si="1">+B35-C35</f>
        <v>139238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WORK'!E70</f>
        <v>137148</v>
      </c>
      <c r="C36" s="33">
        <v>1100</v>
      </c>
      <c r="D36" s="33">
        <f t="shared" si="1"/>
        <v>136048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WORK'!B70</f>
        <v>136128</v>
      </c>
      <c r="C37" s="33">
        <v>1100</v>
      </c>
      <c r="D37" s="33">
        <f t="shared" si="1"/>
        <v>135028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WORK'!F70</f>
        <v>137648</v>
      </c>
      <c r="C38" s="33">
        <v>1100</v>
      </c>
      <c r="D38" s="33">
        <f t="shared" si="1"/>
        <v>136548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WORK'!X70</f>
        <v>132128</v>
      </c>
      <c r="C39" s="33">
        <v>1100</v>
      </c>
      <c r="D39" s="33">
        <f t="shared" si="1"/>
        <v>131028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WORK'!C70</f>
        <v>135628</v>
      </c>
      <c r="C40" s="33">
        <v>1100</v>
      </c>
      <c r="D40" s="33">
        <f t="shared" si="1"/>
        <v>134528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WORK'!D70</f>
        <v>136148</v>
      </c>
      <c r="C41" s="33">
        <v>1100</v>
      </c>
      <c r="D41" s="33">
        <f t="shared" si="1"/>
        <v>135048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WORK'!H70</f>
        <v>139938</v>
      </c>
      <c r="C42" s="33">
        <v>1100</v>
      </c>
      <c r="D42" s="33">
        <f t="shared" si="1"/>
        <v>138838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WORK'!AA70</f>
        <v>134128</v>
      </c>
      <c r="C43" s="33">
        <v>1100</v>
      </c>
      <c r="D43" s="33">
        <f t="shared" si="1"/>
        <v>133028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WORK'!R70</f>
        <v>145246</v>
      </c>
      <c r="C45" s="33">
        <v>1100</v>
      </c>
      <c r="D45" s="33">
        <f t="shared" ref="D45:D58" si="2">+B45-C45</f>
        <v>144146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WORK'!P70</f>
        <v>145146</v>
      </c>
      <c r="C46" s="33">
        <v>1100</v>
      </c>
      <c r="D46" s="33">
        <f>+B46-C46</f>
        <v>144046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WORK'!Z70</f>
        <v>135896</v>
      </c>
      <c r="C47" s="33">
        <v>1100</v>
      </c>
      <c r="D47" s="33">
        <f t="shared" si="2"/>
        <v>134796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WORK'!Q70</f>
        <v>143696</v>
      </c>
      <c r="C48" s="33">
        <v>1100</v>
      </c>
      <c r="D48" s="33">
        <f t="shared" si="2"/>
        <v>142596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WORK'!S70</f>
        <v>141896</v>
      </c>
      <c r="C49" s="33">
        <v>1100</v>
      </c>
      <c r="D49" s="33">
        <f t="shared" si="2"/>
        <v>140796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WORK'!T70</f>
        <v>142428</v>
      </c>
      <c r="C50" s="33">
        <v>1100</v>
      </c>
      <c r="D50" s="33">
        <f t="shared" si="2"/>
        <v>141328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WORK'!U70</f>
        <v>144278</v>
      </c>
      <c r="C51" s="33">
        <v>1100</v>
      </c>
      <c r="D51" s="33">
        <f t="shared" si="2"/>
        <v>143178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WORK'!V70</f>
        <v>143396</v>
      </c>
      <c r="C52" s="33">
        <v>1100</v>
      </c>
      <c r="D52" s="33">
        <f t="shared" si="2"/>
        <v>142296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WORK'!W70</f>
        <v>143396</v>
      </c>
      <c r="C53" s="33">
        <v>1100</v>
      </c>
      <c r="D53" s="33">
        <f t="shared" si="2"/>
        <v>142296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WORK'!N70</f>
        <v>141896</v>
      </c>
      <c r="C54" s="33">
        <v>1100</v>
      </c>
      <c r="D54" s="33">
        <f t="shared" si="2"/>
        <v>140796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WORK'!O70</f>
        <v>141396</v>
      </c>
      <c r="C55" s="33">
        <v>1100</v>
      </c>
      <c r="D55" s="33">
        <f t="shared" si="2"/>
        <v>140296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WORK'!K70</f>
        <v>144905</v>
      </c>
      <c r="C56" s="33">
        <v>1100</v>
      </c>
      <c r="D56" s="33">
        <f t="shared" si="2"/>
        <v>143805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WORK'!M70</f>
        <v>147905</v>
      </c>
      <c r="C57" s="33">
        <v>1100</v>
      </c>
      <c r="D57" s="33">
        <f t="shared" si="2"/>
        <v>146805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WORK'!L70</f>
        <v>146746</v>
      </c>
      <c r="C58" s="33">
        <v>1100</v>
      </c>
      <c r="D58" s="33">
        <f t="shared" si="2"/>
        <v>145646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STP'!C70</f>
        <v>140601</v>
      </c>
      <c r="C60" s="33">
        <v>1100</v>
      </c>
      <c r="D60" s="33">
        <f t="shared" ref="D60:D68" si="3">+B60-C60</f>
        <v>139501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STP'!B70</f>
        <v>139601</v>
      </c>
      <c r="C61" s="33">
        <v>1100</v>
      </c>
      <c r="D61" s="33">
        <f t="shared" si="3"/>
        <v>138501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STP'!B70</f>
        <v>139601</v>
      </c>
      <c r="C62" s="33">
        <v>1100</v>
      </c>
      <c r="D62" s="33">
        <f t="shared" si="3"/>
        <v>138501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STP'!D70</f>
        <v>149691</v>
      </c>
      <c r="C63" s="33">
        <v>1100</v>
      </c>
      <c r="D63" s="33">
        <f t="shared" si="3"/>
        <v>148591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STP'!E70</f>
        <v>151691</v>
      </c>
      <c r="C64" s="33">
        <v>1100</v>
      </c>
      <c r="D64" s="33">
        <f t="shared" si="3"/>
        <v>150591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STP'!F70</f>
        <v>153391</v>
      </c>
      <c r="C65" s="33">
        <v>1100</v>
      </c>
      <c r="D65" s="33">
        <f t="shared" si="3"/>
        <v>152291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STP'!B70-3000</f>
        <v>136601</v>
      </c>
      <c r="C66" s="33">
        <v>1100</v>
      </c>
      <c r="D66" s="33">
        <f t="shared" si="3"/>
        <v>135501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STP'!H70</f>
        <v>137601</v>
      </c>
      <c r="C67" s="33">
        <v>1100</v>
      </c>
      <c r="D67" s="33">
        <f t="shared" si="3"/>
        <v>136501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STP'!I70</f>
        <v>137601</v>
      </c>
      <c r="C68" s="33">
        <v>1100</v>
      </c>
      <c r="D68" s="33">
        <f t="shared" si="3"/>
        <v>136501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11">
    <mergeCell ref="A1:I1"/>
    <mergeCell ref="A2:I2"/>
    <mergeCell ref="A3:F3"/>
    <mergeCell ref="A4:F4"/>
    <mergeCell ref="A5:F5"/>
    <mergeCell ref="G5:H5"/>
    <mergeCell ref="A6:F6"/>
    <mergeCell ref="G6:H6"/>
    <mergeCell ref="A7:I7"/>
    <mergeCell ref="E10:G10"/>
    <mergeCell ref="B69:J69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workbookViewId="0">
      <selection activeCell="H17" sqref="H17"/>
    </sheetView>
  </sheetViews>
  <sheetFormatPr defaultRowHeight="15" x14ac:dyDescent="0.25"/>
  <cols>
    <col min="1" max="1" width="29.85546875" customWidth="1"/>
    <col min="2" max="2" width="11.7109375" bestFit="1" customWidth="1"/>
    <col min="3" max="3" width="9.28515625" bestFit="1" customWidth="1"/>
    <col min="4" max="4" width="9.28515625" customWidth="1"/>
    <col min="5" max="5" width="13.140625" customWidth="1"/>
    <col min="6" max="6" width="12.28515625" customWidth="1"/>
    <col min="7" max="7" width="15.7109375" customWidth="1"/>
    <col min="8" max="8" width="16" customWidth="1"/>
    <col min="9" max="9" width="18.7109375" customWidth="1"/>
    <col min="10" max="12" width="7.85546875" bestFit="1" customWidth="1"/>
  </cols>
  <sheetData>
    <row r="1" spans="1:12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x14ac:dyDescent="0.25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49"/>
      <c r="K3" s="49"/>
      <c r="L3" s="50"/>
    </row>
    <row r="4" spans="1:12" x14ac:dyDescent="0.25">
      <c r="A4" s="79" t="s">
        <v>169</v>
      </c>
      <c r="B4" s="79"/>
      <c r="C4" s="79"/>
      <c r="D4" s="79"/>
      <c r="E4" s="79"/>
      <c r="F4" s="79"/>
      <c r="G4" s="79"/>
      <c r="H4" s="79"/>
      <c r="I4" s="79"/>
      <c r="J4" s="49"/>
      <c r="K4" s="49"/>
      <c r="L4" s="51"/>
    </row>
    <row r="5" spans="1:12" x14ac:dyDescent="0.25">
      <c r="A5" s="79" t="s">
        <v>194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52"/>
    </row>
    <row r="6" spans="1:12" x14ac:dyDescent="0.25">
      <c r="A6" s="79" t="s">
        <v>76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13"/>
    </row>
    <row r="7" spans="1:12" x14ac:dyDescent="0.25">
      <c r="A7" s="76" t="str">
        <f>+'[1]STOCK POINT'!A9:E9</f>
        <v>HDPE, LLDPE &amp; PP PRICE W.E.F. DT. 10.06.26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x14ac:dyDescent="0.25">
      <c r="A8" s="1" t="s">
        <v>77</v>
      </c>
      <c r="B8" s="1" t="s">
        <v>78</v>
      </c>
      <c r="C8" s="1" t="s">
        <v>79</v>
      </c>
      <c r="D8" s="30" t="s">
        <v>80</v>
      </c>
      <c r="E8" s="30" t="s">
        <v>81</v>
      </c>
      <c r="F8" s="30" t="s">
        <v>82</v>
      </c>
      <c r="G8" s="30" t="s">
        <v>171</v>
      </c>
      <c r="H8" s="31"/>
      <c r="I8" s="13"/>
      <c r="J8" s="53"/>
      <c r="K8" s="13"/>
      <c r="L8" s="13"/>
    </row>
    <row r="9" spans="1:12" x14ac:dyDescent="0.25">
      <c r="A9" s="27" t="s">
        <v>12</v>
      </c>
      <c r="B9" s="28"/>
      <c r="C9" s="1" t="s">
        <v>84</v>
      </c>
      <c r="D9" s="30" t="s">
        <v>85</v>
      </c>
      <c r="E9" s="30" t="s">
        <v>78</v>
      </c>
      <c r="F9" s="64">
        <v>0.18</v>
      </c>
      <c r="G9" s="30" t="s">
        <v>172</v>
      </c>
      <c r="H9" s="31"/>
      <c r="I9" s="2"/>
      <c r="J9" s="14"/>
      <c r="K9" s="13"/>
      <c r="L9" s="13"/>
    </row>
    <row r="10" spans="1:12" x14ac:dyDescent="0.25">
      <c r="A10" s="12" t="s">
        <v>87</v>
      </c>
      <c r="B10" s="32">
        <f>+'[1]HD Ex-Works'!R73</f>
        <v>146060</v>
      </c>
      <c r="C10" s="33">
        <v>1100</v>
      </c>
      <c r="D10" s="33">
        <f>+[1]FREIGHT!I193</f>
        <v>3745</v>
      </c>
      <c r="E10" s="33">
        <f>+B10-C10+D10</f>
        <v>148705</v>
      </c>
      <c r="F10" s="33">
        <f>+E10*18%</f>
        <v>26766.899999999998</v>
      </c>
      <c r="G10" s="33">
        <f>+E10+F10</f>
        <v>175471.9</v>
      </c>
      <c r="H10" s="80" t="s">
        <v>173</v>
      </c>
      <c r="I10" s="78"/>
      <c r="J10" s="78"/>
      <c r="K10" s="13"/>
      <c r="L10" s="13"/>
    </row>
    <row r="11" spans="1:12" x14ac:dyDescent="0.25">
      <c r="A11" s="12" t="s">
        <v>15</v>
      </c>
      <c r="B11" s="32">
        <f>+'[1]HD Ex-Works'!S73</f>
        <v>148060</v>
      </c>
      <c r="C11" s="33">
        <v>1100</v>
      </c>
      <c r="D11" s="33">
        <f>+D10</f>
        <v>3745</v>
      </c>
      <c r="E11" s="33">
        <f t="shared" ref="E11:E33" si="0">+B11-C11+D11</f>
        <v>150705</v>
      </c>
      <c r="F11" s="33">
        <f t="shared" ref="F11:F33" si="1">+E11*18%</f>
        <v>27126.899999999998</v>
      </c>
      <c r="G11" s="33">
        <f t="shared" ref="G11:G33" si="2">+E11+F11</f>
        <v>177831.9</v>
      </c>
      <c r="H11" s="35"/>
      <c r="I11" s="40"/>
      <c r="J11" s="14"/>
      <c r="K11" s="13"/>
      <c r="L11" s="13"/>
    </row>
    <row r="12" spans="1:12" x14ac:dyDescent="0.25">
      <c r="A12" s="12" t="s">
        <v>88</v>
      </c>
      <c r="B12" s="32">
        <f>+'[1]HD Ex-Works'!T73</f>
        <v>156751</v>
      </c>
      <c r="C12" s="33">
        <v>1100</v>
      </c>
      <c r="D12" s="33">
        <f t="shared" ref="D12:D33" si="3">+D11</f>
        <v>3745</v>
      </c>
      <c r="E12" s="33">
        <f t="shared" si="0"/>
        <v>159396</v>
      </c>
      <c r="F12" s="33">
        <f t="shared" si="1"/>
        <v>28691.279999999999</v>
      </c>
      <c r="G12" s="33">
        <f t="shared" si="2"/>
        <v>188087.28</v>
      </c>
      <c r="H12" s="35"/>
      <c r="I12" s="40"/>
      <c r="J12" s="14"/>
      <c r="K12" s="13"/>
      <c r="L12" s="13"/>
    </row>
    <row r="13" spans="1:12" x14ac:dyDescent="0.25">
      <c r="A13" s="12" t="s">
        <v>89</v>
      </c>
      <c r="B13" s="32">
        <f>+'[1]HD Ex-Works'!U73</f>
        <v>156751</v>
      </c>
      <c r="C13" s="33">
        <v>1100</v>
      </c>
      <c r="D13" s="33">
        <f t="shared" si="3"/>
        <v>3745</v>
      </c>
      <c r="E13" s="33">
        <f t="shared" si="0"/>
        <v>159396</v>
      </c>
      <c r="F13" s="33">
        <f t="shared" si="1"/>
        <v>28691.279999999999</v>
      </c>
      <c r="G13" s="33">
        <f t="shared" si="2"/>
        <v>188087.28</v>
      </c>
      <c r="H13" s="40"/>
      <c r="I13" s="40"/>
      <c r="J13" s="14"/>
      <c r="K13" s="13"/>
      <c r="L13" s="13"/>
    </row>
    <row r="14" spans="1:12" x14ac:dyDescent="0.25">
      <c r="A14" s="12" t="s">
        <v>19</v>
      </c>
      <c r="B14" s="32">
        <f>+'[1]HD Ex-Works'!M73</f>
        <v>159251</v>
      </c>
      <c r="C14" s="33">
        <v>1100</v>
      </c>
      <c r="D14" s="33">
        <f t="shared" si="3"/>
        <v>3745</v>
      </c>
      <c r="E14" s="33">
        <f t="shared" si="0"/>
        <v>161896</v>
      </c>
      <c r="F14" s="33">
        <f t="shared" si="1"/>
        <v>29141.279999999999</v>
      </c>
      <c r="G14" s="33">
        <f t="shared" si="2"/>
        <v>191037.28</v>
      </c>
      <c r="H14" s="40"/>
      <c r="I14" s="40"/>
      <c r="J14" s="14"/>
      <c r="K14" s="13"/>
      <c r="L14" s="13"/>
    </row>
    <row r="15" spans="1:12" x14ac:dyDescent="0.25">
      <c r="A15" s="12" t="s">
        <v>20</v>
      </c>
      <c r="B15" s="32">
        <f>+'[1]HD Ex-Works'!N73</f>
        <v>159251</v>
      </c>
      <c r="C15" s="33">
        <v>1100</v>
      </c>
      <c r="D15" s="33">
        <f t="shared" si="3"/>
        <v>3745</v>
      </c>
      <c r="E15" s="33">
        <f t="shared" si="0"/>
        <v>161896</v>
      </c>
      <c r="F15" s="33">
        <f t="shared" si="1"/>
        <v>29141.279999999999</v>
      </c>
      <c r="G15" s="33">
        <f t="shared" si="2"/>
        <v>191037.28</v>
      </c>
      <c r="H15" s="40"/>
      <c r="I15" s="40"/>
      <c r="J15" s="14"/>
      <c r="K15" s="13"/>
      <c r="L15" s="13"/>
    </row>
    <row r="16" spans="1:12" x14ac:dyDescent="0.25">
      <c r="A16" s="12" t="s">
        <v>90</v>
      </c>
      <c r="B16" s="32">
        <f>+'[1]HD Ex-Works'!Q73</f>
        <v>147085</v>
      </c>
      <c r="C16" s="33">
        <v>1100</v>
      </c>
      <c r="D16" s="33">
        <f t="shared" si="3"/>
        <v>3745</v>
      </c>
      <c r="E16" s="33">
        <f t="shared" si="0"/>
        <v>149730</v>
      </c>
      <c r="F16" s="33">
        <f t="shared" si="1"/>
        <v>26951.399999999998</v>
      </c>
      <c r="G16" s="33">
        <f t="shared" si="2"/>
        <v>176681.4</v>
      </c>
      <c r="H16" s="2"/>
      <c r="I16" s="2"/>
      <c r="J16" s="2"/>
      <c r="K16" s="13"/>
      <c r="L16" s="13"/>
    </row>
    <row r="17" spans="1:12" x14ac:dyDescent="0.25">
      <c r="A17" s="12" t="s">
        <v>91</v>
      </c>
      <c r="B17" s="32">
        <f>+'[1]HD Ex-Works'!C73</f>
        <v>157710</v>
      </c>
      <c r="C17" s="33">
        <v>1100</v>
      </c>
      <c r="D17" s="33">
        <f t="shared" si="3"/>
        <v>3745</v>
      </c>
      <c r="E17" s="33">
        <f t="shared" si="0"/>
        <v>160355</v>
      </c>
      <c r="F17" s="33">
        <f t="shared" si="1"/>
        <v>28863.899999999998</v>
      </c>
      <c r="G17" s="33">
        <f t="shared" si="2"/>
        <v>189218.9</v>
      </c>
      <c r="H17" s="65"/>
      <c r="I17" s="2"/>
      <c r="J17" s="2"/>
      <c r="K17" s="13"/>
      <c r="L17" s="13"/>
    </row>
    <row r="18" spans="1:12" x14ac:dyDescent="0.25">
      <c r="A18" s="12" t="s">
        <v>92</v>
      </c>
      <c r="B18" s="32">
        <f>+'[1]HD Ex-Works'!D73</f>
        <v>156460</v>
      </c>
      <c r="C18" s="33">
        <v>1100</v>
      </c>
      <c r="D18" s="33">
        <f t="shared" si="3"/>
        <v>3745</v>
      </c>
      <c r="E18" s="33">
        <f t="shared" si="0"/>
        <v>159105</v>
      </c>
      <c r="F18" s="33">
        <f t="shared" si="1"/>
        <v>28638.899999999998</v>
      </c>
      <c r="G18" s="33">
        <f t="shared" si="2"/>
        <v>187743.9</v>
      </c>
      <c r="H18" s="65"/>
      <c r="I18" s="66"/>
      <c r="J18" s="65"/>
      <c r="K18" s="13"/>
      <c r="L18" s="13"/>
    </row>
    <row r="19" spans="1:12" x14ac:dyDescent="0.25">
      <c r="A19" s="12" t="s">
        <v>93</v>
      </c>
      <c r="B19" s="33">
        <f>+'[1]HD Ex-Works'!B73</f>
        <v>155960</v>
      </c>
      <c r="C19" s="33">
        <v>1100</v>
      </c>
      <c r="D19" s="33">
        <f t="shared" si="3"/>
        <v>3745</v>
      </c>
      <c r="E19" s="33">
        <f t="shared" si="0"/>
        <v>158605</v>
      </c>
      <c r="F19" s="33">
        <f t="shared" si="1"/>
        <v>28548.899999999998</v>
      </c>
      <c r="G19" s="33">
        <f t="shared" si="2"/>
        <v>187153.9</v>
      </c>
      <c r="H19" s="65"/>
      <c r="I19" s="66"/>
      <c r="J19" s="65"/>
      <c r="K19" s="13"/>
      <c r="L19" s="13"/>
    </row>
    <row r="20" spans="1:12" x14ac:dyDescent="0.25">
      <c r="A20" s="12" t="s">
        <v>94</v>
      </c>
      <c r="B20" s="33">
        <f>+'[1]HD Ex-Works'!E73</f>
        <v>157851</v>
      </c>
      <c r="C20" s="33">
        <v>1100</v>
      </c>
      <c r="D20" s="33">
        <f t="shared" si="3"/>
        <v>3745</v>
      </c>
      <c r="E20" s="33">
        <f t="shared" si="0"/>
        <v>160496</v>
      </c>
      <c r="F20" s="33">
        <f t="shared" si="1"/>
        <v>28889.279999999999</v>
      </c>
      <c r="G20" s="33">
        <f t="shared" si="2"/>
        <v>189385.28</v>
      </c>
      <c r="H20" s="65"/>
      <c r="I20" s="67"/>
      <c r="J20" s="2"/>
      <c r="K20" s="13"/>
      <c r="L20" s="13"/>
    </row>
    <row r="21" spans="1:12" x14ac:dyDescent="0.25">
      <c r="A21" s="12" t="s">
        <v>25</v>
      </c>
      <c r="B21" s="33">
        <f>+'[1]HD Ex-Works'!F73</f>
        <v>158063</v>
      </c>
      <c r="C21" s="33">
        <v>1100</v>
      </c>
      <c r="D21" s="33">
        <f t="shared" si="3"/>
        <v>3745</v>
      </c>
      <c r="E21" s="33">
        <f t="shared" si="0"/>
        <v>160708</v>
      </c>
      <c r="F21" s="33">
        <f t="shared" si="1"/>
        <v>28927.439999999999</v>
      </c>
      <c r="G21" s="33">
        <f t="shared" si="2"/>
        <v>189635.44</v>
      </c>
      <c r="H21" s="65"/>
      <c r="I21" s="67"/>
      <c r="J21" s="2"/>
      <c r="K21" s="13"/>
      <c r="L21" s="13"/>
    </row>
    <row r="22" spans="1:12" x14ac:dyDescent="0.25">
      <c r="A22" s="12" t="s">
        <v>95</v>
      </c>
      <c r="B22" s="33">
        <f>+'[1]HD Ex-Works'!W73-3000</f>
        <v>149790</v>
      </c>
      <c r="C22" s="33">
        <v>1100</v>
      </c>
      <c r="D22" s="33">
        <f t="shared" si="3"/>
        <v>3745</v>
      </c>
      <c r="E22" s="33">
        <f t="shared" si="0"/>
        <v>152435</v>
      </c>
      <c r="F22" s="33">
        <f t="shared" si="1"/>
        <v>27438.3</v>
      </c>
      <c r="G22" s="33">
        <f t="shared" si="2"/>
        <v>179873.3</v>
      </c>
      <c r="H22" s="65"/>
      <c r="I22" s="67"/>
      <c r="J22" s="2"/>
      <c r="K22" s="13"/>
      <c r="L22" s="13"/>
    </row>
    <row r="23" spans="1:12" x14ac:dyDescent="0.25">
      <c r="A23" s="12" t="s">
        <v>96</v>
      </c>
      <c r="B23" s="33">
        <f>+'[1]HD Ex-Works'!W73</f>
        <v>152790</v>
      </c>
      <c r="C23" s="33">
        <v>1100</v>
      </c>
      <c r="D23" s="33">
        <f t="shared" si="3"/>
        <v>3745</v>
      </c>
      <c r="E23" s="33">
        <f t="shared" si="0"/>
        <v>155435</v>
      </c>
      <c r="F23" s="33">
        <f t="shared" si="1"/>
        <v>27978.3</v>
      </c>
      <c r="G23" s="33">
        <f t="shared" si="2"/>
        <v>183413.3</v>
      </c>
      <c r="H23" s="65"/>
      <c r="I23" s="67"/>
      <c r="J23" s="68"/>
      <c r="K23" s="13"/>
      <c r="L23" s="13"/>
    </row>
    <row r="24" spans="1:12" x14ac:dyDescent="0.25">
      <c r="A24" s="12" t="s">
        <v>97</v>
      </c>
      <c r="B24" s="33">
        <f>+'[1]HD Ex-Works'!X73</f>
        <v>152790</v>
      </c>
      <c r="C24" s="33">
        <v>1100</v>
      </c>
      <c r="D24" s="33">
        <f t="shared" si="3"/>
        <v>3745</v>
      </c>
      <c r="E24" s="33">
        <f t="shared" si="0"/>
        <v>155435</v>
      </c>
      <c r="F24" s="33">
        <f t="shared" si="1"/>
        <v>27978.3</v>
      </c>
      <c r="G24" s="33">
        <f t="shared" si="2"/>
        <v>183413.3</v>
      </c>
      <c r="H24" s="65"/>
      <c r="I24" s="67"/>
      <c r="J24" s="68"/>
      <c r="K24" s="13"/>
      <c r="L24" s="13"/>
    </row>
    <row r="25" spans="1:12" x14ac:dyDescent="0.25">
      <c r="A25" s="12" t="s">
        <v>98</v>
      </c>
      <c r="B25" s="32">
        <f>+'[1]HD Ex-Works'!J73</f>
        <v>147908</v>
      </c>
      <c r="C25" s="33">
        <v>1100</v>
      </c>
      <c r="D25" s="33">
        <f t="shared" si="3"/>
        <v>3745</v>
      </c>
      <c r="E25" s="33">
        <f t="shared" si="0"/>
        <v>150553</v>
      </c>
      <c r="F25" s="33">
        <f t="shared" si="1"/>
        <v>27099.539999999997</v>
      </c>
      <c r="G25" s="33">
        <f t="shared" si="2"/>
        <v>177652.54</v>
      </c>
      <c r="H25" s="65"/>
      <c r="I25" s="66"/>
      <c r="J25" s="2"/>
      <c r="K25" s="13"/>
      <c r="L25" s="13"/>
    </row>
    <row r="26" spans="1:12" x14ac:dyDescent="0.25">
      <c r="A26" s="12" t="s">
        <v>29</v>
      </c>
      <c r="B26" s="33">
        <f>+'[1]HD Ex-Works'!H73</f>
        <v>147173</v>
      </c>
      <c r="C26" s="33">
        <v>1100</v>
      </c>
      <c r="D26" s="33">
        <f t="shared" si="3"/>
        <v>3745</v>
      </c>
      <c r="E26" s="33">
        <f t="shared" si="0"/>
        <v>149818</v>
      </c>
      <c r="F26" s="33">
        <f t="shared" si="1"/>
        <v>26967.239999999998</v>
      </c>
      <c r="G26" s="33">
        <f t="shared" si="2"/>
        <v>176785.24</v>
      </c>
      <c r="H26" s="65"/>
      <c r="I26" s="66"/>
      <c r="J26" s="2"/>
      <c r="K26" s="13"/>
      <c r="L26" s="13"/>
    </row>
    <row r="27" spans="1:12" x14ac:dyDescent="0.25">
      <c r="A27" s="12" t="s">
        <v>31</v>
      </c>
      <c r="B27" s="33">
        <f>+'[1]HD Ex-Works'!G73</f>
        <v>147923</v>
      </c>
      <c r="C27" s="33">
        <v>1100</v>
      </c>
      <c r="D27" s="33">
        <f t="shared" si="3"/>
        <v>3745</v>
      </c>
      <c r="E27" s="33">
        <f t="shared" si="0"/>
        <v>150568</v>
      </c>
      <c r="F27" s="33">
        <f t="shared" si="1"/>
        <v>27102.239999999998</v>
      </c>
      <c r="G27" s="33">
        <f t="shared" si="2"/>
        <v>177670.24</v>
      </c>
      <c r="H27" s="65"/>
      <c r="I27" s="66"/>
      <c r="J27" s="2"/>
      <c r="K27" s="13"/>
      <c r="L27" s="13"/>
    </row>
    <row r="28" spans="1:12" x14ac:dyDescent="0.25">
      <c r="A28" s="12" t="s">
        <v>99</v>
      </c>
      <c r="B28" s="33">
        <f>+'[1]HD Ex-Works'!I73</f>
        <v>145908</v>
      </c>
      <c r="C28" s="33">
        <v>1100</v>
      </c>
      <c r="D28" s="33">
        <f t="shared" si="3"/>
        <v>3745</v>
      </c>
      <c r="E28" s="33">
        <f t="shared" si="0"/>
        <v>148553</v>
      </c>
      <c r="F28" s="33">
        <f t="shared" si="1"/>
        <v>26739.539999999997</v>
      </c>
      <c r="G28" s="33">
        <f t="shared" si="2"/>
        <v>175292.54</v>
      </c>
      <c r="H28" s="65"/>
      <c r="I28" s="66"/>
      <c r="J28" s="2"/>
      <c r="K28" s="13"/>
      <c r="L28" s="13"/>
    </row>
    <row r="29" spans="1:12" x14ac:dyDescent="0.25">
      <c r="A29" s="12" t="s">
        <v>27</v>
      </c>
      <c r="B29" s="33">
        <f>+'[1]HD Ex-Works'!Y73</f>
        <v>150790</v>
      </c>
      <c r="C29" s="33">
        <v>1100</v>
      </c>
      <c r="D29" s="33">
        <f t="shared" si="3"/>
        <v>3745</v>
      </c>
      <c r="E29" s="33">
        <f t="shared" si="0"/>
        <v>153435</v>
      </c>
      <c r="F29" s="33">
        <f t="shared" si="1"/>
        <v>27618.3</v>
      </c>
      <c r="G29" s="33">
        <f t="shared" si="2"/>
        <v>181053.3</v>
      </c>
      <c r="H29" s="65"/>
      <c r="I29" s="66"/>
      <c r="J29" s="65"/>
      <c r="K29" s="13"/>
      <c r="L29" s="13"/>
    </row>
    <row r="30" spans="1:12" x14ac:dyDescent="0.25">
      <c r="A30" s="12" t="s">
        <v>100</v>
      </c>
      <c r="B30" s="33">
        <f>+'[1]HD Ex-Works'!Z73</f>
        <v>148790</v>
      </c>
      <c r="C30" s="33">
        <v>1100</v>
      </c>
      <c r="D30" s="33">
        <f t="shared" si="3"/>
        <v>3745</v>
      </c>
      <c r="E30" s="33">
        <f t="shared" si="0"/>
        <v>151435</v>
      </c>
      <c r="F30" s="33">
        <f t="shared" si="1"/>
        <v>27258.3</v>
      </c>
      <c r="G30" s="33">
        <f t="shared" si="2"/>
        <v>178693.3</v>
      </c>
      <c r="H30" s="65"/>
      <c r="I30" s="65"/>
      <c r="J30" s="65"/>
      <c r="K30" s="13"/>
      <c r="L30" s="13"/>
    </row>
    <row r="31" spans="1:12" x14ac:dyDescent="0.25">
      <c r="A31" s="12" t="s">
        <v>101</v>
      </c>
      <c r="B31" s="33">
        <f>+'[1]HD Ex-Works'!AA73</f>
        <v>141585</v>
      </c>
      <c r="C31" s="33">
        <v>1100</v>
      </c>
      <c r="D31" s="33">
        <f t="shared" si="3"/>
        <v>3745</v>
      </c>
      <c r="E31" s="33">
        <f t="shared" si="0"/>
        <v>144230</v>
      </c>
      <c r="F31" s="33">
        <f t="shared" si="1"/>
        <v>25961.399999999998</v>
      </c>
      <c r="G31" s="33">
        <f t="shared" si="2"/>
        <v>170191.4</v>
      </c>
      <c r="H31" s="65"/>
      <c r="I31" s="65"/>
      <c r="J31" s="65"/>
      <c r="K31" s="13"/>
      <c r="L31" s="13"/>
    </row>
    <row r="32" spans="1:12" x14ac:dyDescent="0.25">
      <c r="A32" s="12" t="s">
        <v>102</v>
      </c>
      <c r="B32" s="33">
        <f>+'[1]HD Ex-Works'!AB73</f>
        <v>155063</v>
      </c>
      <c r="C32" s="33">
        <v>1100</v>
      </c>
      <c r="D32" s="33">
        <f t="shared" si="3"/>
        <v>3745</v>
      </c>
      <c r="E32" s="33">
        <f t="shared" si="0"/>
        <v>157708</v>
      </c>
      <c r="F32" s="33">
        <f t="shared" si="1"/>
        <v>28387.439999999999</v>
      </c>
      <c r="G32" s="33">
        <f t="shared" si="2"/>
        <v>186095.44</v>
      </c>
      <c r="H32" s="65"/>
      <c r="I32" s="65"/>
      <c r="J32" s="65"/>
      <c r="K32" s="13"/>
      <c r="L32" s="13"/>
    </row>
    <row r="33" spans="1:12" x14ac:dyDescent="0.25">
      <c r="A33" s="12" t="s">
        <v>103</v>
      </c>
      <c r="B33" s="33">
        <f>+'[1]HD Ex-Works'!AC73</f>
        <v>152960</v>
      </c>
      <c r="C33" s="33">
        <v>1100</v>
      </c>
      <c r="D33" s="33">
        <f t="shared" si="3"/>
        <v>3745</v>
      </c>
      <c r="E33" s="33">
        <f t="shared" si="0"/>
        <v>155605</v>
      </c>
      <c r="F33" s="33">
        <f t="shared" si="1"/>
        <v>28008.899999999998</v>
      </c>
      <c r="G33" s="33">
        <f t="shared" si="2"/>
        <v>183613.9</v>
      </c>
      <c r="H33" s="65"/>
      <c r="I33" s="65"/>
      <c r="J33" s="65"/>
      <c r="K33" s="13"/>
      <c r="L33" s="13"/>
    </row>
    <row r="34" spans="1:12" x14ac:dyDescent="0.25">
      <c r="A34" s="37" t="s">
        <v>33</v>
      </c>
      <c r="B34" s="33"/>
      <c r="C34" s="33"/>
      <c r="D34" s="33"/>
      <c r="E34" s="33"/>
      <c r="F34" s="33"/>
      <c r="G34" s="69"/>
      <c r="H34" s="65"/>
      <c r="I34" s="65"/>
      <c r="J34" s="65"/>
      <c r="K34" s="13"/>
      <c r="L34" s="13"/>
    </row>
    <row r="35" spans="1:12" x14ac:dyDescent="0.25">
      <c r="A35" s="12" t="s">
        <v>34</v>
      </c>
      <c r="B35" s="33">
        <f>+'[1]PP EX- WORK'!G70</f>
        <v>140338</v>
      </c>
      <c r="C35" s="33">
        <v>1100</v>
      </c>
      <c r="D35" s="33">
        <f>+D33</f>
        <v>3745</v>
      </c>
      <c r="E35" s="33">
        <f t="shared" ref="E35:E43" si="4">+B35-C35+D35</f>
        <v>142983</v>
      </c>
      <c r="F35" s="33">
        <f t="shared" ref="F35:F43" si="5">+E35*18%</f>
        <v>25736.94</v>
      </c>
      <c r="G35" s="33">
        <f t="shared" ref="G35:G43" si="6">+E35+F35</f>
        <v>168719.94</v>
      </c>
      <c r="H35" s="61"/>
      <c r="I35" s="65"/>
      <c r="J35" s="13"/>
      <c r="K35" s="13"/>
      <c r="L35" s="13"/>
    </row>
    <row r="36" spans="1:12" x14ac:dyDescent="0.25">
      <c r="A36" s="12" t="s">
        <v>104</v>
      </c>
      <c r="B36" s="33">
        <f>+'[1]PP EX- WORK'!E70</f>
        <v>137148</v>
      </c>
      <c r="C36" s="33">
        <v>1100</v>
      </c>
      <c r="D36" s="33">
        <f t="shared" ref="D36:D43" si="7">+D35</f>
        <v>3745</v>
      </c>
      <c r="E36" s="33">
        <f t="shared" si="4"/>
        <v>139793</v>
      </c>
      <c r="F36" s="33">
        <f t="shared" si="5"/>
        <v>25162.739999999998</v>
      </c>
      <c r="G36" s="33">
        <f t="shared" si="6"/>
        <v>164955.74</v>
      </c>
      <c r="H36" s="35"/>
      <c r="I36" s="40"/>
      <c r="J36" s="13"/>
      <c r="K36" s="13"/>
      <c r="L36" s="13"/>
    </row>
    <row r="37" spans="1:12" x14ac:dyDescent="0.25">
      <c r="A37" s="12" t="s">
        <v>105</v>
      </c>
      <c r="B37" s="33">
        <f>+'[1]PP EX- WORK'!B70</f>
        <v>136128</v>
      </c>
      <c r="C37" s="33">
        <v>1100</v>
      </c>
      <c r="D37" s="33">
        <f t="shared" si="7"/>
        <v>3745</v>
      </c>
      <c r="E37" s="33">
        <f t="shared" si="4"/>
        <v>138773</v>
      </c>
      <c r="F37" s="33">
        <f t="shared" si="5"/>
        <v>24979.14</v>
      </c>
      <c r="G37" s="33">
        <f t="shared" si="6"/>
        <v>163752.14000000001</v>
      </c>
      <c r="H37" s="35"/>
      <c r="I37" s="40"/>
      <c r="J37" s="13"/>
      <c r="K37" s="13"/>
      <c r="L37" s="13"/>
    </row>
    <row r="38" spans="1:12" x14ac:dyDescent="0.25">
      <c r="A38" s="12" t="s">
        <v>37</v>
      </c>
      <c r="B38" s="32">
        <f>+'[1]PP EX- WORK'!F70</f>
        <v>137648</v>
      </c>
      <c r="C38" s="33">
        <v>1100</v>
      </c>
      <c r="D38" s="33">
        <f t="shared" si="7"/>
        <v>3745</v>
      </c>
      <c r="E38" s="33">
        <f t="shared" si="4"/>
        <v>140293</v>
      </c>
      <c r="F38" s="33">
        <f t="shared" si="5"/>
        <v>25252.739999999998</v>
      </c>
      <c r="G38" s="33">
        <f t="shared" si="6"/>
        <v>165545.74</v>
      </c>
      <c r="H38" s="35"/>
      <c r="I38" s="40"/>
      <c r="J38" s="13"/>
      <c r="K38" s="13"/>
      <c r="L38" s="13"/>
    </row>
    <row r="39" spans="1:12" x14ac:dyDescent="0.25">
      <c r="A39" s="12" t="s">
        <v>191</v>
      </c>
      <c r="B39" s="33">
        <f>+'[1]PP EX- WORK'!X70</f>
        <v>132128</v>
      </c>
      <c r="C39" s="33">
        <v>1100</v>
      </c>
      <c r="D39" s="33">
        <f t="shared" si="7"/>
        <v>3745</v>
      </c>
      <c r="E39" s="33">
        <f t="shared" si="4"/>
        <v>134773</v>
      </c>
      <c r="F39" s="33">
        <f t="shared" si="5"/>
        <v>24259.14</v>
      </c>
      <c r="G39" s="33">
        <f t="shared" si="6"/>
        <v>159032.14000000001</v>
      </c>
      <c r="H39" s="35"/>
      <c r="I39" s="40"/>
      <c r="J39" s="13"/>
      <c r="K39" s="13"/>
      <c r="L39" s="13"/>
    </row>
    <row r="40" spans="1:12" x14ac:dyDescent="0.25">
      <c r="A40" s="12" t="s">
        <v>107</v>
      </c>
      <c r="B40" s="33">
        <f>+'[1]PP EX- WORK'!C70</f>
        <v>135628</v>
      </c>
      <c r="C40" s="33">
        <v>1100</v>
      </c>
      <c r="D40" s="33">
        <f t="shared" si="7"/>
        <v>3745</v>
      </c>
      <c r="E40" s="33">
        <f t="shared" si="4"/>
        <v>138273</v>
      </c>
      <c r="F40" s="33">
        <f t="shared" si="5"/>
        <v>24889.14</v>
      </c>
      <c r="G40" s="33">
        <f t="shared" si="6"/>
        <v>163162.14000000001</v>
      </c>
      <c r="H40" s="35"/>
      <c r="I40" s="40"/>
      <c r="J40" s="13"/>
      <c r="K40" s="13"/>
      <c r="L40" s="13"/>
    </row>
    <row r="41" spans="1:12" x14ac:dyDescent="0.25">
      <c r="A41" s="12" t="s">
        <v>108</v>
      </c>
      <c r="B41" s="33">
        <f>+'[1]PP EX- WORK'!D70</f>
        <v>136148</v>
      </c>
      <c r="C41" s="33">
        <v>1100</v>
      </c>
      <c r="D41" s="33">
        <f t="shared" si="7"/>
        <v>3745</v>
      </c>
      <c r="E41" s="33">
        <f t="shared" si="4"/>
        <v>138793</v>
      </c>
      <c r="F41" s="33">
        <f t="shared" si="5"/>
        <v>24982.739999999998</v>
      </c>
      <c r="G41" s="33">
        <f t="shared" si="6"/>
        <v>163775.74</v>
      </c>
      <c r="H41" s="35"/>
      <c r="I41" s="40"/>
      <c r="J41" s="13"/>
      <c r="K41" s="13"/>
      <c r="L41" s="13"/>
    </row>
    <row r="42" spans="1:12" x14ac:dyDescent="0.25">
      <c r="A42" s="12" t="s">
        <v>109</v>
      </c>
      <c r="B42" s="33">
        <f>+'[1]PP EX- WORK'!H70</f>
        <v>139938</v>
      </c>
      <c r="C42" s="33">
        <v>1100</v>
      </c>
      <c r="D42" s="33">
        <f t="shared" si="7"/>
        <v>3745</v>
      </c>
      <c r="E42" s="33">
        <f t="shared" si="4"/>
        <v>142583</v>
      </c>
      <c r="F42" s="33">
        <f t="shared" si="5"/>
        <v>25664.94</v>
      </c>
      <c r="G42" s="33">
        <f t="shared" si="6"/>
        <v>168247.94</v>
      </c>
      <c r="H42" s="35"/>
      <c r="I42" s="40"/>
      <c r="J42" s="13"/>
      <c r="K42" s="13"/>
      <c r="L42" s="13"/>
    </row>
    <row r="43" spans="1:12" x14ac:dyDescent="0.25">
      <c r="A43" s="12" t="s">
        <v>110</v>
      </c>
      <c r="B43" s="33">
        <f>+'[1]PP EX- WORK'!AA70</f>
        <v>134128</v>
      </c>
      <c r="C43" s="33">
        <v>1100</v>
      </c>
      <c r="D43" s="33">
        <f t="shared" si="7"/>
        <v>3745</v>
      </c>
      <c r="E43" s="33">
        <f t="shared" si="4"/>
        <v>136773</v>
      </c>
      <c r="F43" s="33">
        <f t="shared" si="5"/>
        <v>24619.14</v>
      </c>
      <c r="G43" s="33">
        <f t="shared" si="6"/>
        <v>161392.14000000001</v>
      </c>
      <c r="H43" s="35"/>
      <c r="I43" s="40"/>
      <c r="J43" s="13"/>
      <c r="K43" s="13"/>
      <c r="L43" s="13"/>
    </row>
    <row r="44" spans="1:12" x14ac:dyDescent="0.25">
      <c r="A44" s="37" t="s">
        <v>41</v>
      </c>
      <c r="B44" s="33"/>
      <c r="C44" s="33"/>
      <c r="D44" s="34"/>
      <c r="E44" s="34"/>
      <c r="F44" s="34"/>
      <c r="G44" s="34"/>
      <c r="H44" s="35"/>
      <c r="I44" s="40"/>
      <c r="J44" s="13"/>
      <c r="K44" s="13"/>
      <c r="L44" s="13"/>
    </row>
    <row r="45" spans="1:12" x14ac:dyDescent="0.25">
      <c r="A45" s="12" t="s">
        <v>111</v>
      </c>
      <c r="B45" s="33">
        <f>+'[1]PP EX- WORK'!R70</f>
        <v>145246</v>
      </c>
      <c r="C45" s="33">
        <v>1100</v>
      </c>
      <c r="D45" s="33">
        <f>+D43</f>
        <v>3745</v>
      </c>
      <c r="E45" s="33">
        <f t="shared" ref="E45:E58" si="8">+B45-C45+D45</f>
        <v>147891</v>
      </c>
      <c r="F45" s="33">
        <f t="shared" ref="F45:F58" si="9">+E45*18%</f>
        <v>26620.379999999997</v>
      </c>
      <c r="G45" s="33">
        <f t="shared" ref="G45:G58" si="10">+E45+F45</f>
        <v>174511.38</v>
      </c>
      <c r="H45" s="35"/>
      <c r="I45" s="40"/>
      <c r="J45" s="13"/>
      <c r="K45" s="13"/>
      <c r="L45" s="13"/>
    </row>
    <row r="46" spans="1:12" x14ac:dyDescent="0.25">
      <c r="A46" s="12" t="s">
        <v>112</v>
      </c>
      <c r="B46" s="33">
        <f>+'[1]PP EX- WORK'!P70</f>
        <v>145146</v>
      </c>
      <c r="C46" s="33">
        <v>1100</v>
      </c>
      <c r="D46" s="33">
        <f t="shared" ref="D46:D58" si="11">+D45</f>
        <v>3745</v>
      </c>
      <c r="E46" s="33">
        <f t="shared" si="8"/>
        <v>147791</v>
      </c>
      <c r="F46" s="33">
        <f t="shared" si="9"/>
        <v>26602.379999999997</v>
      </c>
      <c r="G46" s="33">
        <f t="shared" si="10"/>
        <v>174393.38</v>
      </c>
      <c r="H46" s="35"/>
      <c r="I46" s="40"/>
      <c r="J46" s="13"/>
      <c r="K46" s="13"/>
      <c r="L46" s="13"/>
    </row>
    <row r="47" spans="1:12" x14ac:dyDescent="0.25">
      <c r="A47" s="12" t="s">
        <v>113</v>
      </c>
      <c r="B47" s="33">
        <f>+'[1]PP EX- WORK'!Z70</f>
        <v>135896</v>
      </c>
      <c r="C47" s="33">
        <v>1100</v>
      </c>
      <c r="D47" s="33">
        <f t="shared" si="11"/>
        <v>3745</v>
      </c>
      <c r="E47" s="33">
        <f t="shared" si="8"/>
        <v>138541</v>
      </c>
      <c r="F47" s="33">
        <f t="shared" si="9"/>
        <v>24937.379999999997</v>
      </c>
      <c r="G47" s="33">
        <f t="shared" si="10"/>
        <v>163478.38</v>
      </c>
      <c r="H47" s="35"/>
      <c r="I47" s="40"/>
      <c r="J47" s="13"/>
      <c r="K47" s="13"/>
      <c r="L47" s="13"/>
    </row>
    <row r="48" spans="1:12" x14ac:dyDescent="0.25">
      <c r="A48" s="12" t="s">
        <v>51</v>
      </c>
      <c r="B48" s="33">
        <f>+'[1]PP EX- WORK'!Q70</f>
        <v>143696</v>
      </c>
      <c r="C48" s="33">
        <v>1100</v>
      </c>
      <c r="D48" s="33">
        <f t="shared" si="11"/>
        <v>3745</v>
      </c>
      <c r="E48" s="33">
        <f t="shared" si="8"/>
        <v>146341</v>
      </c>
      <c r="F48" s="33">
        <f t="shared" si="9"/>
        <v>26341.379999999997</v>
      </c>
      <c r="G48" s="33">
        <f t="shared" si="10"/>
        <v>172682.38</v>
      </c>
      <c r="H48" s="35"/>
      <c r="I48" s="40"/>
      <c r="J48" s="13"/>
      <c r="K48" s="13"/>
      <c r="L48" s="13"/>
    </row>
    <row r="49" spans="1:12" x14ac:dyDescent="0.25">
      <c r="A49" s="12" t="s">
        <v>114</v>
      </c>
      <c r="B49" s="33">
        <f>+'[1]PP EX- WORK'!S70</f>
        <v>141896</v>
      </c>
      <c r="C49" s="33">
        <v>1100</v>
      </c>
      <c r="D49" s="33">
        <f t="shared" si="11"/>
        <v>3745</v>
      </c>
      <c r="E49" s="33">
        <f t="shared" si="8"/>
        <v>144541</v>
      </c>
      <c r="F49" s="33">
        <f t="shared" si="9"/>
        <v>26017.379999999997</v>
      </c>
      <c r="G49" s="33">
        <f t="shared" si="10"/>
        <v>170558.38</v>
      </c>
      <c r="H49" s="35"/>
      <c r="I49" s="40"/>
      <c r="J49" s="13"/>
      <c r="K49" s="13"/>
      <c r="L49" s="13"/>
    </row>
    <row r="50" spans="1:12" x14ac:dyDescent="0.25">
      <c r="A50" s="12" t="s">
        <v>43</v>
      </c>
      <c r="B50" s="33">
        <f>+'[1]PP EX- WORK'!T70</f>
        <v>142428</v>
      </c>
      <c r="C50" s="33">
        <v>1100</v>
      </c>
      <c r="D50" s="33">
        <f t="shared" si="11"/>
        <v>3745</v>
      </c>
      <c r="E50" s="33">
        <f t="shared" si="8"/>
        <v>145073</v>
      </c>
      <c r="F50" s="33">
        <f t="shared" si="9"/>
        <v>26113.14</v>
      </c>
      <c r="G50" s="33">
        <f t="shared" si="10"/>
        <v>171186.14</v>
      </c>
      <c r="H50" s="35"/>
      <c r="I50" s="40"/>
      <c r="J50" s="13"/>
      <c r="K50" s="13"/>
      <c r="L50" s="13"/>
    </row>
    <row r="51" spans="1:12" x14ac:dyDescent="0.25">
      <c r="A51" s="12" t="s">
        <v>44</v>
      </c>
      <c r="B51" s="33">
        <f>+'[1]PP EX- WORK'!U70</f>
        <v>144278</v>
      </c>
      <c r="C51" s="33">
        <v>1100</v>
      </c>
      <c r="D51" s="33">
        <f t="shared" si="11"/>
        <v>3745</v>
      </c>
      <c r="E51" s="33">
        <f t="shared" si="8"/>
        <v>146923</v>
      </c>
      <c r="F51" s="33">
        <f t="shared" si="9"/>
        <v>26446.14</v>
      </c>
      <c r="G51" s="33">
        <f t="shared" si="10"/>
        <v>173369.14</v>
      </c>
      <c r="H51" s="35"/>
      <c r="I51" s="40"/>
      <c r="J51" s="13"/>
      <c r="K51" s="13"/>
      <c r="L51" s="13"/>
    </row>
    <row r="52" spans="1:12" x14ac:dyDescent="0.25">
      <c r="A52" s="12" t="s">
        <v>45</v>
      </c>
      <c r="B52" s="33">
        <f>+'[1]PP EX- WORK'!V70</f>
        <v>143396</v>
      </c>
      <c r="C52" s="33">
        <v>1100</v>
      </c>
      <c r="D52" s="33">
        <f t="shared" si="11"/>
        <v>3745</v>
      </c>
      <c r="E52" s="33">
        <f t="shared" si="8"/>
        <v>146041</v>
      </c>
      <c r="F52" s="33">
        <f t="shared" si="9"/>
        <v>26287.379999999997</v>
      </c>
      <c r="G52" s="33">
        <f t="shared" si="10"/>
        <v>172328.38</v>
      </c>
      <c r="H52" s="35"/>
      <c r="I52" s="40"/>
      <c r="J52" s="13"/>
      <c r="K52" s="13"/>
      <c r="L52" s="13"/>
    </row>
    <row r="53" spans="1:12" x14ac:dyDescent="0.25">
      <c r="A53" s="12" t="s">
        <v>46</v>
      </c>
      <c r="B53" s="33">
        <f>+'[1]PP EX- WORK'!W70</f>
        <v>143396</v>
      </c>
      <c r="C53" s="33">
        <v>1100</v>
      </c>
      <c r="D53" s="33">
        <f t="shared" si="11"/>
        <v>3745</v>
      </c>
      <c r="E53" s="33">
        <f t="shared" si="8"/>
        <v>146041</v>
      </c>
      <c r="F53" s="33">
        <f t="shared" si="9"/>
        <v>26287.379999999997</v>
      </c>
      <c r="G53" s="33">
        <f t="shared" si="10"/>
        <v>172328.38</v>
      </c>
      <c r="H53" s="35"/>
      <c r="I53" s="40"/>
      <c r="J53" s="13"/>
      <c r="K53" s="13"/>
      <c r="L53" s="13"/>
    </row>
    <row r="54" spans="1:12" x14ac:dyDescent="0.25">
      <c r="A54" s="12" t="s">
        <v>115</v>
      </c>
      <c r="B54" s="33">
        <f>+'[1]PP EX- WORK'!N70</f>
        <v>141896</v>
      </c>
      <c r="C54" s="33">
        <v>1100</v>
      </c>
      <c r="D54" s="33">
        <f t="shared" si="11"/>
        <v>3745</v>
      </c>
      <c r="E54" s="33">
        <f t="shared" si="8"/>
        <v>144541</v>
      </c>
      <c r="F54" s="33">
        <f t="shared" si="9"/>
        <v>26017.379999999997</v>
      </c>
      <c r="G54" s="33">
        <f t="shared" si="10"/>
        <v>170558.38</v>
      </c>
      <c r="H54" s="35"/>
      <c r="I54" s="40"/>
      <c r="J54" s="13"/>
      <c r="K54" s="13"/>
      <c r="L54" s="13"/>
    </row>
    <row r="55" spans="1:12" x14ac:dyDescent="0.25">
      <c r="A55" s="12" t="s">
        <v>192</v>
      </c>
      <c r="B55" s="33">
        <f>+'[1]PP EX- WORK'!O70</f>
        <v>141396</v>
      </c>
      <c r="C55" s="33">
        <v>1100</v>
      </c>
      <c r="D55" s="33">
        <f t="shared" si="11"/>
        <v>3745</v>
      </c>
      <c r="E55" s="33">
        <f t="shared" si="8"/>
        <v>144041</v>
      </c>
      <c r="F55" s="33">
        <f t="shared" si="9"/>
        <v>25927.379999999997</v>
      </c>
      <c r="G55" s="33">
        <f t="shared" si="10"/>
        <v>169968.38</v>
      </c>
      <c r="H55" s="35"/>
      <c r="I55" s="40"/>
      <c r="J55" s="13"/>
      <c r="K55" s="13"/>
      <c r="L55" s="13"/>
    </row>
    <row r="56" spans="1:12" x14ac:dyDescent="0.25">
      <c r="A56" s="12" t="s">
        <v>117</v>
      </c>
      <c r="B56" s="33">
        <f>+'[1]PP EX- WORK'!K70</f>
        <v>144905</v>
      </c>
      <c r="C56" s="33">
        <v>1100</v>
      </c>
      <c r="D56" s="33">
        <f t="shared" si="11"/>
        <v>3745</v>
      </c>
      <c r="E56" s="33">
        <f t="shared" si="8"/>
        <v>147550</v>
      </c>
      <c r="F56" s="33">
        <f t="shared" si="9"/>
        <v>26559</v>
      </c>
      <c r="G56" s="33">
        <f t="shared" si="10"/>
        <v>174109</v>
      </c>
      <c r="H56" s="35"/>
      <c r="I56" s="40"/>
      <c r="J56" s="13"/>
      <c r="K56" s="13"/>
      <c r="L56" s="13"/>
    </row>
    <row r="57" spans="1:12" x14ac:dyDescent="0.25">
      <c r="A57" s="12" t="s">
        <v>118</v>
      </c>
      <c r="B57" s="33">
        <f>+'[1]PP EX- WORK'!M70</f>
        <v>147905</v>
      </c>
      <c r="C57" s="33">
        <v>1100</v>
      </c>
      <c r="D57" s="33">
        <f t="shared" si="11"/>
        <v>3745</v>
      </c>
      <c r="E57" s="33">
        <f t="shared" si="8"/>
        <v>150550</v>
      </c>
      <c r="F57" s="33">
        <f t="shared" si="9"/>
        <v>27099</v>
      </c>
      <c r="G57" s="33">
        <f t="shared" si="10"/>
        <v>177649</v>
      </c>
      <c r="H57" s="35"/>
      <c r="I57" s="40"/>
      <c r="J57" s="13"/>
      <c r="K57" s="13"/>
      <c r="L57" s="13"/>
    </row>
    <row r="58" spans="1:12" x14ac:dyDescent="0.25">
      <c r="A58" s="41" t="s">
        <v>119</v>
      </c>
      <c r="B58" s="33">
        <f>+'[1]PP EX- WORK'!L70</f>
        <v>146746</v>
      </c>
      <c r="C58" s="33">
        <v>1100</v>
      </c>
      <c r="D58" s="33">
        <f t="shared" si="11"/>
        <v>3745</v>
      </c>
      <c r="E58" s="33">
        <f t="shared" si="8"/>
        <v>149391</v>
      </c>
      <c r="F58" s="33">
        <f t="shared" si="9"/>
        <v>26890.379999999997</v>
      </c>
      <c r="G58" s="33">
        <f t="shared" si="10"/>
        <v>176281.38</v>
      </c>
      <c r="H58" s="35"/>
      <c r="I58" s="40"/>
      <c r="J58" s="13"/>
      <c r="K58" s="13"/>
      <c r="L58" s="13"/>
    </row>
    <row r="59" spans="1:12" x14ac:dyDescent="0.25">
      <c r="A59" s="37" t="s">
        <v>54</v>
      </c>
      <c r="B59" s="33"/>
      <c r="C59" s="33"/>
      <c r="D59" s="34"/>
      <c r="E59" s="34"/>
      <c r="F59" s="34"/>
      <c r="G59" s="34"/>
      <c r="H59" s="35"/>
      <c r="I59" s="40"/>
      <c r="J59" s="13"/>
      <c r="K59" s="13"/>
      <c r="L59" s="13"/>
    </row>
    <row r="60" spans="1:12" x14ac:dyDescent="0.25">
      <c r="A60" s="12" t="s">
        <v>120</v>
      </c>
      <c r="B60" s="33">
        <f>+'[1]LL Ex-Works &amp; STP'!C70</f>
        <v>140601</v>
      </c>
      <c r="C60" s="33">
        <v>1100</v>
      </c>
      <c r="D60" s="33">
        <f>+D58</f>
        <v>3745</v>
      </c>
      <c r="E60" s="33">
        <f t="shared" ref="E60:E68" si="12">+B60-C60+D60</f>
        <v>143246</v>
      </c>
      <c r="F60" s="33">
        <f t="shared" ref="F60:F68" si="13">+E60*18%</f>
        <v>25784.28</v>
      </c>
      <c r="G60" s="33">
        <f t="shared" ref="G60:G68" si="14">+E60+F60</f>
        <v>169030.28</v>
      </c>
      <c r="H60" s="35"/>
      <c r="I60" s="40"/>
      <c r="J60" s="13"/>
      <c r="K60" s="13"/>
      <c r="L60" s="13"/>
    </row>
    <row r="61" spans="1:12" x14ac:dyDescent="0.25">
      <c r="A61" s="12" t="s">
        <v>121</v>
      </c>
      <c r="B61" s="33">
        <f>+'[1]LL Ex-Works &amp; STP'!B70</f>
        <v>139601</v>
      </c>
      <c r="C61" s="33">
        <v>1100</v>
      </c>
      <c r="D61" s="33">
        <f t="shared" ref="D61:D68" si="15">+D60</f>
        <v>3745</v>
      </c>
      <c r="E61" s="33">
        <f t="shared" si="12"/>
        <v>142246</v>
      </c>
      <c r="F61" s="33">
        <f t="shared" si="13"/>
        <v>25604.28</v>
      </c>
      <c r="G61" s="33">
        <f t="shared" si="14"/>
        <v>167850.28</v>
      </c>
      <c r="H61" s="35"/>
      <c r="I61" s="40"/>
      <c r="J61" s="13"/>
      <c r="K61" s="13"/>
      <c r="L61" s="13"/>
    </row>
    <row r="62" spans="1:12" x14ac:dyDescent="0.25">
      <c r="A62" s="12" t="s">
        <v>122</v>
      </c>
      <c r="B62" s="33">
        <f>+'[1]LL Ex-Works &amp; STP'!B70</f>
        <v>139601</v>
      </c>
      <c r="C62" s="33">
        <v>1100</v>
      </c>
      <c r="D62" s="33">
        <f t="shared" si="15"/>
        <v>3745</v>
      </c>
      <c r="E62" s="33">
        <f t="shared" si="12"/>
        <v>142246</v>
      </c>
      <c r="F62" s="33">
        <f t="shared" si="13"/>
        <v>25604.28</v>
      </c>
      <c r="G62" s="33">
        <f t="shared" si="14"/>
        <v>167850.28</v>
      </c>
      <c r="H62" s="35"/>
      <c r="I62" s="40"/>
      <c r="J62" s="13"/>
      <c r="K62" s="13"/>
      <c r="L62" s="13"/>
    </row>
    <row r="63" spans="1:12" x14ac:dyDescent="0.25">
      <c r="A63" s="12" t="s">
        <v>123</v>
      </c>
      <c r="B63" s="33">
        <f>+'[1]LL Ex-Works &amp; STP'!D70</f>
        <v>149691</v>
      </c>
      <c r="C63" s="33">
        <v>1100</v>
      </c>
      <c r="D63" s="33">
        <f t="shared" si="15"/>
        <v>3745</v>
      </c>
      <c r="E63" s="33">
        <f t="shared" si="12"/>
        <v>152336</v>
      </c>
      <c r="F63" s="33">
        <f t="shared" si="13"/>
        <v>27420.48</v>
      </c>
      <c r="G63" s="33">
        <f t="shared" si="14"/>
        <v>179756.48</v>
      </c>
      <c r="H63" s="35"/>
      <c r="I63" s="40"/>
      <c r="J63" s="13"/>
      <c r="K63" s="13"/>
      <c r="L63" s="13"/>
    </row>
    <row r="64" spans="1:12" x14ac:dyDescent="0.25">
      <c r="A64" s="12" t="s">
        <v>124</v>
      </c>
      <c r="B64" s="33">
        <f>+'[1]LL Ex-Works &amp; STP'!E70</f>
        <v>151691</v>
      </c>
      <c r="C64" s="33">
        <v>1100</v>
      </c>
      <c r="D64" s="33">
        <f t="shared" si="15"/>
        <v>3745</v>
      </c>
      <c r="E64" s="33">
        <f t="shared" si="12"/>
        <v>154336</v>
      </c>
      <c r="F64" s="33">
        <f t="shared" si="13"/>
        <v>27780.48</v>
      </c>
      <c r="G64" s="33">
        <f t="shared" si="14"/>
        <v>182116.48000000001</v>
      </c>
      <c r="H64" s="35"/>
      <c r="I64" s="40"/>
      <c r="J64" s="13"/>
      <c r="K64" s="13"/>
      <c r="L64" s="13"/>
    </row>
    <row r="65" spans="1:12" x14ac:dyDescent="0.25">
      <c r="A65" s="12" t="s">
        <v>125</v>
      </c>
      <c r="B65" s="33">
        <f>+'[1]LL Ex-Works &amp; STP'!F70</f>
        <v>153391</v>
      </c>
      <c r="C65" s="33">
        <v>1100</v>
      </c>
      <c r="D65" s="33">
        <f t="shared" si="15"/>
        <v>3745</v>
      </c>
      <c r="E65" s="33">
        <f t="shared" si="12"/>
        <v>156036</v>
      </c>
      <c r="F65" s="33">
        <f t="shared" si="13"/>
        <v>28086.48</v>
      </c>
      <c r="G65" s="33">
        <f t="shared" si="14"/>
        <v>184122.48</v>
      </c>
      <c r="H65" s="35"/>
      <c r="I65" s="40"/>
      <c r="J65" s="13"/>
      <c r="K65" s="13"/>
      <c r="L65" s="13"/>
    </row>
    <row r="66" spans="1:12" x14ac:dyDescent="0.25">
      <c r="A66" s="12" t="s">
        <v>126</v>
      </c>
      <c r="B66" s="33">
        <f>+'[1]LL Ex-Works &amp; STP'!B70-3000</f>
        <v>136601</v>
      </c>
      <c r="C66" s="33">
        <v>1100</v>
      </c>
      <c r="D66" s="33">
        <f t="shared" si="15"/>
        <v>3745</v>
      </c>
      <c r="E66" s="33">
        <f t="shared" si="12"/>
        <v>139246</v>
      </c>
      <c r="F66" s="33">
        <f t="shared" si="13"/>
        <v>25064.28</v>
      </c>
      <c r="G66" s="33">
        <f t="shared" si="14"/>
        <v>164310.28</v>
      </c>
      <c r="H66" s="35"/>
      <c r="I66" s="40"/>
      <c r="J66" s="13"/>
      <c r="K66" s="13"/>
      <c r="L66" s="13"/>
    </row>
    <row r="67" spans="1:12" x14ac:dyDescent="0.25">
      <c r="A67" s="12" t="s">
        <v>127</v>
      </c>
      <c r="B67" s="33">
        <f>+'[1]LL Ex-Works &amp; STP'!H70</f>
        <v>137601</v>
      </c>
      <c r="C67" s="33">
        <v>1100</v>
      </c>
      <c r="D67" s="33">
        <f t="shared" si="15"/>
        <v>3745</v>
      </c>
      <c r="E67" s="33">
        <f t="shared" si="12"/>
        <v>140246</v>
      </c>
      <c r="F67" s="33">
        <f t="shared" si="13"/>
        <v>25244.28</v>
      </c>
      <c r="G67" s="33">
        <f t="shared" si="14"/>
        <v>165490.28</v>
      </c>
      <c r="H67" s="35"/>
      <c r="I67" s="40"/>
      <c r="J67" s="13"/>
      <c r="K67" s="13"/>
      <c r="L67" s="13"/>
    </row>
    <row r="68" spans="1:12" x14ac:dyDescent="0.25">
      <c r="A68" s="12" t="s">
        <v>128</v>
      </c>
      <c r="B68" s="33">
        <f>+'[1]LL Ex-Works &amp; STP'!I70</f>
        <v>137601</v>
      </c>
      <c r="C68" s="33">
        <v>1100</v>
      </c>
      <c r="D68" s="33">
        <f t="shared" si="15"/>
        <v>3745</v>
      </c>
      <c r="E68" s="33">
        <f t="shared" si="12"/>
        <v>140246</v>
      </c>
      <c r="F68" s="33">
        <f t="shared" si="13"/>
        <v>25244.28</v>
      </c>
      <c r="G68" s="33">
        <f t="shared" si="14"/>
        <v>165490.28</v>
      </c>
      <c r="H68" s="35"/>
      <c r="I68" s="40"/>
      <c r="J68" s="13"/>
      <c r="K68" s="13"/>
      <c r="L68" s="13"/>
    </row>
    <row r="69" spans="1:12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12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12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12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12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12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</row>
    <row r="75" spans="1:12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13"/>
    </row>
    <row r="76" spans="1:12" x14ac:dyDescent="0.25">
      <c r="A76" s="47" t="s">
        <v>159</v>
      </c>
      <c r="B76" s="13"/>
      <c r="C76" s="19"/>
      <c r="D76" s="19"/>
      <c r="E76" s="19"/>
      <c r="F76" s="19"/>
      <c r="G76" s="19"/>
      <c r="H76" s="19"/>
      <c r="I76" s="19"/>
      <c r="J76" s="19"/>
      <c r="K76" s="13"/>
      <c r="L76" s="13"/>
    </row>
    <row r="77" spans="1:12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13"/>
    </row>
    <row r="78" spans="1:12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1:12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1:12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spans="1:12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3"/>
    </row>
    <row r="82" spans="1:12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</row>
    <row r="83" spans="1:12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spans="1:12" ht="15.75" x14ac:dyDescent="0.25">
      <c r="A84" s="21" t="s">
        <v>69</v>
      </c>
      <c r="B84" s="14"/>
      <c r="C84" s="14"/>
      <c r="D84" s="14"/>
      <c r="E84" s="14"/>
      <c r="F84" s="14"/>
      <c r="G84" s="13"/>
      <c r="H84" s="13"/>
      <c r="I84" s="13"/>
      <c r="J84" s="13"/>
      <c r="K84" s="13"/>
      <c r="L84" s="13"/>
    </row>
    <row r="85" spans="1:12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1:12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</row>
    <row r="87" spans="1:12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1:12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</row>
  </sheetData>
  <mergeCells count="10">
    <mergeCell ref="A6:I6"/>
    <mergeCell ref="J6:K6"/>
    <mergeCell ref="A7:L7"/>
    <mergeCell ref="H10:J10"/>
    <mergeCell ref="A1:L1"/>
    <mergeCell ref="A2:L2"/>
    <mergeCell ref="A3:I3"/>
    <mergeCell ref="A4:I4"/>
    <mergeCell ref="A5:I5"/>
    <mergeCell ref="J5:K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I14" sqref="I14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195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10.06.26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Ex-Works'!R71</f>
        <v>146247</v>
      </c>
      <c r="C10" s="33">
        <v>1100</v>
      </c>
      <c r="D10" s="33">
        <f t="shared" ref="D10:D33" si="0">+B10-C10</f>
        <v>145147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Ex-Works'!S71</f>
        <v>148247</v>
      </c>
      <c r="C11" s="33">
        <v>1100</v>
      </c>
      <c r="D11" s="33">
        <f t="shared" si="0"/>
        <v>147147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Ex-Works'!T71</f>
        <v>157658</v>
      </c>
      <c r="C12" s="33">
        <v>1100</v>
      </c>
      <c r="D12" s="33">
        <f>+B12-C12</f>
        <v>156558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Ex-Works'!U71</f>
        <v>157658</v>
      </c>
      <c r="C13" s="33">
        <v>1100</v>
      </c>
      <c r="D13" s="33">
        <f t="shared" si="0"/>
        <v>156558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Ex-Works'!M71</f>
        <v>160158</v>
      </c>
      <c r="C14" s="33">
        <v>1100</v>
      </c>
      <c r="D14" s="33">
        <f>+B14-C14</f>
        <v>159058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Ex-Works'!N71</f>
        <v>160158</v>
      </c>
      <c r="C15" s="33">
        <v>1100</v>
      </c>
      <c r="D15" s="33">
        <f>+B15-C15</f>
        <v>159058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Ex-Works'!Q71</f>
        <v>148019</v>
      </c>
      <c r="C16" s="33">
        <v>1100</v>
      </c>
      <c r="D16" s="33">
        <f t="shared" si="0"/>
        <v>146919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Ex-Works'!C71</f>
        <v>158547</v>
      </c>
      <c r="C17" s="33">
        <v>1100</v>
      </c>
      <c r="D17" s="33">
        <f t="shared" si="0"/>
        <v>157447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Ex-Works'!D71</f>
        <v>157297</v>
      </c>
      <c r="C18" s="33">
        <v>1100</v>
      </c>
      <c r="D18" s="33">
        <f t="shared" si="0"/>
        <v>156197</v>
      </c>
      <c r="E18" s="57" t="s">
        <v>196</v>
      </c>
      <c r="F18" s="58">
        <f>+[1]FREIGHT!I195</f>
        <v>3128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Ex-Works'!B71</f>
        <v>156797</v>
      </c>
      <c r="C19" s="33">
        <v>1100</v>
      </c>
      <c r="D19" s="33">
        <f t="shared" si="0"/>
        <v>155697</v>
      </c>
      <c r="E19" s="57" t="s">
        <v>197</v>
      </c>
      <c r="F19" s="58">
        <f>+[1]FREIGHT!I215</f>
        <v>3258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Ex-Works'!E71</f>
        <v>158758</v>
      </c>
      <c r="C20" s="33">
        <v>1100</v>
      </c>
      <c r="D20" s="33">
        <f t="shared" si="0"/>
        <v>157658</v>
      </c>
      <c r="E20" s="57" t="s">
        <v>198</v>
      </c>
      <c r="F20" s="59">
        <f>+[1]FREIGHT!I421</f>
        <v>3267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Ex-Works'!F71</f>
        <v>158262</v>
      </c>
      <c r="C21" s="33">
        <v>1100</v>
      </c>
      <c r="D21" s="33">
        <f t="shared" si="0"/>
        <v>157162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Ex-Works'!W71-3000</f>
        <v>150791</v>
      </c>
      <c r="C22" s="33">
        <v>1100</v>
      </c>
      <c r="D22" s="33">
        <f t="shared" si="0"/>
        <v>149691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Ex-Works'!W71</f>
        <v>153791</v>
      </c>
      <c r="C23" s="33">
        <v>1100</v>
      </c>
      <c r="D23" s="33">
        <f t="shared" si="0"/>
        <v>152691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Ex-Works'!X71</f>
        <v>153791</v>
      </c>
      <c r="C24" s="33">
        <v>1100</v>
      </c>
      <c r="D24" s="33">
        <f t="shared" si="0"/>
        <v>152691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Ex-Works'!J71</f>
        <v>147592</v>
      </c>
      <c r="C25" s="33">
        <v>1100</v>
      </c>
      <c r="D25" s="33">
        <f t="shared" si="0"/>
        <v>146492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Ex-Works'!H71</f>
        <v>147772</v>
      </c>
      <c r="C26" s="33">
        <v>1100</v>
      </c>
      <c r="D26" s="33">
        <f t="shared" si="0"/>
        <v>146672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Ex-Works'!G71</f>
        <v>148522</v>
      </c>
      <c r="C27" s="33">
        <v>1100</v>
      </c>
      <c r="D27" s="33">
        <f t="shared" si="0"/>
        <v>147422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Ex-Works'!I71</f>
        <v>145592</v>
      </c>
      <c r="C28" s="33">
        <v>1100</v>
      </c>
      <c r="D28" s="33">
        <f t="shared" si="0"/>
        <v>144492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Ex-Works'!Y71</f>
        <v>151791</v>
      </c>
      <c r="C29" s="33">
        <v>1100</v>
      </c>
      <c r="D29" s="33">
        <f t="shared" si="0"/>
        <v>150691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Ex-Works'!Z71</f>
        <v>149791</v>
      </c>
      <c r="C30" s="33">
        <v>1100</v>
      </c>
      <c r="D30" s="33">
        <f t="shared" si="0"/>
        <v>148691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Ex-Works'!AA71</f>
        <v>142519</v>
      </c>
      <c r="C31" s="33">
        <v>1100</v>
      </c>
      <c r="D31" s="33">
        <f t="shared" si="0"/>
        <v>141419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Ex-Works'!AB71</f>
        <v>155262</v>
      </c>
      <c r="C32" s="33">
        <v>1100</v>
      </c>
      <c r="D32" s="33">
        <f t="shared" si="0"/>
        <v>154162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Ex-Works'!AC71</f>
        <v>153797</v>
      </c>
      <c r="C33" s="33">
        <v>1100</v>
      </c>
      <c r="D33" s="33">
        <f t="shared" si="0"/>
        <v>152697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WORK'!G68</f>
        <v>141248</v>
      </c>
      <c r="C35" s="33">
        <v>1100</v>
      </c>
      <c r="D35" s="33">
        <f t="shared" ref="D35:D43" si="1">+B35-C35</f>
        <v>140148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WORK'!E68</f>
        <v>138058</v>
      </c>
      <c r="C36" s="33">
        <v>1100</v>
      </c>
      <c r="D36" s="33">
        <f t="shared" si="1"/>
        <v>136958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WORK'!B68</f>
        <v>137038</v>
      </c>
      <c r="C37" s="33">
        <v>1100</v>
      </c>
      <c r="D37" s="33">
        <f t="shared" si="1"/>
        <v>135938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WORK'!F68</f>
        <v>138558</v>
      </c>
      <c r="C38" s="33">
        <v>1100</v>
      </c>
      <c r="D38" s="33">
        <f t="shared" si="1"/>
        <v>137458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WORK'!X68</f>
        <v>133038</v>
      </c>
      <c r="C39" s="33">
        <v>1100</v>
      </c>
      <c r="D39" s="33">
        <f t="shared" si="1"/>
        <v>131938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WORK'!C68</f>
        <v>136538</v>
      </c>
      <c r="C40" s="33">
        <v>1100</v>
      </c>
      <c r="D40" s="33">
        <f t="shared" si="1"/>
        <v>135438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WORK'!D68</f>
        <v>137058</v>
      </c>
      <c r="C41" s="33">
        <v>1100</v>
      </c>
      <c r="D41" s="33">
        <f t="shared" si="1"/>
        <v>135958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WORK'!H68</f>
        <v>140848</v>
      </c>
      <c r="C42" s="33">
        <v>1100</v>
      </c>
      <c r="D42" s="33">
        <f t="shared" si="1"/>
        <v>139748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WORK'!AA68</f>
        <v>135038</v>
      </c>
      <c r="C43" s="33">
        <v>1100</v>
      </c>
      <c r="D43" s="33">
        <f t="shared" si="1"/>
        <v>133938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WORK'!R68</f>
        <v>146095</v>
      </c>
      <c r="C45" s="33">
        <v>1100</v>
      </c>
      <c r="D45" s="33">
        <f t="shared" ref="D45:D58" si="2">+B45-C45</f>
        <v>144995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WORK'!P68</f>
        <v>144945</v>
      </c>
      <c r="C46" s="33">
        <v>1100</v>
      </c>
      <c r="D46" s="33">
        <f>+B46-C46</f>
        <v>143845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WORK'!Z68</f>
        <v>135695</v>
      </c>
      <c r="C47" s="33">
        <v>1100</v>
      </c>
      <c r="D47" s="33">
        <f t="shared" si="2"/>
        <v>134595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WORK'!Q68</f>
        <v>144545</v>
      </c>
      <c r="C48" s="33">
        <v>1100</v>
      </c>
      <c r="D48" s="33">
        <f t="shared" si="2"/>
        <v>143445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WORK'!S68</f>
        <v>141695</v>
      </c>
      <c r="C49" s="33">
        <v>1100</v>
      </c>
      <c r="D49" s="33">
        <f t="shared" si="2"/>
        <v>140595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WORK'!T68</f>
        <v>143338</v>
      </c>
      <c r="C50" s="33">
        <v>1100</v>
      </c>
      <c r="D50" s="33">
        <f t="shared" si="2"/>
        <v>142238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WORK'!U68</f>
        <v>145188</v>
      </c>
      <c r="C51" s="33">
        <v>1100</v>
      </c>
      <c r="D51" s="33">
        <f t="shared" si="2"/>
        <v>144088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WORK'!V68</f>
        <v>144295</v>
      </c>
      <c r="C52" s="33">
        <v>1100</v>
      </c>
      <c r="D52" s="33">
        <f t="shared" si="2"/>
        <v>143195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WORK'!W68</f>
        <v>144245</v>
      </c>
      <c r="C53" s="33">
        <v>1100</v>
      </c>
      <c r="D53" s="33">
        <f t="shared" si="2"/>
        <v>143145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WORK'!N68</f>
        <v>142795</v>
      </c>
      <c r="C54" s="33">
        <v>1100</v>
      </c>
      <c r="D54" s="33">
        <f t="shared" si="2"/>
        <v>141695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WORK'!O68</f>
        <v>142295</v>
      </c>
      <c r="C55" s="33">
        <v>1100</v>
      </c>
      <c r="D55" s="33">
        <f t="shared" si="2"/>
        <v>141195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WORK'!K68</f>
        <v>145818</v>
      </c>
      <c r="C56" s="33">
        <v>1100</v>
      </c>
      <c r="D56" s="33">
        <f t="shared" si="2"/>
        <v>144718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WORK'!M68</f>
        <v>148818</v>
      </c>
      <c r="C57" s="33">
        <v>1100</v>
      </c>
      <c r="D57" s="33">
        <f t="shared" si="2"/>
        <v>147718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WORK'!L68</f>
        <v>147795</v>
      </c>
      <c r="C58" s="33">
        <v>1100</v>
      </c>
      <c r="D58" s="33">
        <f t="shared" si="2"/>
        <v>146695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STP'!C68</f>
        <v>141541</v>
      </c>
      <c r="C60" s="33">
        <v>1100</v>
      </c>
      <c r="D60" s="33">
        <f t="shared" ref="D60:D68" si="3">+B60-C60</f>
        <v>140441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STP'!B68</f>
        <v>140541</v>
      </c>
      <c r="C61" s="33">
        <v>1100</v>
      </c>
      <c r="D61" s="33">
        <f t="shared" si="3"/>
        <v>139441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STP'!B68</f>
        <v>140541</v>
      </c>
      <c r="C62" s="33">
        <v>1100</v>
      </c>
      <c r="D62" s="33">
        <f t="shared" si="3"/>
        <v>139441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STP'!D68</f>
        <v>150641</v>
      </c>
      <c r="C63" s="33">
        <v>1100</v>
      </c>
      <c r="D63" s="33">
        <f t="shared" si="3"/>
        <v>149541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STP'!E68</f>
        <v>152641</v>
      </c>
      <c r="C64" s="33">
        <v>1100</v>
      </c>
      <c r="D64" s="33">
        <f t="shared" si="3"/>
        <v>151541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STP'!F68</f>
        <v>154331</v>
      </c>
      <c r="C65" s="33">
        <v>1100</v>
      </c>
      <c r="D65" s="33">
        <f t="shared" si="3"/>
        <v>153231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STP'!B68-3000</f>
        <v>137541</v>
      </c>
      <c r="C66" s="33">
        <v>1100</v>
      </c>
      <c r="D66" s="33">
        <f t="shared" si="3"/>
        <v>136441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STP'!H68</f>
        <v>138541</v>
      </c>
      <c r="C67" s="33">
        <v>1100</v>
      </c>
      <c r="D67" s="33">
        <f t="shared" si="3"/>
        <v>137441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STP'!I68</f>
        <v>138541</v>
      </c>
      <c r="C68" s="33">
        <v>1100</v>
      </c>
      <c r="D68" s="33">
        <f t="shared" si="3"/>
        <v>137441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9" sqref="H19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8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199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10.06.26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Ex-Works'!R72</f>
        <v>146279</v>
      </c>
      <c r="C10" s="33">
        <v>1100</v>
      </c>
      <c r="D10" s="33">
        <f t="shared" ref="D10:D33" si="0">+B10-C10</f>
        <v>145179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Ex-Works'!S72</f>
        <v>148279</v>
      </c>
      <c r="C11" s="33">
        <v>1100</v>
      </c>
      <c r="D11" s="33">
        <f t="shared" si="0"/>
        <v>147179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Ex-Works'!T72</f>
        <v>157031</v>
      </c>
      <c r="C12" s="33">
        <v>1100</v>
      </c>
      <c r="D12" s="33">
        <f>+B12-C12</f>
        <v>155931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Ex-Works'!U72</f>
        <v>157031</v>
      </c>
      <c r="C13" s="33">
        <v>1100</v>
      </c>
      <c r="D13" s="33">
        <f t="shared" si="0"/>
        <v>155931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Ex-Works'!M72</f>
        <v>159531</v>
      </c>
      <c r="C14" s="33">
        <v>1100</v>
      </c>
      <c r="D14" s="33">
        <f>+B14-C14</f>
        <v>158431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Ex-Works'!N72</f>
        <v>159531</v>
      </c>
      <c r="C15" s="33">
        <v>1100</v>
      </c>
      <c r="D15" s="33">
        <f>+B15-C15</f>
        <v>158431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Ex-Works'!Q72</f>
        <v>147402</v>
      </c>
      <c r="C16" s="33">
        <v>1100</v>
      </c>
      <c r="D16" s="33">
        <f t="shared" si="0"/>
        <v>146302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Ex-Works'!C72</f>
        <v>157879</v>
      </c>
      <c r="C17" s="33">
        <v>1100</v>
      </c>
      <c r="D17" s="33">
        <f t="shared" si="0"/>
        <v>156779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Ex-Works'!D72</f>
        <v>156629</v>
      </c>
      <c r="C18" s="33">
        <v>1100</v>
      </c>
      <c r="D18" s="33">
        <f t="shared" si="0"/>
        <v>155529</v>
      </c>
      <c r="E18" s="57" t="s">
        <v>200</v>
      </c>
      <c r="F18" s="58">
        <f>+[1]FREIGHT!I190</f>
        <v>3258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Ex-Works'!B72</f>
        <v>156129</v>
      </c>
      <c r="C19" s="33">
        <v>1100</v>
      </c>
      <c r="D19" s="33">
        <f t="shared" si="0"/>
        <v>155029</v>
      </c>
      <c r="E19" s="57" t="s">
        <v>201</v>
      </c>
      <c r="F19" s="58">
        <f>+[1]FREIGHT!I202</f>
        <v>3720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Ex-Works'!E72</f>
        <v>158131</v>
      </c>
      <c r="C20" s="33">
        <v>1100</v>
      </c>
      <c r="D20" s="33">
        <f t="shared" si="0"/>
        <v>157031</v>
      </c>
      <c r="E20" s="57" t="s">
        <v>202</v>
      </c>
      <c r="F20" s="59">
        <f>+[1]FREIGHT!I212</f>
        <v>3857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Ex-Works'!F72</f>
        <v>157985</v>
      </c>
      <c r="C21" s="33">
        <v>1100</v>
      </c>
      <c r="D21" s="33">
        <f t="shared" si="0"/>
        <v>156885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Ex-Works'!W72-3000</f>
        <v>149562</v>
      </c>
      <c r="C22" s="33">
        <v>1100</v>
      </c>
      <c r="D22" s="33">
        <f t="shared" si="0"/>
        <v>148462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Ex-Works'!W72</f>
        <v>152562</v>
      </c>
      <c r="C23" s="33">
        <v>1100</v>
      </c>
      <c r="D23" s="33">
        <f t="shared" si="0"/>
        <v>151462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Ex-Works'!X72</f>
        <v>152562</v>
      </c>
      <c r="C24" s="33">
        <v>1100</v>
      </c>
      <c r="D24" s="33">
        <f t="shared" si="0"/>
        <v>151462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Ex-Works'!J72</f>
        <v>148185</v>
      </c>
      <c r="C25" s="33">
        <v>1100</v>
      </c>
      <c r="D25" s="33">
        <f t="shared" si="0"/>
        <v>147085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Ex-Works'!H72</f>
        <v>147395</v>
      </c>
      <c r="C26" s="33">
        <v>1100</v>
      </c>
      <c r="D26" s="33">
        <f t="shared" si="0"/>
        <v>146295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Ex-Works'!G72</f>
        <v>148345</v>
      </c>
      <c r="C27" s="33">
        <v>1100</v>
      </c>
      <c r="D27" s="33">
        <f t="shared" si="0"/>
        <v>147245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Ex-Works'!I72</f>
        <v>146185</v>
      </c>
      <c r="C28" s="33">
        <v>1100</v>
      </c>
      <c r="D28" s="33">
        <f t="shared" si="0"/>
        <v>145085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Ex-Works'!Y72</f>
        <v>150562</v>
      </c>
      <c r="C29" s="33">
        <v>1100</v>
      </c>
      <c r="D29" s="33">
        <f t="shared" si="0"/>
        <v>149462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Ex-Works'!Z72</f>
        <v>148562</v>
      </c>
      <c r="C30" s="33">
        <v>1100</v>
      </c>
      <c r="D30" s="33">
        <f t="shared" si="0"/>
        <v>147462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Ex-Works'!AA72</f>
        <v>141902</v>
      </c>
      <c r="C31" s="33">
        <v>1100</v>
      </c>
      <c r="D31" s="33">
        <f t="shared" si="0"/>
        <v>140802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Ex-Works'!AB72</f>
        <v>154985</v>
      </c>
      <c r="C32" s="33">
        <v>1100</v>
      </c>
      <c r="D32" s="33">
        <f t="shared" si="0"/>
        <v>153885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Ex-Works'!AC72</f>
        <v>153129</v>
      </c>
      <c r="C33" s="33">
        <v>1100</v>
      </c>
      <c r="D33" s="33">
        <f t="shared" si="0"/>
        <v>152029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WORK'!G69</f>
        <v>140620</v>
      </c>
      <c r="C35" s="33">
        <v>1100</v>
      </c>
      <c r="D35" s="33">
        <f t="shared" ref="D35:D43" si="1">+B35-C35</f>
        <v>139520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WORK'!E69</f>
        <v>137430</v>
      </c>
      <c r="C36" s="33">
        <v>1100</v>
      </c>
      <c r="D36" s="33">
        <f t="shared" si="1"/>
        <v>136330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WORK'!B69</f>
        <v>136410</v>
      </c>
      <c r="C37" s="33">
        <v>1100</v>
      </c>
      <c r="D37" s="33">
        <f t="shared" si="1"/>
        <v>135310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WORK'!F69</f>
        <v>137930</v>
      </c>
      <c r="C38" s="33">
        <v>1100</v>
      </c>
      <c r="D38" s="33">
        <f t="shared" si="1"/>
        <v>136830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WORK'!X69</f>
        <v>132410</v>
      </c>
      <c r="C39" s="33">
        <v>1100</v>
      </c>
      <c r="D39" s="33">
        <f t="shared" si="1"/>
        <v>131310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WORK'!C69</f>
        <v>135910</v>
      </c>
      <c r="C40" s="33">
        <v>1100</v>
      </c>
      <c r="D40" s="33">
        <f t="shared" si="1"/>
        <v>134810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WORK'!D69</f>
        <v>136430</v>
      </c>
      <c r="C41" s="33">
        <v>1100</v>
      </c>
      <c r="D41" s="33">
        <f t="shared" si="1"/>
        <v>135330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WORK'!H69</f>
        <v>140220</v>
      </c>
      <c r="C42" s="33">
        <v>1100</v>
      </c>
      <c r="D42" s="33">
        <f t="shared" si="1"/>
        <v>139120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WORK'!AA69</f>
        <v>134410</v>
      </c>
      <c r="C43" s="33">
        <v>1100</v>
      </c>
      <c r="D43" s="33">
        <f t="shared" si="1"/>
        <v>133310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WORK'!R69</f>
        <v>145518</v>
      </c>
      <c r="C45" s="33">
        <v>1100</v>
      </c>
      <c r="D45" s="33">
        <f t="shared" ref="D45:D58" si="2">+B45-C45</f>
        <v>144418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WORK'!P69</f>
        <v>145468</v>
      </c>
      <c r="C46" s="33">
        <v>1100</v>
      </c>
      <c r="D46" s="33">
        <f>+B46-C46</f>
        <v>144368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WORK'!Z69</f>
        <v>136218</v>
      </c>
      <c r="C47" s="33">
        <v>1100</v>
      </c>
      <c r="D47" s="33">
        <f t="shared" si="2"/>
        <v>135118</v>
      </c>
      <c r="E47" s="35"/>
      <c r="F47" s="40"/>
      <c r="G47" s="13"/>
      <c r="H47" s="70"/>
      <c r="I47" s="13"/>
      <c r="J47" s="13"/>
    </row>
    <row r="48" spans="1:10" x14ac:dyDescent="0.25">
      <c r="A48" s="12" t="s">
        <v>51</v>
      </c>
      <c r="B48" s="33">
        <f>+'[1]PP EX- WORK'!Q69</f>
        <v>143968</v>
      </c>
      <c r="C48" s="33">
        <v>1100</v>
      </c>
      <c r="D48" s="33">
        <f t="shared" si="2"/>
        <v>142868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WORK'!S69</f>
        <v>142218</v>
      </c>
      <c r="C49" s="33">
        <v>1100</v>
      </c>
      <c r="D49" s="33">
        <f t="shared" si="2"/>
        <v>141118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WORK'!T69</f>
        <v>142710</v>
      </c>
      <c r="C50" s="33">
        <v>1100</v>
      </c>
      <c r="D50" s="33">
        <f t="shared" si="2"/>
        <v>141610</v>
      </c>
      <c r="E50" s="35"/>
      <c r="F50" s="40"/>
      <c r="G50" s="13"/>
      <c r="H50" s="70"/>
      <c r="I50" s="13"/>
      <c r="J50" s="13"/>
    </row>
    <row r="51" spans="1:10" x14ac:dyDescent="0.25">
      <c r="A51" s="12" t="s">
        <v>44</v>
      </c>
      <c r="B51" s="33">
        <f>+'[1]PP EX- WORK'!U69</f>
        <v>144560</v>
      </c>
      <c r="C51" s="33">
        <v>1100</v>
      </c>
      <c r="D51" s="33">
        <f t="shared" si="2"/>
        <v>143460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WORK'!V69</f>
        <v>143690</v>
      </c>
      <c r="C52" s="33">
        <v>1100</v>
      </c>
      <c r="D52" s="33">
        <f t="shared" si="2"/>
        <v>142590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WORK'!W69</f>
        <v>143668</v>
      </c>
      <c r="C53" s="33">
        <v>1100</v>
      </c>
      <c r="D53" s="33">
        <f t="shared" si="2"/>
        <v>142568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WORK'!N69</f>
        <v>142168</v>
      </c>
      <c r="C54" s="33">
        <v>1100</v>
      </c>
      <c r="D54" s="33">
        <f t="shared" si="2"/>
        <v>141068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WORK'!O69</f>
        <v>141668</v>
      </c>
      <c r="C55" s="33">
        <v>1100</v>
      </c>
      <c r="D55" s="33">
        <f t="shared" si="2"/>
        <v>140568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WORK'!K69</f>
        <v>145187</v>
      </c>
      <c r="C56" s="33">
        <v>1100</v>
      </c>
      <c r="D56" s="33">
        <f t="shared" si="2"/>
        <v>144087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WORK'!M69</f>
        <v>148187</v>
      </c>
      <c r="C57" s="33">
        <v>1100</v>
      </c>
      <c r="D57" s="33">
        <f t="shared" si="2"/>
        <v>147087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WORK'!L69</f>
        <v>147207</v>
      </c>
      <c r="C58" s="33">
        <v>1100</v>
      </c>
      <c r="D58" s="33">
        <f t="shared" si="2"/>
        <v>146107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STP'!C69</f>
        <v>140900</v>
      </c>
      <c r="C60" s="33">
        <v>1100</v>
      </c>
      <c r="D60" s="33">
        <f t="shared" ref="D60:D68" si="3">+B60-C60</f>
        <v>139800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STP'!B69</f>
        <v>139900</v>
      </c>
      <c r="C61" s="33">
        <v>1100</v>
      </c>
      <c r="D61" s="33">
        <f t="shared" si="3"/>
        <v>138800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STP'!B69</f>
        <v>139900</v>
      </c>
      <c r="C62" s="33">
        <v>1100</v>
      </c>
      <c r="D62" s="33">
        <f t="shared" si="3"/>
        <v>138800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STP'!D69</f>
        <v>149990</v>
      </c>
      <c r="C63" s="33">
        <v>1100</v>
      </c>
      <c r="D63" s="33">
        <f t="shared" si="3"/>
        <v>148890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STP'!E69</f>
        <v>151990</v>
      </c>
      <c r="C64" s="33">
        <v>1100</v>
      </c>
      <c r="D64" s="33">
        <f t="shared" si="3"/>
        <v>150890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STP'!F69</f>
        <v>153680</v>
      </c>
      <c r="C65" s="33">
        <v>1100</v>
      </c>
      <c r="D65" s="33">
        <f t="shared" si="3"/>
        <v>152580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STP'!B69-3000</f>
        <v>136900</v>
      </c>
      <c r="C66" s="33">
        <v>1100</v>
      </c>
      <c r="D66" s="33">
        <f t="shared" si="3"/>
        <v>135800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STP'!H69</f>
        <v>137900</v>
      </c>
      <c r="C67" s="33">
        <v>1100</v>
      </c>
      <c r="D67" s="33">
        <f t="shared" si="3"/>
        <v>136800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STP'!I69</f>
        <v>137900</v>
      </c>
      <c r="C68" s="33">
        <v>1100</v>
      </c>
      <c r="D68" s="33">
        <f t="shared" si="3"/>
        <v>136800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7" sqref="H17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203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10.06.26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Ex-Works'!R74</f>
        <v>147080</v>
      </c>
      <c r="C10" s="33">
        <v>1100</v>
      </c>
      <c r="D10" s="33">
        <f t="shared" ref="D10:D33" si="0">+B10-C10</f>
        <v>145980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Ex-Works'!S74</f>
        <v>149080</v>
      </c>
      <c r="C11" s="33">
        <v>1100</v>
      </c>
      <c r="D11" s="33">
        <f t="shared" si="0"/>
        <v>147980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Ex-Works'!T74</f>
        <v>157998</v>
      </c>
      <c r="C12" s="33">
        <v>1100</v>
      </c>
      <c r="D12" s="33">
        <f>+B12-C12</f>
        <v>156898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Ex-Works'!U74</f>
        <v>157998</v>
      </c>
      <c r="C13" s="33">
        <v>1100</v>
      </c>
      <c r="D13" s="33">
        <f t="shared" si="0"/>
        <v>156898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Ex-Works'!M74</f>
        <v>160498</v>
      </c>
      <c r="C14" s="33">
        <v>1100</v>
      </c>
      <c r="D14" s="33">
        <f>+B14-C14</f>
        <v>159398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Ex-Works'!N74</f>
        <v>160498</v>
      </c>
      <c r="C15" s="33">
        <v>1100</v>
      </c>
      <c r="D15" s="33">
        <f>+B15-C15</f>
        <v>159398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Ex-Works'!Q74</f>
        <v>148181</v>
      </c>
      <c r="C16" s="33">
        <v>1100</v>
      </c>
      <c r="D16" s="33">
        <f t="shared" si="0"/>
        <v>147081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Ex-Works'!C74</f>
        <v>158580</v>
      </c>
      <c r="C17" s="33">
        <v>1100</v>
      </c>
      <c r="D17" s="33">
        <f t="shared" si="0"/>
        <v>157480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Ex-Works'!D74</f>
        <v>157330</v>
      </c>
      <c r="C18" s="33">
        <v>1100</v>
      </c>
      <c r="D18" s="33">
        <f t="shared" si="0"/>
        <v>156230</v>
      </c>
      <c r="E18" s="57" t="s">
        <v>204</v>
      </c>
      <c r="F18" s="58">
        <f>+[1]FREIGHT!I192</f>
        <v>3466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Ex-Works'!B74</f>
        <v>156830</v>
      </c>
      <c r="C19" s="33">
        <v>1100</v>
      </c>
      <c r="D19" s="33">
        <f t="shared" si="0"/>
        <v>155730</v>
      </c>
      <c r="E19" s="57" t="s">
        <v>205</v>
      </c>
      <c r="F19" s="58">
        <f>+[1]FREIGHT!I197</f>
        <v>3788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Ex-Works'!E74</f>
        <v>159098</v>
      </c>
      <c r="C20" s="33">
        <v>1100</v>
      </c>
      <c r="D20" s="33">
        <f t="shared" si="0"/>
        <v>157998</v>
      </c>
      <c r="E20" s="57" t="s">
        <v>206</v>
      </c>
      <c r="F20" s="59">
        <f>+[1]FREIGHT!I200</f>
        <v>4006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Ex-Works'!F74</f>
        <v>158404</v>
      </c>
      <c r="C21" s="33">
        <v>1100</v>
      </c>
      <c r="D21" s="33">
        <f t="shared" si="0"/>
        <v>157304</v>
      </c>
      <c r="E21" s="57" t="s">
        <v>207</v>
      </c>
      <c r="F21" s="59">
        <f>+[1]FREIGHT!I201</f>
        <v>3665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Ex-Works'!W74-3000</f>
        <v>150958</v>
      </c>
      <c r="C22" s="33">
        <v>1100</v>
      </c>
      <c r="D22" s="33">
        <f t="shared" si="0"/>
        <v>149858</v>
      </c>
      <c r="E22" s="57" t="s">
        <v>208</v>
      </c>
      <c r="F22" s="59">
        <f>+[1]FREIGHT!I207</f>
        <v>3786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Ex-Works'!W74</f>
        <v>153958</v>
      </c>
      <c r="C23" s="33">
        <v>1100</v>
      </c>
      <c r="D23" s="33">
        <f t="shared" si="0"/>
        <v>152858</v>
      </c>
      <c r="E23" s="57" t="s">
        <v>209</v>
      </c>
      <c r="F23" s="59">
        <f>+[1]FREIGHT!I213</f>
        <v>3873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Ex-Works'!X74</f>
        <v>153958</v>
      </c>
      <c r="C24" s="33">
        <v>1100</v>
      </c>
      <c r="D24" s="33">
        <f t="shared" si="0"/>
        <v>152858</v>
      </c>
      <c r="E24" s="57" t="s">
        <v>210</v>
      </c>
      <c r="F24" s="59">
        <f>+[1]FREIGHT!I214</f>
        <v>3880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Ex-Works'!J74</f>
        <v>148834</v>
      </c>
      <c r="C25" s="33">
        <v>1100</v>
      </c>
      <c r="D25" s="33">
        <f t="shared" si="0"/>
        <v>147734</v>
      </c>
      <c r="E25" s="57" t="s">
        <v>211</v>
      </c>
      <c r="F25" s="58">
        <f>+[1]FREIGHT!I216</f>
        <v>4069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Ex-Works'!H74</f>
        <v>147764</v>
      </c>
      <c r="C26" s="33">
        <v>1100</v>
      </c>
      <c r="D26" s="33">
        <f t="shared" si="0"/>
        <v>146664</v>
      </c>
      <c r="E26" s="57" t="s">
        <v>212</v>
      </c>
      <c r="F26" s="58">
        <f>+[1]FREIGHT!I220</f>
        <v>4127</v>
      </c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Ex-Works'!G74</f>
        <v>148764</v>
      </c>
      <c r="C27" s="33">
        <v>1100</v>
      </c>
      <c r="D27" s="33">
        <f t="shared" si="0"/>
        <v>147664</v>
      </c>
      <c r="E27" s="57" t="s">
        <v>213</v>
      </c>
      <c r="F27" s="58">
        <f>+[1]FREIGHT!I247</f>
        <v>4672</v>
      </c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Ex-Works'!I74</f>
        <v>146834</v>
      </c>
      <c r="C28" s="33">
        <v>1100</v>
      </c>
      <c r="D28" s="33">
        <f t="shared" si="0"/>
        <v>145734</v>
      </c>
      <c r="E28" s="57" t="s">
        <v>214</v>
      </c>
      <c r="F28" s="58">
        <f>+[1]FREIGHT!I248</f>
        <v>4674</v>
      </c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Ex-Works'!Y74</f>
        <v>151958</v>
      </c>
      <c r="C29" s="33">
        <v>1100</v>
      </c>
      <c r="D29" s="33">
        <f t="shared" si="0"/>
        <v>150858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Ex-Works'!Z74</f>
        <v>149958</v>
      </c>
      <c r="C30" s="33">
        <v>1100</v>
      </c>
      <c r="D30" s="33">
        <f t="shared" si="0"/>
        <v>148858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Ex-Works'!AA74</f>
        <v>142681</v>
      </c>
      <c r="C31" s="33">
        <v>1100</v>
      </c>
      <c r="D31" s="33">
        <f t="shared" si="0"/>
        <v>141581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Ex-Works'!AB74</f>
        <v>155404</v>
      </c>
      <c r="C32" s="33">
        <v>1100</v>
      </c>
      <c r="D32" s="33">
        <f t="shared" si="0"/>
        <v>154304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Ex-Works'!AC74</f>
        <v>153830</v>
      </c>
      <c r="C33" s="33">
        <v>1100</v>
      </c>
      <c r="D33" s="33">
        <f t="shared" si="0"/>
        <v>152730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WORK'!G71</f>
        <v>141594</v>
      </c>
      <c r="C35" s="33">
        <v>1100</v>
      </c>
      <c r="D35" s="33">
        <f t="shared" ref="D35:D43" si="1">+B35-C35</f>
        <v>140494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WORK'!E71</f>
        <v>138404</v>
      </c>
      <c r="C36" s="33">
        <v>1100</v>
      </c>
      <c r="D36" s="33">
        <f t="shared" si="1"/>
        <v>137304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WORK'!B71</f>
        <v>137384</v>
      </c>
      <c r="C37" s="33">
        <v>1100</v>
      </c>
      <c r="D37" s="33">
        <f t="shared" si="1"/>
        <v>136284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WORK'!F71</f>
        <v>138904</v>
      </c>
      <c r="C38" s="33">
        <v>1100</v>
      </c>
      <c r="D38" s="33">
        <f t="shared" si="1"/>
        <v>137804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WORK'!X71</f>
        <v>133384</v>
      </c>
      <c r="C39" s="33">
        <v>1100</v>
      </c>
      <c r="D39" s="33">
        <f t="shared" si="1"/>
        <v>132284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WORK'!C71</f>
        <v>136884</v>
      </c>
      <c r="C40" s="33">
        <v>1100</v>
      </c>
      <c r="D40" s="33">
        <f t="shared" si="1"/>
        <v>135784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WORK'!D71</f>
        <v>137404</v>
      </c>
      <c r="C41" s="33">
        <v>1100</v>
      </c>
      <c r="D41" s="33">
        <f t="shared" si="1"/>
        <v>136304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WORK'!H71</f>
        <v>141194</v>
      </c>
      <c r="C42" s="33">
        <v>1100</v>
      </c>
      <c r="D42" s="33">
        <f t="shared" si="1"/>
        <v>140094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WORK'!AA71</f>
        <v>135384</v>
      </c>
      <c r="C43" s="33">
        <v>1100</v>
      </c>
      <c r="D43" s="33">
        <f t="shared" si="1"/>
        <v>134284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WORK'!R71</f>
        <v>145987</v>
      </c>
      <c r="C45" s="33">
        <v>1100</v>
      </c>
      <c r="D45" s="33">
        <f t="shared" ref="D45:D58" si="2">+B45-C45</f>
        <v>144887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WORK'!P71</f>
        <v>145937</v>
      </c>
      <c r="C46" s="33">
        <v>1100</v>
      </c>
      <c r="D46" s="33">
        <f>+B46-C46</f>
        <v>144837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WORK'!Z71</f>
        <v>136687</v>
      </c>
      <c r="C47" s="33">
        <v>1100</v>
      </c>
      <c r="D47" s="33">
        <f t="shared" si="2"/>
        <v>135587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WORK'!Q71</f>
        <v>144437</v>
      </c>
      <c r="C48" s="33">
        <v>1100</v>
      </c>
      <c r="D48" s="33">
        <f t="shared" si="2"/>
        <v>143337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WORK'!S71</f>
        <v>142687</v>
      </c>
      <c r="C49" s="33">
        <v>1100</v>
      </c>
      <c r="D49" s="33">
        <f t="shared" si="2"/>
        <v>141587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WORK'!T71</f>
        <v>143384</v>
      </c>
      <c r="C50" s="33">
        <v>1100</v>
      </c>
      <c r="D50" s="33">
        <f t="shared" si="2"/>
        <v>142284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WORK'!U71</f>
        <v>145234</v>
      </c>
      <c r="C51" s="33">
        <v>1100</v>
      </c>
      <c r="D51" s="33">
        <f t="shared" si="2"/>
        <v>144134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WORK'!V71</f>
        <v>144087</v>
      </c>
      <c r="C52" s="33">
        <v>1100</v>
      </c>
      <c r="D52" s="33">
        <f t="shared" si="2"/>
        <v>142987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WORK'!W71</f>
        <v>144087</v>
      </c>
      <c r="C53" s="33">
        <v>1100</v>
      </c>
      <c r="D53" s="33">
        <f t="shared" si="2"/>
        <v>142987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WORK'!N71</f>
        <v>142687</v>
      </c>
      <c r="C54" s="33">
        <v>1100</v>
      </c>
      <c r="D54" s="33">
        <f t="shared" si="2"/>
        <v>141587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WORK'!O71</f>
        <v>142187</v>
      </c>
      <c r="C55" s="33">
        <v>1100</v>
      </c>
      <c r="D55" s="33">
        <f t="shared" si="2"/>
        <v>141087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WORK'!K71</f>
        <v>146156</v>
      </c>
      <c r="C56" s="33">
        <v>1100</v>
      </c>
      <c r="D56" s="33">
        <f t="shared" si="2"/>
        <v>145056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WORK'!M71</f>
        <v>149156</v>
      </c>
      <c r="C57" s="33">
        <v>1100</v>
      </c>
      <c r="D57" s="33">
        <f t="shared" si="2"/>
        <v>148056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WORK'!L71</f>
        <v>147987</v>
      </c>
      <c r="C58" s="33">
        <v>1100</v>
      </c>
      <c r="D58" s="33">
        <f t="shared" si="2"/>
        <v>146887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STP'!C71</f>
        <v>141822</v>
      </c>
      <c r="C60" s="33">
        <v>1100</v>
      </c>
      <c r="D60" s="33">
        <f t="shared" ref="D60:D68" si="3">+B60-C60</f>
        <v>140722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STP'!B71</f>
        <v>140822</v>
      </c>
      <c r="C61" s="33">
        <v>1100</v>
      </c>
      <c r="D61" s="33">
        <f t="shared" si="3"/>
        <v>139722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STP'!B71</f>
        <v>140822</v>
      </c>
      <c r="C62" s="33">
        <v>1100</v>
      </c>
      <c r="D62" s="33">
        <f t="shared" si="3"/>
        <v>139722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STP'!D71</f>
        <v>150912</v>
      </c>
      <c r="C63" s="33">
        <v>1100</v>
      </c>
      <c r="D63" s="33">
        <f t="shared" si="3"/>
        <v>149812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STP'!E71</f>
        <v>152912</v>
      </c>
      <c r="C64" s="33">
        <v>1100</v>
      </c>
      <c r="D64" s="33">
        <f t="shared" si="3"/>
        <v>151812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STP'!F71</f>
        <v>154520</v>
      </c>
      <c r="C65" s="33">
        <v>1100</v>
      </c>
      <c r="D65" s="33">
        <f t="shared" si="3"/>
        <v>153420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STP'!B71-3000</f>
        <v>137822</v>
      </c>
      <c r="C66" s="33">
        <v>1100</v>
      </c>
      <c r="D66" s="33">
        <f t="shared" si="3"/>
        <v>136722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STP'!H71</f>
        <v>138822</v>
      </c>
      <c r="C67" s="33">
        <v>1100</v>
      </c>
      <c r="D67" s="33">
        <f t="shared" si="3"/>
        <v>137722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STP'!I71</f>
        <v>138822</v>
      </c>
      <c r="C68" s="33">
        <v>1100</v>
      </c>
      <c r="D68" s="33">
        <f t="shared" si="3"/>
        <v>137722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STOCK POINT</vt:lpstr>
      <vt:lpstr>DAMAN</vt:lpstr>
      <vt:lpstr>DADRA</vt:lpstr>
      <vt:lpstr>SILVASSA</vt:lpstr>
      <vt:lpstr>MUMBAI</vt:lpstr>
      <vt:lpstr>BHIWANDI</vt:lpstr>
      <vt:lpstr>NASIK</vt:lpstr>
      <vt:lpstr>PUNE</vt:lpstr>
      <vt:lpstr>KOLHAPUR</vt:lpstr>
      <vt:lpstr>SURAT</vt:lpstr>
      <vt:lpstr>VADODARA</vt:lpstr>
      <vt:lpstr>MEHSANA</vt:lpstr>
      <vt:lpstr>BHAVNAGAR</vt:lpstr>
      <vt:lpstr>GANDHIDHAM</vt:lpstr>
      <vt:lpstr>AHMEDABAD</vt:lpstr>
      <vt:lpstr>RAJKOT</vt:lpstr>
      <vt:lpstr>NAGPUR</vt:lpstr>
      <vt:lpstr>JALGAON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2026-06-10T05:50:04Z</dcterms:created>
  <dcterms:modified xsi:type="dcterms:W3CDTF">2026-06-10T06:12:22Z</dcterms:modified>
</cp:coreProperties>
</file>