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D68" i="12"/>
  <c r="B68" i="12"/>
  <c r="B66" i="12"/>
  <c r="D66" i="12" s="1"/>
  <c r="D65" i="12"/>
  <c r="B65" i="12"/>
  <c r="B64" i="12"/>
  <c r="D64" i="12" s="1"/>
  <c r="B63" i="12"/>
  <c r="D63" i="12" s="1"/>
  <c r="D62" i="12"/>
  <c r="B62" i="12"/>
  <c r="B67" i="12" s="1"/>
  <c r="D67" i="12" s="1"/>
  <c r="B61" i="12"/>
  <c r="D61" i="12" s="1"/>
  <c r="B59" i="12"/>
  <c r="D59" i="12" s="1"/>
  <c r="D58" i="12"/>
  <c r="B58" i="12"/>
  <c r="B57" i="12"/>
  <c r="D57" i="12" s="1"/>
  <c r="B56" i="12"/>
  <c r="D56" i="12" s="1"/>
  <c r="D55" i="12"/>
  <c r="B55" i="12"/>
  <c r="B54" i="12"/>
  <c r="D54" i="12" s="1"/>
  <c r="B53" i="12"/>
  <c r="D53" i="12" s="1"/>
  <c r="D52" i="12"/>
  <c r="B52" i="12"/>
  <c r="B51" i="12"/>
  <c r="D51" i="12" s="1"/>
  <c r="B50" i="12"/>
  <c r="D50" i="12" s="1"/>
  <c r="D49" i="12"/>
  <c r="B49" i="12"/>
  <c r="B48" i="12"/>
  <c r="D48" i="12" s="1"/>
  <c r="B47" i="12"/>
  <c r="D47" i="12" s="1"/>
  <c r="D46" i="12"/>
  <c r="B46" i="12"/>
  <c r="B44" i="12"/>
  <c r="D44" i="12" s="1"/>
  <c r="B43" i="12"/>
  <c r="D43" i="12" s="1"/>
  <c r="D42" i="12"/>
  <c r="B42" i="12"/>
  <c r="B41" i="12"/>
  <c r="D41" i="12" s="1"/>
  <c r="B40" i="12"/>
  <c r="D40" i="12" s="1"/>
  <c r="D39" i="12"/>
  <c r="B39" i="12"/>
  <c r="B38" i="12"/>
  <c r="D38" i="12" s="1"/>
  <c r="B37" i="12"/>
  <c r="D37" i="12" s="1"/>
  <c r="D36" i="12"/>
  <c r="B36" i="12"/>
  <c r="B35" i="12"/>
  <c r="D35" i="12" s="1"/>
  <c r="B33" i="12"/>
  <c r="D33" i="12" s="1"/>
  <c r="D32" i="12"/>
  <c r="B32" i="12"/>
  <c r="B31" i="12"/>
  <c r="D31" i="12" s="1"/>
  <c r="B30" i="12"/>
  <c r="D30" i="12" s="1"/>
  <c r="D29" i="12"/>
  <c r="B29" i="12"/>
  <c r="B28" i="12"/>
  <c r="D28" i="12" s="1"/>
  <c r="B27" i="12"/>
  <c r="D27" i="12" s="1"/>
  <c r="D26" i="12"/>
  <c r="B26" i="12"/>
  <c r="B25" i="12"/>
  <c r="D25" i="12" s="1"/>
  <c r="B24" i="12"/>
  <c r="D24" i="12" s="1"/>
  <c r="D23" i="12"/>
  <c r="B23" i="12"/>
  <c r="B22" i="12" s="1"/>
  <c r="D22" i="12" s="1"/>
  <c r="F21" i="12"/>
  <c r="B21" i="12"/>
  <c r="D21" i="12" s="1"/>
  <c r="F20" i="12"/>
  <c r="B20" i="12"/>
  <c r="D20" i="12" s="1"/>
  <c r="B19" i="12"/>
  <c r="D19" i="12" s="1"/>
  <c r="D18" i="12"/>
  <c r="B18" i="12"/>
  <c r="B17" i="12"/>
  <c r="D17" i="12" s="1"/>
  <c r="B16" i="12"/>
  <c r="D16" i="12" s="1"/>
  <c r="D15" i="12"/>
  <c r="B15" i="12"/>
  <c r="B14" i="12"/>
  <c r="D14" i="12" s="1"/>
  <c r="B13" i="12"/>
  <c r="D13" i="12" s="1"/>
  <c r="D12" i="12"/>
  <c r="B12" i="12"/>
  <c r="B11" i="12"/>
  <c r="D11" i="12" s="1"/>
  <c r="B10" i="12"/>
  <c r="D10" i="12" s="1"/>
  <c r="A7" i="12"/>
  <c r="B69" i="11"/>
  <c r="D69" i="11" s="1"/>
  <c r="B68" i="11"/>
  <c r="D68" i="11" s="1"/>
  <c r="B66" i="11"/>
  <c r="D66" i="11" s="1"/>
  <c r="B65" i="11"/>
  <c r="D65" i="11" s="1"/>
  <c r="D64" i="11"/>
  <c r="B64" i="11"/>
  <c r="B63" i="11"/>
  <c r="D63" i="11" s="1"/>
  <c r="B62" i="11"/>
  <c r="D62" i="11" s="1"/>
  <c r="D61" i="11"/>
  <c r="B61" i="11"/>
  <c r="B59" i="11"/>
  <c r="D59" i="11" s="1"/>
  <c r="B58" i="11"/>
  <c r="D58" i="11" s="1"/>
  <c r="D57" i="11"/>
  <c r="B57" i="11"/>
  <c r="B56" i="11"/>
  <c r="D56" i="11" s="1"/>
  <c r="B55" i="11"/>
  <c r="D55" i="11" s="1"/>
  <c r="D54" i="11"/>
  <c r="B54" i="11"/>
  <c r="B53" i="11"/>
  <c r="D53" i="11" s="1"/>
  <c r="B52" i="11"/>
  <c r="D52" i="11" s="1"/>
  <c r="D51" i="11"/>
  <c r="B51" i="11"/>
  <c r="B50" i="11"/>
  <c r="D50" i="11" s="1"/>
  <c r="B49" i="11"/>
  <c r="D49" i="11" s="1"/>
  <c r="D48" i="11"/>
  <c r="B48" i="11"/>
  <c r="B47" i="11"/>
  <c r="D47" i="11" s="1"/>
  <c r="B46" i="11"/>
  <c r="D46" i="11" s="1"/>
  <c r="D44" i="11"/>
  <c r="B44" i="11"/>
  <c r="B43" i="11"/>
  <c r="D43" i="11" s="1"/>
  <c r="B42" i="11"/>
  <c r="D42" i="11" s="1"/>
  <c r="D41" i="11"/>
  <c r="B41" i="11"/>
  <c r="B40" i="11"/>
  <c r="D40" i="11" s="1"/>
  <c r="B39" i="11"/>
  <c r="D39" i="11" s="1"/>
  <c r="D38" i="11"/>
  <c r="B38" i="11"/>
  <c r="B37" i="11"/>
  <c r="D37" i="11" s="1"/>
  <c r="B36" i="11"/>
  <c r="D36" i="11" s="1"/>
  <c r="D35" i="11"/>
  <c r="B35" i="11"/>
  <c r="B33" i="11"/>
  <c r="D33" i="11" s="1"/>
  <c r="B32" i="11"/>
  <c r="D32" i="11" s="1"/>
  <c r="D31" i="11"/>
  <c r="B31" i="11"/>
  <c r="B30" i="11"/>
  <c r="D30" i="11" s="1"/>
  <c r="B29" i="11"/>
  <c r="D29" i="11" s="1"/>
  <c r="D28" i="11"/>
  <c r="B28" i="11"/>
  <c r="F27" i="11"/>
  <c r="D27" i="11"/>
  <c r="B27" i="11"/>
  <c r="F26" i="11"/>
  <c r="D26" i="11"/>
  <c r="B26" i="11"/>
  <c r="B25" i="11"/>
  <c r="D25" i="11" s="1"/>
  <c r="B24" i="11"/>
  <c r="D24" i="11" s="1"/>
  <c r="F23" i="11"/>
  <c r="B23" i="11"/>
  <c r="D23" i="11" s="1"/>
  <c r="F22" i="11"/>
  <c r="B22" i="11"/>
  <c r="D22" i="11" s="1"/>
  <c r="F21" i="11"/>
  <c r="B21" i="11"/>
  <c r="D21" i="11" s="1"/>
  <c r="F20" i="11"/>
  <c r="B20" i="11"/>
  <c r="D20" i="11" s="1"/>
  <c r="F19" i="11"/>
  <c r="B19" i="11"/>
  <c r="D19" i="11" s="1"/>
  <c r="D18" i="11"/>
  <c r="B18" i="11"/>
  <c r="B17" i="11"/>
  <c r="D17" i="11" s="1"/>
  <c r="B16" i="11"/>
  <c r="D16" i="11" s="1"/>
  <c r="D15" i="11"/>
  <c r="B15" i="11"/>
  <c r="B14" i="11"/>
  <c r="D14" i="11" s="1"/>
  <c r="B13" i="11"/>
  <c r="D13" i="11" s="1"/>
  <c r="D12" i="11"/>
  <c r="B12" i="11"/>
  <c r="B11" i="11"/>
  <c r="D11" i="11" s="1"/>
  <c r="B10" i="11"/>
  <c r="D10" i="11" s="1"/>
  <c r="A7" i="11"/>
  <c r="B68" i="10"/>
  <c r="D68" i="10" s="1"/>
  <c r="B67" i="10"/>
  <c r="D67" i="10" s="1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4" i="10"/>
  <c r="B34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B25" i="10"/>
  <c r="D25" i="10" s="1"/>
  <c r="D24" i="10"/>
  <c r="B23" i="10"/>
  <c r="D23" i="10" s="1"/>
  <c r="D22" i="10"/>
  <c r="B22" i="10"/>
  <c r="B21" i="10"/>
  <c r="D21" i="10" s="1"/>
  <c r="F20" i="10"/>
  <c r="B20" i="10"/>
  <c r="D20" i="10" s="1"/>
  <c r="F19" i="10"/>
  <c r="B19" i="10"/>
  <c r="D19" i="10" s="1"/>
  <c r="B18" i="10"/>
  <c r="D18" i="10" s="1"/>
  <c r="B17" i="10"/>
  <c r="D17" i="10" s="1"/>
  <c r="B16" i="10"/>
  <c r="D16" i="10" s="1"/>
  <c r="B15" i="10"/>
  <c r="D15" i="10" s="1"/>
  <c r="B14" i="10"/>
  <c r="D14" i="10" s="1"/>
  <c r="B13" i="10"/>
  <c r="D13" i="10" s="1"/>
  <c r="B12" i="10"/>
  <c r="D12" i="10" s="1"/>
  <c r="D11" i="10"/>
  <c r="B11" i="10"/>
  <c r="B10" i="10"/>
  <c r="D10" i="10" s="1"/>
  <c r="B9" i="10"/>
  <c r="D9" i="10" s="1"/>
  <c r="A6" i="10"/>
  <c r="B69" i="9"/>
  <c r="B68" i="9"/>
  <c r="B67" i="9"/>
  <c r="B66" i="9"/>
  <c r="B65" i="9"/>
  <c r="B64" i="9"/>
  <c r="B63" i="9"/>
  <c r="B62" i="9"/>
  <c r="B61" i="9"/>
  <c r="G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G45" i="9"/>
  <c r="B44" i="9"/>
  <c r="B43" i="9"/>
  <c r="B42" i="9"/>
  <c r="B41" i="9"/>
  <c r="B40" i="9"/>
  <c r="B39" i="9"/>
  <c r="B38" i="9"/>
  <c r="B37" i="9"/>
  <c r="B36" i="9"/>
  <c r="B35" i="9"/>
  <c r="G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D10" i="9"/>
  <c r="E10" i="9" s="1"/>
  <c r="B10" i="9"/>
  <c r="A7" i="9"/>
  <c r="B69" i="8"/>
  <c r="B68" i="8"/>
  <c r="B67" i="8"/>
  <c r="B66" i="8"/>
  <c r="B65" i="8"/>
  <c r="B64" i="8"/>
  <c r="B63" i="8"/>
  <c r="B62" i="8"/>
  <c r="B61" i="8"/>
  <c r="G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G45" i="8"/>
  <c r="B44" i="8"/>
  <c r="B43" i="8"/>
  <c r="B42" i="8"/>
  <c r="B41" i="8"/>
  <c r="B40" i="8"/>
  <c r="B39" i="8"/>
  <c r="B38" i="8"/>
  <c r="B37" i="8"/>
  <c r="B36" i="8"/>
  <c r="B35" i="8"/>
  <c r="G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D15" i="8"/>
  <c r="E15" i="8" s="1"/>
  <c r="B15" i="8"/>
  <c r="D14" i="8"/>
  <c r="B14" i="8"/>
  <c r="E14" i="8" s="1"/>
  <c r="D13" i="8"/>
  <c r="B13" i="8"/>
  <c r="E13" i="8" s="1"/>
  <c r="D12" i="8"/>
  <c r="B12" i="8"/>
  <c r="E12" i="8" s="1"/>
  <c r="D11" i="8"/>
  <c r="B11" i="8"/>
  <c r="E11" i="8" s="1"/>
  <c r="E10" i="8"/>
  <c r="F10" i="8" s="1"/>
  <c r="D10" i="8"/>
  <c r="B10" i="8"/>
  <c r="A7" i="8"/>
  <c r="B68" i="7"/>
  <c r="D68" i="7" s="1"/>
  <c r="B67" i="7"/>
  <c r="D67" i="7" s="1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4" i="7"/>
  <c r="B34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F23" i="7"/>
  <c r="B23" i="7"/>
  <c r="D23" i="7" s="1"/>
  <c r="F22" i="7"/>
  <c r="D22" i="7"/>
  <c r="B22" i="7"/>
  <c r="F21" i="7"/>
  <c r="B21" i="7"/>
  <c r="D21" i="7" s="1"/>
  <c r="B20" i="7"/>
  <c r="D20" i="7" s="1"/>
  <c r="F19" i="7"/>
  <c r="B19" i="7"/>
  <c r="D19" i="7" s="1"/>
  <c r="B18" i="7"/>
  <c r="D18" i="7" s="1"/>
  <c r="D17" i="7"/>
  <c r="B17" i="7"/>
  <c r="B16" i="7"/>
  <c r="D16" i="7" s="1"/>
  <c r="B15" i="7"/>
  <c r="D15" i="7" s="1"/>
  <c r="D14" i="7"/>
  <c r="B14" i="7"/>
  <c r="B13" i="7"/>
  <c r="D13" i="7" s="1"/>
  <c r="B12" i="7"/>
  <c r="D12" i="7" s="1"/>
  <c r="D11" i="7"/>
  <c r="B11" i="7"/>
  <c r="B10" i="7"/>
  <c r="D10" i="7" s="1"/>
  <c r="B9" i="7"/>
  <c r="D9" i="7" s="1"/>
  <c r="A6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4" i="6"/>
  <c r="B34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F25" i="6"/>
  <c r="D25" i="6"/>
  <c r="B25" i="6"/>
  <c r="F24" i="6"/>
  <c r="B24" i="6"/>
  <c r="D24" i="6" s="1"/>
  <c r="B23" i="6"/>
  <c r="D23" i="6" s="1"/>
  <c r="D22" i="6"/>
  <c r="B22" i="6"/>
  <c r="F21" i="6"/>
  <c r="B21" i="6"/>
  <c r="D21" i="6" s="1"/>
  <c r="F20" i="6"/>
  <c r="D20" i="6"/>
  <c r="B20" i="6"/>
  <c r="F19" i="6"/>
  <c r="B19" i="6"/>
  <c r="D19" i="6" s="1"/>
  <c r="D18" i="6"/>
  <c r="B18" i="6"/>
  <c r="B17" i="6"/>
  <c r="D17" i="6" s="1"/>
  <c r="B16" i="6"/>
  <c r="D16" i="6" s="1"/>
  <c r="D15" i="6"/>
  <c r="B15" i="6"/>
  <c r="B14" i="6"/>
  <c r="D14" i="6" s="1"/>
  <c r="B13" i="6"/>
  <c r="D13" i="6" s="1"/>
  <c r="D12" i="6"/>
  <c r="B12" i="6"/>
  <c r="B11" i="6"/>
  <c r="D11" i="6" s="1"/>
  <c r="B10" i="6"/>
  <c r="D10" i="6" s="1"/>
  <c r="D9" i="6"/>
  <c r="B9" i="6"/>
  <c r="A6" i="6"/>
  <c r="B69" i="5"/>
  <c r="D69" i="5" s="1"/>
  <c r="B68" i="5"/>
  <c r="D68" i="5" s="1"/>
  <c r="D67" i="5"/>
  <c r="B67" i="5"/>
  <c r="B66" i="5"/>
  <c r="D66" i="5" s="1"/>
  <c r="B65" i="5"/>
  <c r="D65" i="5" s="1"/>
  <c r="D64" i="5"/>
  <c r="B64" i="5"/>
  <c r="B63" i="5"/>
  <c r="D63" i="5" s="1"/>
  <c r="B62" i="5"/>
  <c r="D62" i="5" s="1"/>
  <c r="D61" i="5"/>
  <c r="B61" i="5"/>
  <c r="B59" i="5"/>
  <c r="D59" i="5" s="1"/>
  <c r="B58" i="5"/>
  <c r="D58" i="5" s="1"/>
  <c r="D57" i="5"/>
  <c r="B57" i="5"/>
  <c r="B56" i="5"/>
  <c r="D56" i="5" s="1"/>
  <c r="B55" i="5"/>
  <c r="D55" i="5" s="1"/>
  <c r="D54" i="5"/>
  <c r="B54" i="5"/>
  <c r="B53" i="5"/>
  <c r="D53" i="5" s="1"/>
  <c r="B52" i="5"/>
  <c r="D52" i="5" s="1"/>
  <c r="D51" i="5"/>
  <c r="B51" i="5"/>
  <c r="B50" i="5"/>
  <c r="D50" i="5" s="1"/>
  <c r="B49" i="5"/>
  <c r="D49" i="5" s="1"/>
  <c r="D48" i="5"/>
  <c r="B48" i="5"/>
  <c r="B47" i="5"/>
  <c r="D47" i="5" s="1"/>
  <c r="B46" i="5"/>
  <c r="D46" i="5" s="1"/>
  <c r="D44" i="5"/>
  <c r="B44" i="5"/>
  <c r="B43" i="5"/>
  <c r="D43" i="5" s="1"/>
  <c r="B42" i="5"/>
  <c r="D42" i="5" s="1"/>
  <c r="D41" i="5"/>
  <c r="B41" i="5"/>
  <c r="B40" i="5"/>
  <c r="D40" i="5" s="1"/>
  <c r="B39" i="5"/>
  <c r="D39" i="5" s="1"/>
  <c r="D38" i="5"/>
  <c r="B38" i="5"/>
  <c r="B37" i="5"/>
  <c r="D37" i="5" s="1"/>
  <c r="B36" i="5"/>
  <c r="D36" i="5" s="1"/>
  <c r="D35" i="5"/>
  <c r="B35" i="5"/>
  <c r="B33" i="5"/>
  <c r="D33" i="5" s="1"/>
  <c r="B32" i="5"/>
  <c r="D32" i="5" s="1"/>
  <c r="D31" i="5"/>
  <c r="B31" i="5"/>
  <c r="B30" i="5"/>
  <c r="D30" i="5" s="1"/>
  <c r="B29" i="5"/>
  <c r="D29" i="5" s="1"/>
  <c r="D28" i="5"/>
  <c r="B28" i="5"/>
  <c r="B27" i="5"/>
  <c r="D27" i="5" s="1"/>
  <c r="B26" i="5"/>
  <c r="D26" i="5" s="1"/>
  <c r="D25" i="5"/>
  <c r="B25" i="5"/>
  <c r="F24" i="5"/>
  <c r="D24" i="5"/>
  <c r="B24" i="5"/>
  <c r="F23" i="5"/>
  <c r="D23" i="5"/>
  <c r="B23" i="5"/>
  <c r="F22" i="5"/>
  <c r="D22" i="5"/>
  <c r="B22" i="5"/>
  <c r="F21" i="5"/>
  <c r="D21" i="5"/>
  <c r="B21" i="5"/>
  <c r="F20" i="5"/>
  <c r="D20" i="5"/>
  <c r="B20" i="5"/>
  <c r="B19" i="5"/>
  <c r="D19" i="5" s="1"/>
  <c r="B18" i="5"/>
  <c r="D18" i="5" s="1"/>
  <c r="D17" i="5"/>
  <c r="B17" i="5"/>
  <c r="D16" i="5"/>
  <c r="B16" i="5"/>
  <c r="B15" i="5"/>
  <c r="D15" i="5" s="1"/>
  <c r="D14" i="5"/>
  <c r="B14" i="5"/>
  <c r="B13" i="5"/>
  <c r="D13" i="5" s="1"/>
  <c r="B12" i="5"/>
  <c r="D12" i="5" s="1"/>
  <c r="D11" i="5"/>
  <c r="B11" i="5"/>
  <c r="B10" i="5"/>
  <c r="D10" i="5" s="1"/>
  <c r="A7" i="5"/>
  <c r="B68" i="4"/>
  <c r="D68" i="4" s="1"/>
  <c r="B67" i="4"/>
  <c r="D67" i="4" s="1"/>
  <c r="D66" i="4"/>
  <c r="B66" i="4"/>
  <c r="B65" i="4"/>
  <c r="D65" i="4" s="1"/>
  <c r="B64" i="4"/>
  <c r="D64" i="4" s="1"/>
  <c r="D63" i="4"/>
  <c r="B63" i="4"/>
  <c r="B62" i="4"/>
  <c r="D62" i="4" s="1"/>
  <c r="B61" i="4"/>
  <c r="D61" i="4" s="1"/>
  <c r="D60" i="4"/>
  <c r="B60" i="4"/>
  <c r="B58" i="4"/>
  <c r="D58" i="4" s="1"/>
  <c r="B57" i="4"/>
  <c r="D57" i="4" s="1"/>
  <c r="D56" i="4"/>
  <c r="B56" i="4"/>
  <c r="B55" i="4"/>
  <c r="D55" i="4" s="1"/>
  <c r="B54" i="4"/>
  <c r="D54" i="4" s="1"/>
  <c r="D53" i="4"/>
  <c r="B53" i="4"/>
  <c r="B52" i="4"/>
  <c r="D52" i="4" s="1"/>
  <c r="B51" i="4"/>
  <c r="D51" i="4" s="1"/>
  <c r="D50" i="4"/>
  <c r="B50" i="4"/>
  <c r="B49" i="4"/>
  <c r="D49" i="4" s="1"/>
  <c r="B48" i="4"/>
  <c r="D48" i="4" s="1"/>
  <c r="D47" i="4"/>
  <c r="B47" i="4"/>
  <c r="B46" i="4"/>
  <c r="D46" i="4" s="1"/>
  <c r="B45" i="4"/>
  <c r="D45" i="4" s="1"/>
  <c r="D43" i="4"/>
  <c r="B43" i="4"/>
  <c r="B42" i="4"/>
  <c r="D42" i="4" s="1"/>
  <c r="B41" i="4"/>
  <c r="D41" i="4" s="1"/>
  <c r="D40" i="4"/>
  <c r="B40" i="4"/>
  <c r="F39" i="4"/>
  <c r="B39" i="4"/>
  <c r="D39" i="4" s="1"/>
  <c r="D38" i="4"/>
  <c r="B38" i="4"/>
  <c r="F37" i="4"/>
  <c r="B37" i="4"/>
  <c r="D37" i="4" s="1"/>
  <c r="F36" i="4"/>
  <c r="D36" i="4"/>
  <c r="B36" i="4"/>
  <c r="B35" i="4"/>
  <c r="D35" i="4" s="1"/>
  <c r="F34" i="4"/>
  <c r="B34" i="4"/>
  <c r="D34" i="4" s="1"/>
  <c r="F33" i="4"/>
  <c r="F32" i="4"/>
  <c r="B32" i="4"/>
  <c r="D32" i="4" s="1"/>
  <c r="F31" i="4"/>
  <c r="D31" i="4"/>
  <c r="B31" i="4"/>
  <c r="F30" i="4"/>
  <c r="B30" i="4"/>
  <c r="D30" i="4" s="1"/>
  <c r="F29" i="4"/>
  <c r="D29" i="4"/>
  <c r="B29" i="4"/>
  <c r="F28" i="4"/>
  <c r="B28" i="4"/>
  <c r="D28" i="4" s="1"/>
  <c r="F27" i="4"/>
  <c r="D27" i="4"/>
  <c r="B27" i="4"/>
  <c r="F26" i="4"/>
  <c r="B26" i="4"/>
  <c r="D26" i="4" s="1"/>
  <c r="F25" i="4"/>
  <c r="D25" i="4"/>
  <c r="B25" i="4"/>
  <c r="F24" i="4"/>
  <c r="B24" i="4"/>
  <c r="D24" i="4" s="1"/>
  <c r="B23" i="4"/>
  <c r="D23" i="4" s="1"/>
  <c r="D22" i="4"/>
  <c r="B22" i="4"/>
  <c r="F21" i="4"/>
  <c r="B21" i="4"/>
  <c r="D21" i="4" s="1"/>
  <c r="F20" i="4"/>
  <c r="D20" i="4"/>
  <c r="B20" i="4"/>
  <c r="F19" i="4"/>
  <c r="B19" i="4"/>
  <c r="D19" i="4" s="1"/>
  <c r="B18" i="4"/>
  <c r="D18" i="4" s="1"/>
  <c r="B17" i="4"/>
  <c r="D17" i="4" s="1"/>
  <c r="B16" i="4"/>
  <c r="D16" i="4" s="1"/>
  <c r="B15" i="4"/>
  <c r="D15" i="4" s="1"/>
  <c r="B14" i="4"/>
  <c r="D14" i="4" s="1"/>
  <c r="B13" i="4"/>
  <c r="D13" i="4" s="1"/>
  <c r="B12" i="4"/>
  <c r="D12" i="4" s="1"/>
  <c r="B11" i="4"/>
  <c r="D11" i="4" s="1"/>
  <c r="B10" i="4"/>
  <c r="D10" i="4" s="1"/>
  <c r="B9" i="4"/>
  <c r="D9" i="4" s="1"/>
  <c r="A6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B34" i="3"/>
  <c r="G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D9" i="3"/>
  <c r="E9" i="3" s="1"/>
  <c r="B9" i="3"/>
  <c r="A6" i="3"/>
  <c r="B69" i="2"/>
  <c r="B68" i="2"/>
  <c r="B67" i="2"/>
  <c r="B66" i="2"/>
  <c r="B65" i="2"/>
  <c r="B64" i="2"/>
  <c r="B63" i="2"/>
  <c r="B62" i="2"/>
  <c r="B61" i="2"/>
  <c r="G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G45" i="2"/>
  <c r="B44" i="2"/>
  <c r="B43" i="2"/>
  <c r="B42" i="2"/>
  <c r="B41" i="2"/>
  <c r="B40" i="2"/>
  <c r="B39" i="2"/>
  <c r="B38" i="2"/>
  <c r="B37" i="2"/>
  <c r="B36" i="2"/>
  <c r="D35" i="2"/>
  <c r="D36" i="2" s="1"/>
  <c r="B35" i="2"/>
  <c r="E35" i="2" s="1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D10" i="2"/>
  <c r="B10" i="2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67" i="11" l="1"/>
  <c r="D67" i="11" s="1"/>
  <c r="B66" i="10"/>
  <c r="D66" i="10" s="1"/>
  <c r="G10" i="9"/>
  <c r="F10" i="9"/>
  <c r="D11" i="9"/>
  <c r="G13" i="8"/>
  <c r="F13" i="8"/>
  <c r="G15" i="8"/>
  <c r="F15" i="8"/>
  <c r="F11" i="8"/>
  <c r="G11" i="8" s="1"/>
  <c r="F14" i="8"/>
  <c r="G14" i="8"/>
  <c r="F12" i="8"/>
  <c r="G12" i="8" s="1"/>
  <c r="G10" i="8"/>
  <c r="D16" i="8"/>
  <c r="B66" i="7"/>
  <c r="D66" i="7" s="1"/>
  <c r="F9" i="3"/>
  <c r="G9" i="3"/>
  <c r="D10" i="3"/>
  <c r="D37" i="2"/>
  <c r="E36" i="2"/>
  <c r="E48" i="2"/>
  <c r="E63" i="2"/>
  <c r="F35" i="2"/>
  <c r="G35" i="2" s="1"/>
  <c r="E47" i="2"/>
  <c r="E62" i="2"/>
  <c r="D11" i="2"/>
  <c r="D46" i="2"/>
  <c r="D47" i="2" s="1"/>
  <c r="D48" i="2" s="1"/>
  <c r="D49" i="2" s="1"/>
  <c r="D50" i="2" s="1"/>
  <c r="D61" i="2"/>
  <c r="D62" i="2" s="1"/>
  <c r="D63" i="2" s="1"/>
  <c r="D64" i="2" s="1"/>
  <c r="E10" i="2"/>
  <c r="D12" i="9" l="1"/>
  <c r="E11" i="9"/>
  <c r="E16" i="8"/>
  <c r="D17" i="8"/>
  <c r="D11" i="3"/>
  <c r="E10" i="3"/>
  <c r="E61" i="2"/>
  <c r="E46" i="2"/>
  <c r="D12" i="2"/>
  <c r="E11" i="2"/>
  <c r="F62" i="2"/>
  <c r="G62" i="2" s="1"/>
  <c r="F63" i="2"/>
  <c r="G63" i="2" s="1"/>
  <c r="F10" i="2"/>
  <c r="G10" i="2" s="1"/>
  <c r="F47" i="2"/>
  <c r="G47" i="2"/>
  <c r="F48" i="2"/>
  <c r="G48" i="2" s="1"/>
  <c r="D65" i="2"/>
  <c r="E64" i="2"/>
  <c r="F36" i="2"/>
  <c r="G36" i="2" s="1"/>
  <c r="D51" i="2"/>
  <c r="E50" i="2"/>
  <c r="E49" i="2"/>
  <c r="D38" i="2"/>
  <c r="E37" i="2"/>
  <c r="D13" i="9" l="1"/>
  <c r="E12" i="9"/>
  <c r="G11" i="9"/>
  <c r="F11" i="9"/>
  <c r="G16" i="8"/>
  <c r="F16" i="8"/>
  <c r="D18" i="8"/>
  <c r="E17" i="8"/>
  <c r="F10" i="3"/>
  <c r="G10" i="3" s="1"/>
  <c r="D12" i="3"/>
  <c r="E11" i="3"/>
  <c r="F50" i="2"/>
  <c r="G50" i="2" s="1"/>
  <c r="F46" i="2"/>
  <c r="G46" i="2" s="1"/>
  <c r="F37" i="2"/>
  <c r="G37" i="2"/>
  <c r="D39" i="2"/>
  <c r="E38" i="2"/>
  <c r="F64" i="2"/>
  <c r="G64" i="2" s="1"/>
  <c r="F11" i="2"/>
  <c r="G11" i="2" s="1"/>
  <c r="F49" i="2"/>
  <c r="G49" i="2" s="1"/>
  <c r="D66" i="2"/>
  <c r="E65" i="2"/>
  <c r="D13" i="2"/>
  <c r="E12" i="2"/>
  <c r="D52" i="2"/>
  <c r="E51" i="2"/>
  <c r="F61" i="2"/>
  <c r="G61" i="2"/>
  <c r="D14" i="9" l="1"/>
  <c r="E13" i="9"/>
  <c r="G12" i="9"/>
  <c r="F12" i="9"/>
  <c r="G17" i="8"/>
  <c r="F17" i="8"/>
  <c r="D19" i="8"/>
  <c r="E18" i="8"/>
  <c r="G11" i="3"/>
  <c r="F11" i="3"/>
  <c r="D13" i="3"/>
  <c r="E12" i="3"/>
  <c r="F65" i="2"/>
  <c r="G65" i="2" s="1"/>
  <c r="D67" i="2"/>
  <c r="E66" i="2"/>
  <c r="F51" i="2"/>
  <c r="G51" i="2"/>
  <c r="F38" i="2"/>
  <c r="G38" i="2" s="1"/>
  <c r="F12" i="2"/>
  <c r="G12" i="2" s="1"/>
  <c r="D14" i="2"/>
  <c r="E13" i="2"/>
  <c r="D53" i="2"/>
  <c r="E52" i="2"/>
  <c r="D40" i="2"/>
  <c r="E39" i="2"/>
  <c r="F13" i="9" l="1"/>
  <c r="G13" i="9" s="1"/>
  <c r="E14" i="9"/>
  <c r="D15" i="9"/>
  <c r="G18" i="8"/>
  <c r="F18" i="8"/>
  <c r="D20" i="8"/>
  <c r="E19" i="8"/>
  <c r="G12" i="3"/>
  <c r="F12" i="3"/>
  <c r="D14" i="3"/>
  <c r="E13" i="3"/>
  <c r="F39" i="2"/>
  <c r="G39" i="2"/>
  <c r="F66" i="2"/>
  <c r="G66" i="2" s="1"/>
  <c r="D41" i="2"/>
  <c r="E40" i="2"/>
  <c r="D68" i="2"/>
  <c r="E67" i="2"/>
  <c r="F52" i="2"/>
  <c r="G52" i="2" s="1"/>
  <c r="D54" i="2"/>
  <c r="E53" i="2"/>
  <c r="F13" i="2"/>
  <c r="G13" i="2"/>
  <c r="D15" i="2"/>
  <c r="E14" i="2"/>
  <c r="D16" i="9" l="1"/>
  <c r="E15" i="9"/>
  <c r="F14" i="9"/>
  <c r="G14" i="9"/>
  <c r="G19" i="8"/>
  <c r="F19" i="8"/>
  <c r="D21" i="8"/>
  <c r="E20" i="8"/>
  <c r="G13" i="3"/>
  <c r="F13" i="3"/>
  <c r="D15" i="3"/>
  <c r="E14" i="3"/>
  <c r="F14" i="2"/>
  <c r="G14" i="2" s="1"/>
  <c r="D16" i="2"/>
  <c r="E15" i="2"/>
  <c r="F67" i="2"/>
  <c r="G67" i="2" s="1"/>
  <c r="D69" i="2"/>
  <c r="E69" i="2" s="1"/>
  <c r="E68" i="2"/>
  <c r="F53" i="2"/>
  <c r="G53" i="2"/>
  <c r="G40" i="2"/>
  <c r="F40" i="2"/>
  <c r="D55" i="2"/>
  <c r="E54" i="2"/>
  <c r="D42" i="2"/>
  <c r="E41" i="2"/>
  <c r="F15" i="9" l="1"/>
  <c r="G15" i="9" s="1"/>
  <c r="E16" i="9"/>
  <c r="D17" i="9"/>
  <c r="F20" i="8"/>
  <c r="G20" i="8"/>
  <c r="E21" i="8"/>
  <c r="D22" i="8"/>
  <c r="F14" i="3"/>
  <c r="G14" i="3" s="1"/>
  <c r="E15" i="3"/>
  <c r="D16" i="3"/>
  <c r="F41" i="2"/>
  <c r="G41" i="2" s="1"/>
  <c r="F15" i="2"/>
  <c r="G15" i="2" s="1"/>
  <c r="D43" i="2"/>
  <c r="E42" i="2"/>
  <c r="D17" i="2"/>
  <c r="E16" i="2"/>
  <c r="F54" i="2"/>
  <c r="G54" i="2" s="1"/>
  <c r="G68" i="2"/>
  <c r="F68" i="2"/>
  <c r="D56" i="2"/>
  <c r="E55" i="2"/>
  <c r="F69" i="2"/>
  <c r="G69" i="2" s="1"/>
  <c r="F16" i="9" l="1"/>
  <c r="G16" i="9" s="1"/>
  <c r="D18" i="9"/>
  <c r="E17" i="9"/>
  <c r="E22" i="8"/>
  <c r="D23" i="8"/>
  <c r="F21" i="8"/>
  <c r="G21" i="8" s="1"/>
  <c r="F15" i="3"/>
  <c r="G15" i="3"/>
  <c r="D17" i="3"/>
  <c r="E16" i="3"/>
  <c r="D44" i="2"/>
  <c r="E44" i="2" s="1"/>
  <c r="E43" i="2"/>
  <c r="F55" i="2"/>
  <c r="G55" i="2" s="1"/>
  <c r="G16" i="2"/>
  <c r="F16" i="2"/>
  <c r="D57" i="2"/>
  <c r="E56" i="2"/>
  <c r="D18" i="2"/>
  <c r="E17" i="2"/>
  <c r="G42" i="2"/>
  <c r="F42" i="2"/>
  <c r="D19" i="9" l="1"/>
  <c r="E18" i="9"/>
  <c r="F17" i="9"/>
  <c r="G17" i="9" s="1"/>
  <c r="D24" i="8"/>
  <c r="E23" i="8"/>
  <c r="F22" i="8"/>
  <c r="G22" i="8"/>
  <c r="D18" i="3"/>
  <c r="E17" i="3"/>
  <c r="F16" i="3"/>
  <c r="G16" i="3" s="1"/>
  <c r="F17" i="2"/>
  <c r="G17" i="2" s="1"/>
  <c r="D19" i="2"/>
  <c r="E18" i="2"/>
  <c r="G56" i="2"/>
  <c r="F56" i="2"/>
  <c r="F43" i="2"/>
  <c r="G43" i="2" s="1"/>
  <c r="D58" i="2"/>
  <c r="E57" i="2"/>
  <c r="G44" i="2"/>
  <c r="F44" i="2"/>
  <c r="F18" i="9" l="1"/>
  <c r="G18" i="9" s="1"/>
  <c r="D20" i="9"/>
  <c r="E19" i="9"/>
  <c r="F23" i="8"/>
  <c r="G23" i="8" s="1"/>
  <c r="D25" i="8"/>
  <c r="E24" i="8"/>
  <c r="D19" i="3"/>
  <c r="E18" i="3"/>
  <c r="F17" i="3"/>
  <c r="G17" i="3"/>
  <c r="F57" i="2"/>
  <c r="G57" i="2" s="1"/>
  <c r="D59" i="2"/>
  <c r="E59" i="2" s="1"/>
  <c r="E58" i="2"/>
  <c r="D20" i="2"/>
  <c r="E19" i="2"/>
  <c r="F18" i="2"/>
  <c r="G18" i="2" s="1"/>
  <c r="F19" i="9" l="1"/>
  <c r="G19" i="9" s="1"/>
  <c r="E20" i="9"/>
  <c r="D21" i="9"/>
  <c r="F24" i="8"/>
  <c r="G24" i="8" s="1"/>
  <c r="D26" i="8"/>
  <c r="E25" i="8"/>
  <c r="F18" i="3"/>
  <c r="G18" i="3" s="1"/>
  <c r="D20" i="3"/>
  <c r="E19" i="3"/>
  <c r="D21" i="2"/>
  <c r="E20" i="2"/>
  <c r="F58" i="2"/>
  <c r="G58" i="2"/>
  <c r="F59" i="2"/>
  <c r="G59" i="2" s="1"/>
  <c r="F19" i="2"/>
  <c r="G19" i="2"/>
  <c r="F20" i="9" l="1"/>
  <c r="G20" i="9"/>
  <c r="D22" i="9"/>
  <c r="E21" i="9"/>
  <c r="D27" i="8"/>
  <c r="E26" i="8"/>
  <c r="G25" i="8"/>
  <c r="F25" i="8"/>
  <c r="F19" i="3"/>
  <c r="G19" i="3"/>
  <c r="D21" i="3"/>
  <c r="E20" i="3"/>
  <c r="F20" i="2"/>
  <c r="G20" i="2" s="1"/>
  <c r="D22" i="2"/>
  <c r="E21" i="2"/>
  <c r="F21" i="9" l="1"/>
  <c r="G21" i="9" s="1"/>
  <c r="E22" i="9"/>
  <c r="D23" i="9"/>
  <c r="F26" i="8"/>
  <c r="G26" i="8"/>
  <c r="E27" i="8"/>
  <c r="D28" i="8"/>
  <c r="F20" i="3"/>
  <c r="G20" i="3"/>
  <c r="E21" i="3"/>
  <c r="D22" i="3"/>
  <c r="F21" i="2"/>
  <c r="G21" i="2" s="1"/>
  <c r="D23" i="2"/>
  <c r="E22" i="2"/>
  <c r="D24" i="9" l="1"/>
  <c r="E23" i="9"/>
  <c r="F22" i="9"/>
  <c r="G22" i="9" s="1"/>
  <c r="F27" i="8"/>
  <c r="G27" i="8" s="1"/>
  <c r="E28" i="8"/>
  <c r="D29" i="8"/>
  <c r="F21" i="3"/>
  <c r="G21" i="3"/>
  <c r="D23" i="3"/>
  <c r="E22" i="3"/>
  <c r="F22" i="2"/>
  <c r="G22" i="2" s="1"/>
  <c r="D24" i="2"/>
  <c r="E23" i="2"/>
  <c r="F23" i="9" l="1"/>
  <c r="G23" i="9" s="1"/>
  <c r="D25" i="9"/>
  <c r="E24" i="9"/>
  <c r="F28" i="8"/>
  <c r="G28" i="8" s="1"/>
  <c r="D30" i="8"/>
  <c r="E29" i="8"/>
  <c r="F22" i="3"/>
  <c r="G22" i="3" s="1"/>
  <c r="D24" i="3"/>
  <c r="E23" i="3"/>
  <c r="F23" i="2"/>
  <c r="G23" i="2" s="1"/>
  <c r="D25" i="2"/>
  <c r="E24" i="2"/>
  <c r="F24" i="9" l="1"/>
  <c r="G24" i="9" s="1"/>
  <c r="D26" i="9"/>
  <c r="E25" i="9"/>
  <c r="D31" i="8"/>
  <c r="E30" i="8"/>
  <c r="G29" i="8"/>
  <c r="F29" i="8"/>
  <c r="F23" i="3"/>
  <c r="G23" i="3" s="1"/>
  <c r="D25" i="3"/>
  <c r="E24" i="3"/>
  <c r="F24" i="2"/>
  <c r="G24" i="2" s="1"/>
  <c r="D26" i="2"/>
  <c r="E25" i="2"/>
  <c r="F25" i="9" l="1"/>
  <c r="G25" i="9" s="1"/>
  <c r="E26" i="9"/>
  <c r="D27" i="9"/>
  <c r="D32" i="8"/>
  <c r="E31" i="8"/>
  <c r="G30" i="8"/>
  <c r="F30" i="8"/>
  <c r="F24" i="3"/>
  <c r="G24" i="3" s="1"/>
  <c r="D26" i="3"/>
  <c r="E25" i="3"/>
  <c r="F25" i="2"/>
  <c r="G25" i="2"/>
  <c r="D27" i="2"/>
  <c r="E26" i="2"/>
  <c r="D28" i="9" l="1"/>
  <c r="E27" i="9"/>
  <c r="F26" i="9"/>
  <c r="G26" i="9"/>
  <c r="F31" i="8"/>
  <c r="G31" i="8" s="1"/>
  <c r="D33" i="8"/>
  <c r="E32" i="8"/>
  <c r="F25" i="3"/>
  <c r="G25" i="3" s="1"/>
  <c r="D27" i="3"/>
  <c r="E26" i="3"/>
  <c r="F26" i="2"/>
  <c r="G26" i="2" s="1"/>
  <c r="D28" i="2"/>
  <c r="E27" i="2"/>
  <c r="F27" i="9" l="1"/>
  <c r="G27" i="9" s="1"/>
  <c r="E28" i="9"/>
  <c r="D29" i="9"/>
  <c r="E33" i="8"/>
  <c r="D35" i="8"/>
  <c r="F32" i="8"/>
  <c r="G32" i="8"/>
  <c r="F26" i="3"/>
  <c r="G26" i="3" s="1"/>
  <c r="E27" i="3"/>
  <c r="D28" i="3"/>
  <c r="G27" i="2"/>
  <c r="F27" i="2"/>
  <c r="D29" i="2"/>
  <c r="E28" i="2"/>
  <c r="D30" i="9" l="1"/>
  <c r="E29" i="9"/>
  <c r="F28" i="9"/>
  <c r="G28" i="9" s="1"/>
  <c r="G33" i="8"/>
  <c r="F33" i="8"/>
  <c r="E35" i="8"/>
  <c r="D36" i="8"/>
  <c r="E28" i="3"/>
  <c r="D29" i="3"/>
  <c r="F27" i="3"/>
  <c r="G27" i="3" s="1"/>
  <c r="D30" i="2"/>
  <c r="E29" i="2"/>
  <c r="F28" i="2"/>
  <c r="G28" i="2" s="1"/>
  <c r="D31" i="9" l="1"/>
  <c r="E30" i="9"/>
  <c r="F29" i="9"/>
  <c r="G29" i="9" s="1"/>
  <c r="E36" i="8"/>
  <c r="D37" i="8"/>
  <c r="F35" i="8"/>
  <c r="G35" i="8" s="1"/>
  <c r="D30" i="3"/>
  <c r="E29" i="3"/>
  <c r="F28" i="3"/>
  <c r="G28" i="3" s="1"/>
  <c r="F29" i="2"/>
  <c r="G29" i="2" s="1"/>
  <c r="D31" i="2"/>
  <c r="E30" i="2"/>
  <c r="F30" i="9" l="1"/>
  <c r="G30" i="9" s="1"/>
  <c r="D32" i="9"/>
  <c r="E31" i="9"/>
  <c r="F36" i="8"/>
  <c r="G36" i="8" s="1"/>
  <c r="D38" i="8"/>
  <c r="E37" i="8"/>
  <c r="F29" i="3"/>
  <c r="G29" i="3" s="1"/>
  <c r="D31" i="3"/>
  <c r="E30" i="3"/>
  <c r="F30" i="2"/>
  <c r="G30" i="2"/>
  <c r="D32" i="2"/>
  <c r="E31" i="2"/>
  <c r="F31" i="9" l="1"/>
  <c r="G31" i="9" s="1"/>
  <c r="E32" i="9"/>
  <c r="D33" i="9"/>
  <c r="F37" i="8"/>
  <c r="G37" i="8" s="1"/>
  <c r="D39" i="8"/>
  <c r="E38" i="8"/>
  <c r="F30" i="3"/>
  <c r="G30" i="3" s="1"/>
  <c r="D32" i="3"/>
  <c r="E31" i="3"/>
  <c r="F31" i="2"/>
  <c r="G31" i="2" s="1"/>
  <c r="D33" i="2"/>
  <c r="E33" i="2" s="1"/>
  <c r="E32" i="2"/>
  <c r="D35" i="9" l="1"/>
  <c r="E33" i="9"/>
  <c r="F32" i="9"/>
  <c r="G32" i="9" s="1"/>
  <c r="F38" i="8"/>
  <c r="G38" i="8" s="1"/>
  <c r="D40" i="8"/>
  <c r="E39" i="8"/>
  <c r="F31" i="3"/>
  <c r="G31" i="3" s="1"/>
  <c r="D34" i="3"/>
  <c r="E32" i="3"/>
  <c r="G32" i="2"/>
  <c r="F32" i="2"/>
  <c r="G33" i="2"/>
  <c r="F33" i="2"/>
  <c r="F33" i="9" l="1"/>
  <c r="G33" i="9" s="1"/>
  <c r="D36" i="9"/>
  <c r="E35" i="9"/>
  <c r="F39" i="8"/>
  <c r="G39" i="8" s="1"/>
  <c r="D41" i="8"/>
  <c r="E40" i="8"/>
  <c r="F32" i="3"/>
  <c r="G32" i="3" s="1"/>
  <c r="D35" i="3"/>
  <c r="D36" i="3"/>
  <c r="E34" i="3"/>
  <c r="F35" i="9" l="1"/>
  <c r="G35" i="9" s="1"/>
  <c r="E36" i="9"/>
  <c r="D37" i="9"/>
  <c r="F40" i="8"/>
  <c r="G40" i="8"/>
  <c r="E41" i="8"/>
  <c r="D42" i="8"/>
  <c r="F34" i="3"/>
  <c r="G34" i="3" s="1"/>
  <c r="D38" i="3"/>
  <c r="E36" i="3"/>
  <c r="D37" i="3"/>
  <c r="E35" i="3"/>
  <c r="D38" i="9" l="1"/>
  <c r="E37" i="9"/>
  <c r="F36" i="9"/>
  <c r="G36" i="9" s="1"/>
  <c r="E42" i="8"/>
  <c r="D43" i="8"/>
  <c r="F41" i="8"/>
  <c r="G41" i="8" s="1"/>
  <c r="F36" i="3"/>
  <c r="G36" i="3" s="1"/>
  <c r="F35" i="3"/>
  <c r="G35" i="3" s="1"/>
  <c r="D39" i="3"/>
  <c r="E37" i="3"/>
  <c r="D40" i="3"/>
  <c r="E38" i="3"/>
  <c r="F37" i="9" l="1"/>
  <c r="G37" i="9" s="1"/>
  <c r="D39" i="9"/>
  <c r="E38" i="9"/>
  <c r="D44" i="8"/>
  <c r="E43" i="8"/>
  <c r="F42" i="8"/>
  <c r="G42" i="8" s="1"/>
  <c r="F37" i="3"/>
  <c r="G37" i="3" s="1"/>
  <c r="D41" i="3"/>
  <c r="E39" i="3"/>
  <c r="F38" i="3"/>
  <c r="G38" i="3" s="1"/>
  <c r="D42" i="3"/>
  <c r="E42" i="3" s="1"/>
  <c r="E40" i="3"/>
  <c r="F38" i="9" l="1"/>
  <c r="G38" i="9" s="1"/>
  <c r="D40" i="9"/>
  <c r="E39" i="9"/>
  <c r="F43" i="8"/>
  <c r="G43" i="8" s="1"/>
  <c r="D46" i="8"/>
  <c r="E44" i="8"/>
  <c r="F39" i="3"/>
  <c r="G39" i="3" s="1"/>
  <c r="D43" i="3"/>
  <c r="E41" i="3"/>
  <c r="G40" i="3"/>
  <c r="F40" i="3"/>
  <c r="F42" i="3"/>
  <c r="G42" i="3" s="1"/>
  <c r="F39" i="9" l="1"/>
  <c r="G39" i="9" s="1"/>
  <c r="E40" i="9"/>
  <c r="D41" i="9"/>
  <c r="F44" i="8"/>
  <c r="G44" i="8" s="1"/>
  <c r="D47" i="8"/>
  <c r="E46" i="8"/>
  <c r="F41" i="3"/>
  <c r="G41" i="3"/>
  <c r="D45" i="3"/>
  <c r="E43" i="3"/>
  <c r="D42" i="9" l="1"/>
  <c r="E41" i="9"/>
  <c r="F40" i="9"/>
  <c r="G40" i="9"/>
  <c r="F46" i="8"/>
  <c r="G46" i="8" s="1"/>
  <c r="D48" i="8"/>
  <c r="E47" i="8"/>
  <c r="F43" i="3"/>
  <c r="G43" i="3" s="1"/>
  <c r="D46" i="3"/>
  <c r="D47" i="3"/>
  <c r="E45" i="3"/>
  <c r="F41" i="9" l="1"/>
  <c r="G41" i="9" s="1"/>
  <c r="E42" i="9"/>
  <c r="D43" i="9"/>
  <c r="F47" i="8"/>
  <c r="G47" i="8" s="1"/>
  <c r="D49" i="8"/>
  <c r="E48" i="8"/>
  <c r="D49" i="3"/>
  <c r="E47" i="3"/>
  <c r="F45" i="3"/>
  <c r="G45" i="3" s="1"/>
  <c r="D48" i="3"/>
  <c r="E46" i="3"/>
  <c r="D44" i="9" l="1"/>
  <c r="E43" i="9"/>
  <c r="F42" i="9"/>
  <c r="G42" i="9" s="1"/>
  <c r="F48" i="8"/>
  <c r="G48" i="8"/>
  <c r="E49" i="8"/>
  <c r="D50" i="8"/>
  <c r="F46" i="3"/>
  <c r="G46" i="3" s="1"/>
  <c r="D50" i="3"/>
  <c r="E48" i="3"/>
  <c r="F47" i="3"/>
  <c r="G47" i="3" s="1"/>
  <c r="D51" i="3"/>
  <c r="E49" i="3"/>
  <c r="F43" i="9" l="1"/>
  <c r="G43" i="9" s="1"/>
  <c r="D46" i="9"/>
  <c r="E44" i="9"/>
  <c r="E50" i="8"/>
  <c r="D51" i="8"/>
  <c r="F49" i="8"/>
  <c r="G49" i="8" s="1"/>
  <c r="F48" i="3"/>
  <c r="G48" i="3" s="1"/>
  <c r="D52" i="3"/>
  <c r="E50" i="3"/>
  <c r="F49" i="3"/>
  <c r="G49" i="3" s="1"/>
  <c r="D53" i="3"/>
  <c r="E51" i="3"/>
  <c r="F44" i="9" l="1"/>
  <c r="G44" i="9" s="1"/>
  <c r="D47" i="9"/>
  <c r="E46" i="9"/>
  <c r="D52" i="8"/>
  <c r="E51" i="8"/>
  <c r="F50" i="8"/>
  <c r="G50" i="8" s="1"/>
  <c r="D54" i="3"/>
  <c r="E52" i="3"/>
  <c r="F50" i="3"/>
  <c r="G50" i="3" s="1"/>
  <c r="F51" i="3"/>
  <c r="G51" i="3" s="1"/>
  <c r="D55" i="3"/>
  <c r="E53" i="3"/>
  <c r="F46" i="9" l="1"/>
  <c r="G46" i="9" s="1"/>
  <c r="D48" i="9"/>
  <c r="E47" i="9"/>
  <c r="F51" i="8"/>
  <c r="G51" i="8" s="1"/>
  <c r="D53" i="8"/>
  <c r="E52" i="8"/>
  <c r="F53" i="3"/>
  <c r="G53" i="3"/>
  <c r="F52" i="3"/>
  <c r="G52" i="3" s="1"/>
  <c r="D57" i="3"/>
  <c r="E57" i="3" s="1"/>
  <c r="E55" i="3"/>
  <c r="D56" i="3"/>
  <c r="E54" i="3"/>
  <c r="F47" i="9" l="1"/>
  <c r="G47" i="9" s="1"/>
  <c r="E48" i="9"/>
  <c r="D49" i="9"/>
  <c r="F52" i="8"/>
  <c r="G52" i="8" s="1"/>
  <c r="D54" i="8"/>
  <c r="E53" i="8"/>
  <c r="F57" i="3"/>
  <c r="G57" i="3" s="1"/>
  <c r="F54" i="3"/>
  <c r="G54" i="3" s="1"/>
  <c r="F55" i="3"/>
  <c r="G55" i="3"/>
  <c r="D58" i="3"/>
  <c r="E56" i="3"/>
  <c r="D50" i="9" l="1"/>
  <c r="E49" i="9"/>
  <c r="F48" i="9"/>
  <c r="G48" i="9"/>
  <c r="F53" i="8"/>
  <c r="G53" i="8" s="1"/>
  <c r="D55" i="8"/>
  <c r="E54" i="8"/>
  <c r="F56" i="3"/>
  <c r="G56" i="3" s="1"/>
  <c r="D60" i="3"/>
  <c r="E58" i="3"/>
  <c r="F49" i="9" l="1"/>
  <c r="G49" i="9" s="1"/>
  <c r="E50" i="9"/>
  <c r="D51" i="9"/>
  <c r="E55" i="8"/>
  <c r="D56" i="8"/>
  <c r="F54" i="8"/>
  <c r="G54" i="8"/>
  <c r="F58" i="3"/>
  <c r="G58" i="3" s="1"/>
  <c r="D61" i="3"/>
  <c r="E60" i="3"/>
  <c r="D52" i="9" l="1"/>
  <c r="E51" i="9"/>
  <c r="F50" i="9"/>
  <c r="G50" i="9" s="1"/>
  <c r="E56" i="8"/>
  <c r="D57" i="8"/>
  <c r="F55" i="8"/>
  <c r="G55" i="8" s="1"/>
  <c r="F60" i="3"/>
  <c r="G60" i="3" s="1"/>
  <c r="D62" i="3"/>
  <c r="E61" i="3"/>
  <c r="F51" i="9" l="1"/>
  <c r="G51" i="9" s="1"/>
  <c r="D53" i="9"/>
  <c r="E52" i="9"/>
  <c r="D58" i="8"/>
  <c r="E57" i="8"/>
  <c r="F56" i="8"/>
  <c r="G56" i="8" s="1"/>
  <c r="F61" i="3"/>
  <c r="G61" i="3"/>
  <c r="D63" i="3"/>
  <c r="E62" i="3"/>
  <c r="F52" i="9" l="1"/>
  <c r="G52" i="9" s="1"/>
  <c r="D54" i="9"/>
  <c r="E53" i="9"/>
  <c r="F57" i="8"/>
  <c r="G57" i="8" s="1"/>
  <c r="D59" i="8"/>
  <c r="E58" i="8"/>
  <c r="F62" i="3"/>
  <c r="G62" i="3"/>
  <c r="E63" i="3"/>
  <c r="D64" i="3"/>
  <c r="F53" i="9" l="1"/>
  <c r="G53" i="9" s="1"/>
  <c r="E54" i="9"/>
  <c r="D55" i="9"/>
  <c r="F58" i="8"/>
  <c r="G58" i="8" s="1"/>
  <c r="D61" i="8"/>
  <c r="E59" i="8"/>
  <c r="D65" i="3"/>
  <c r="E64" i="3"/>
  <c r="F63" i="3"/>
  <c r="G63" i="3" s="1"/>
  <c r="D56" i="9" l="1"/>
  <c r="E55" i="9"/>
  <c r="F54" i="9"/>
  <c r="G54" i="9"/>
  <c r="F59" i="8"/>
  <c r="G59" i="8" s="1"/>
  <c r="D62" i="8"/>
  <c r="E61" i="8"/>
  <c r="F64" i="3"/>
  <c r="G64" i="3" s="1"/>
  <c r="D66" i="3"/>
  <c r="E65" i="3"/>
  <c r="F55" i="9" l="1"/>
  <c r="G55" i="9" s="1"/>
  <c r="E56" i="9"/>
  <c r="D57" i="9"/>
  <c r="F61" i="8"/>
  <c r="G61" i="8" s="1"/>
  <c r="D63" i="8"/>
  <c r="E62" i="8"/>
  <c r="D67" i="3"/>
  <c r="E66" i="3"/>
  <c r="F65" i="3"/>
  <c r="G65" i="3" s="1"/>
  <c r="D58" i="9" l="1"/>
  <c r="E57" i="9"/>
  <c r="F56" i="9"/>
  <c r="G56" i="9" s="1"/>
  <c r="F62" i="8"/>
  <c r="G62" i="8"/>
  <c r="E63" i="8"/>
  <c r="D64" i="8"/>
  <c r="F66" i="3"/>
  <c r="G66" i="3" s="1"/>
  <c r="D68" i="3"/>
  <c r="E68" i="3" s="1"/>
  <c r="E67" i="3"/>
  <c r="F57" i="9" l="1"/>
  <c r="G57" i="9" s="1"/>
  <c r="D59" i="9"/>
  <c r="E58" i="9"/>
  <c r="E64" i="8"/>
  <c r="D65" i="8"/>
  <c r="F63" i="8"/>
  <c r="G63" i="8" s="1"/>
  <c r="F67" i="3"/>
  <c r="G67" i="3"/>
  <c r="F68" i="3"/>
  <c r="G68" i="3" s="1"/>
  <c r="F58" i="9" l="1"/>
  <c r="G58" i="9" s="1"/>
  <c r="D61" i="9"/>
  <c r="E59" i="9"/>
  <c r="D66" i="8"/>
  <c r="E65" i="8"/>
  <c r="F64" i="8"/>
  <c r="G64" i="8" s="1"/>
  <c r="F59" i="9" l="1"/>
  <c r="G59" i="9" s="1"/>
  <c r="D62" i="9"/>
  <c r="E61" i="9"/>
  <c r="F65" i="8"/>
  <c r="G65" i="8" s="1"/>
  <c r="D67" i="8"/>
  <c r="E66" i="8"/>
  <c r="F61" i="9" l="1"/>
  <c r="G61" i="9" s="1"/>
  <c r="E62" i="9"/>
  <c r="D63" i="9"/>
  <c r="F66" i="8"/>
  <c r="G66" i="8" s="1"/>
  <c r="D68" i="8"/>
  <c r="E67" i="8"/>
  <c r="D64" i="9" l="1"/>
  <c r="E63" i="9"/>
  <c r="F62" i="9"/>
  <c r="G62" i="9"/>
  <c r="F67" i="8"/>
  <c r="G67" i="8" s="1"/>
  <c r="D69" i="8"/>
  <c r="E69" i="8" s="1"/>
  <c r="E68" i="8"/>
  <c r="F63" i="9" l="1"/>
  <c r="G63" i="9" s="1"/>
  <c r="E64" i="9"/>
  <c r="D65" i="9"/>
  <c r="F68" i="8"/>
  <c r="G68" i="8"/>
  <c r="F69" i="8"/>
  <c r="G69" i="8" s="1"/>
  <c r="D66" i="9" l="1"/>
  <c r="E65" i="9"/>
  <c r="F64" i="9"/>
  <c r="G64" i="9" s="1"/>
  <c r="F65" i="9" l="1"/>
  <c r="G65" i="9" s="1"/>
  <c r="D67" i="9"/>
  <c r="E66" i="9"/>
  <c r="F66" i="9" l="1"/>
  <c r="G66" i="9" s="1"/>
  <c r="D68" i="9"/>
  <c r="E67" i="9"/>
  <c r="F67" i="9" l="1"/>
  <c r="G67" i="9" s="1"/>
  <c r="E68" i="9"/>
  <c r="D69" i="9"/>
  <c r="E69" i="9" s="1"/>
  <c r="F69" i="9" l="1"/>
  <c r="G69" i="9" s="1"/>
  <c r="F68" i="9"/>
  <c r="G68" i="9"/>
</calcChain>
</file>

<file path=xl/sharedStrings.xml><?xml version="1.0" encoding="utf-8"?>
<sst xmlns="http://schemas.openxmlformats.org/spreadsheetml/2006/main" count="1549" uniqueCount="236">
  <si>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</si>
  <si>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</si>
  <si>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</si>
  <si>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</si>
  <si>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</si>
  <si>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</si>
  <si>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</si>
  <si>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</si>
  <si>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12.01.26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</si>
  <si>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</si>
  <si>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</si>
  <si>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</si>
  <si>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</si>
  <si>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</si>
  <si>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</si>
  <si>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</si>
  <si>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</si>
  <si>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</si>
  <si>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</si>
  <si>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</si>
  <si>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</si>
  <si>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</si>
  <si>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</si>
  <si>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</si>
  <si>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</si>
  <si>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</si>
  <si>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</si>
  <si>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</si>
  <si>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</si>
  <si>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</si>
  <si>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</si>
  <si>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</si>
  <si>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</si>
  <si>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</si>
  <si>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</si>
  <si>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</si>
  <si>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</si>
  <si>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</si>
  <si>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</si>
  <si>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</si>
  <si>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</si>
  <si>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</si>
  <si>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</si>
  <si>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</si>
  <si>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</si>
  <si>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</si>
  <si>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</si>
  <si>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</si>
  <si>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</si>
  <si>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</si>
  <si>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</si>
  <si>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</si>
  <si>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</si>
  <si>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</si>
  <si>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</si>
  <si>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</si>
  <si>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</si>
  <si>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</si>
  <si>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</si>
  <si>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</si>
  <si>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</si>
  <si>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</si>
  <si>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</si>
  <si>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</si>
  <si>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</si>
  <si>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</si>
  <si>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</si>
  <si>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</si>
  <si>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</si>
  <si>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</si>
  <si>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</si>
  <si>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</si>
  <si>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</si>
  <si>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</si>
  <si>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</si>
  <si>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</si>
  <si>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</si>
  <si>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</si>
  <si>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</si>
  <si>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</si>
  <si>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</si>
  <si>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</si>
  <si>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</si>
  <si>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</si>
  <si>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</si>
  <si>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</si>
  <si>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</si>
  <si>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</si>
  <si>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</si>
  <si>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</si>
  <si>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</si>
  <si>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</si>
  <si>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</si>
  <si>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</si>
  <si>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</si>
  <si>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</si>
  <si>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</si>
  <si>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</si>
  <si>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</si>
  <si>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</si>
  <si>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</si>
  <si>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</si>
  <si>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</si>
  <si>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</si>
  <si>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</si>
  <si>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</si>
  <si>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</si>
  <si>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</si>
  <si>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</si>
  <si>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</si>
  <si>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</si>
  <si>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</si>
  <si>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</si>
  <si>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</si>
  <si>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</si>
  <si>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</si>
  <si>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</si>
  <si>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</si>
  <si>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</si>
  <si>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</si>
  <si>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</si>
  <si>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</si>
  <si>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</si>
  <si>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</si>
  <si>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</si>
  <si>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</si>
  <si>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</si>
  <si>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</si>
  <si>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</si>
  <si>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</si>
  <si>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</si>
  <si>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</si>
  <si>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</si>
  <si>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</si>
  <si>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</si>
  <si>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</si>
  <si>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</si>
  <si>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</si>
  <si>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</si>
  <si>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</si>
  <si>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</si>
  <si>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</si>
  <si>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</si>
  <si>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</si>
  <si>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</si>
  <si>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</si>
  <si>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</si>
  <si>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</si>
  <si>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</si>
  <si>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</si>
  <si>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</si>
  <si>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</si>
  <si>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</si>
  <si>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</si>
  <si>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</si>
  <si>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</si>
  <si>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</si>
  <si>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</si>
  <si>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</si>
  <si>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</si>
  <si>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</si>
  <si>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</si>
  <si>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</si>
  <si>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</si>
  <si>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</si>
  <si>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</si>
  <si>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</si>
  <si>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</si>
  <si>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</si>
  <si>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</si>
  <si>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</si>
  <si>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</si>
  <si>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</si>
  <si>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</si>
  <si>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</si>
  <si>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</si>
  <si>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</si>
  <si>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</si>
  <si>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</si>
  <si>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</si>
  <si>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</si>
  <si>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</si>
  <si>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</si>
  <si>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</si>
  <si>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BHIWANDI        -5</t>
  </si>
  <si>
    <t>THANE            -  5</t>
  </si>
  <si>
    <t>GRT.MUMBAI   -5</t>
  </si>
  <si>
    <t>IGATPURI        - 5</t>
  </si>
  <si>
    <t>KALYAN         -   5</t>
  </si>
  <si>
    <t>VASAI           - 5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</si>
  <si>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</si>
  <si>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</si>
  <si>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</si>
  <si>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</si>
  <si>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</si>
  <si>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</si>
  <si>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</si>
  <si>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   - 5</t>
  </si>
  <si>
    <t>PALGHAR  - 5</t>
  </si>
  <si>
    <t>ULHASNAGAR  - 5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</si>
  <si>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</si>
  <si>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</si>
  <si>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</si>
  <si>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</si>
  <si>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</si>
  <si>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</si>
  <si>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 - 5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</si>
  <si>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</si>
  <si>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</si>
  <si>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</si>
  <si>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</si>
  <si>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</si>
  <si>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</si>
  <si>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  - 5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</si>
  <si>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</si>
  <si>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</si>
  <si>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</si>
  <si>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</si>
  <si>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</si>
  <si>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</si>
  <si>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</si>
  <si>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</si>
  <si>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</si>
  <si>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</si>
  <si>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</si>
  <si>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</si>
  <si>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  - 5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</si>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</sst>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12.01.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</sheetNames>
    <sheetDataSet>
      <sheetData sheetId="0">
        <row r="44">
          <cell r="B44">
            <v>97396</v>
          </cell>
          <cell r="C44">
            <v>97346</v>
          </cell>
          <cell r="F44">
            <v>99096</v>
          </cell>
          <cell r="G44">
            <v>97846</v>
          </cell>
          <cell r="H44">
            <v>98449</v>
          </cell>
          <cell r="I44">
            <v>98302</v>
          </cell>
          <cell r="J44">
            <v>96101</v>
          </cell>
          <cell r="K44">
            <v>98101</v>
          </cell>
          <cell r="L44">
            <v>97492</v>
          </cell>
          <cell r="N44">
            <v>99171</v>
          </cell>
          <cell r="O44">
            <v>99171</v>
          </cell>
          <cell r="P44">
            <v>95446</v>
          </cell>
          <cell r="Q44">
            <v>98196</v>
          </cell>
          <cell r="R44">
            <v>97446</v>
          </cell>
          <cell r="S44">
            <v>99042</v>
          </cell>
          <cell r="T44">
            <v>98196</v>
          </cell>
          <cell r="U44">
            <v>100696</v>
          </cell>
          <cell r="V44">
            <v>100696</v>
          </cell>
          <cell r="W44">
            <v>95171</v>
          </cell>
        </row>
        <row r="54">
          <cell r="B54">
            <v>97570</v>
          </cell>
          <cell r="C54">
            <v>97408</v>
          </cell>
          <cell r="F54">
            <v>99158</v>
          </cell>
          <cell r="G54">
            <v>97908</v>
          </cell>
          <cell r="H54">
            <v>97768</v>
          </cell>
          <cell r="I54">
            <v>98434</v>
          </cell>
          <cell r="J54">
            <v>96229</v>
          </cell>
          <cell r="K54">
            <v>98229</v>
          </cell>
          <cell r="L54">
            <v>97624</v>
          </cell>
          <cell r="N54">
            <v>98734</v>
          </cell>
          <cell r="O54">
            <v>98734</v>
          </cell>
          <cell r="P54">
            <v>95528</v>
          </cell>
          <cell r="Q54">
            <v>98278</v>
          </cell>
          <cell r="R54">
            <v>97528</v>
          </cell>
          <cell r="S54">
            <v>99174</v>
          </cell>
          <cell r="T54">
            <v>98278</v>
          </cell>
          <cell r="U54">
            <v>100778</v>
          </cell>
          <cell r="V54">
            <v>100778</v>
          </cell>
          <cell r="W54">
            <v>94734</v>
          </cell>
        </row>
      </sheetData>
      <sheetData sheetId="1">
        <row r="41">
          <cell r="B41">
            <v>91821</v>
          </cell>
          <cell r="C41">
            <v>91341</v>
          </cell>
          <cell r="D41">
            <v>91321</v>
          </cell>
          <cell r="E41">
            <v>92341</v>
          </cell>
          <cell r="F41">
            <v>92841</v>
          </cell>
          <cell r="G41">
            <v>0</v>
          </cell>
          <cell r="H41">
            <v>94521</v>
          </cell>
          <cell r="I41">
            <v>94031</v>
          </cell>
          <cell r="J41">
            <v>95631</v>
          </cell>
          <cell r="K41">
            <v>99601</v>
          </cell>
          <cell r="L41">
            <v>101621</v>
          </cell>
          <cell r="M41">
            <v>102601</v>
          </cell>
          <cell r="N41">
            <v>96131</v>
          </cell>
          <cell r="O41">
            <v>96631</v>
          </cell>
          <cell r="P41">
            <v>96631</v>
          </cell>
          <cell r="Q41">
            <v>98391</v>
          </cell>
          <cell r="S41">
            <v>99881</v>
          </cell>
          <cell r="T41">
            <v>98101</v>
          </cell>
          <cell r="U41">
            <v>98101</v>
          </cell>
          <cell r="V41">
            <v>98971</v>
          </cell>
          <cell r="W41">
            <v>97121</v>
          </cell>
        </row>
        <row r="48">
          <cell r="B48">
            <v>91949</v>
          </cell>
          <cell r="C48">
            <v>91469</v>
          </cell>
          <cell r="D48">
            <v>91449</v>
          </cell>
          <cell r="E48">
            <v>92469</v>
          </cell>
          <cell r="F48">
            <v>92969</v>
          </cell>
          <cell r="G48">
            <v>0</v>
          </cell>
          <cell r="H48">
            <v>94649</v>
          </cell>
          <cell r="I48">
            <v>94159</v>
          </cell>
          <cell r="J48">
            <v>95759</v>
          </cell>
          <cell r="K48">
            <v>99593</v>
          </cell>
          <cell r="L48">
            <v>101613</v>
          </cell>
          <cell r="M48">
            <v>102593</v>
          </cell>
          <cell r="N48">
            <v>96259</v>
          </cell>
          <cell r="O48">
            <v>96759</v>
          </cell>
          <cell r="P48">
            <v>96759</v>
          </cell>
          <cell r="Q48">
            <v>98519</v>
          </cell>
          <cell r="S48">
            <v>100009</v>
          </cell>
          <cell r="T48">
            <v>98229</v>
          </cell>
          <cell r="U48">
            <v>98229</v>
          </cell>
          <cell r="V48">
            <v>99099</v>
          </cell>
          <cell r="W48">
            <v>97249</v>
          </cell>
        </row>
      </sheetData>
      <sheetData sheetId="2">
        <row r="48">
          <cell r="B48">
            <v>93282</v>
          </cell>
          <cell r="C48">
            <v>94282</v>
          </cell>
          <cell r="D48">
            <v>100372</v>
          </cell>
          <cell r="E48">
            <v>102372</v>
          </cell>
          <cell r="F48">
            <v>104072</v>
          </cell>
          <cell r="I48">
            <v>89282</v>
          </cell>
          <cell r="J48">
            <v>89282</v>
          </cell>
          <cell r="K48">
            <v>96453</v>
          </cell>
          <cell r="L48">
            <v>97453</v>
          </cell>
          <cell r="M48">
            <v>103543</v>
          </cell>
          <cell r="N48">
            <v>107243</v>
          </cell>
          <cell r="O48">
            <v>105543</v>
          </cell>
          <cell r="P48">
            <v>106743</v>
          </cell>
        </row>
        <row r="49">
          <cell r="B49">
            <v>95112</v>
          </cell>
          <cell r="C49">
            <v>96112</v>
          </cell>
          <cell r="D49">
            <v>102212</v>
          </cell>
          <cell r="E49">
            <v>104212</v>
          </cell>
          <cell r="F49">
            <v>105695</v>
          </cell>
          <cell r="I49">
            <v>91112</v>
          </cell>
          <cell r="J49">
            <v>91112</v>
          </cell>
        </row>
        <row r="50">
          <cell r="B50">
            <v>96619</v>
          </cell>
          <cell r="C50">
            <v>97619</v>
          </cell>
          <cell r="D50">
            <v>103719</v>
          </cell>
          <cell r="E50">
            <v>105719</v>
          </cell>
          <cell r="F50">
            <v>107399</v>
          </cell>
          <cell r="I50">
            <v>92619</v>
          </cell>
          <cell r="J50">
            <v>92619</v>
          </cell>
        </row>
        <row r="51">
          <cell r="B51">
            <v>94480</v>
          </cell>
          <cell r="C51">
            <v>95480</v>
          </cell>
          <cell r="D51">
            <v>101570</v>
          </cell>
          <cell r="E51">
            <v>103570</v>
          </cell>
          <cell r="F51">
            <v>105240</v>
          </cell>
          <cell r="I51">
            <v>90480</v>
          </cell>
          <cell r="J51">
            <v>90480</v>
          </cell>
        </row>
        <row r="53">
          <cell r="B53">
            <v>93845</v>
          </cell>
          <cell r="C53">
            <v>94845</v>
          </cell>
          <cell r="D53">
            <v>100935</v>
          </cell>
          <cell r="E53">
            <v>102935</v>
          </cell>
          <cell r="F53">
            <v>104625</v>
          </cell>
          <cell r="I53">
            <v>89845</v>
          </cell>
          <cell r="J53">
            <v>89845</v>
          </cell>
        </row>
        <row r="54">
          <cell r="B54">
            <v>92942</v>
          </cell>
          <cell r="C54">
            <v>93942</v>
          </cell>
          <cell r="D54">
            <v>100022</v>
          </cell>
          <cell r="E54">
            <v>102022</v>
          </cell>
          <cell r="F54">
            <v>103722</v>
          </cell>
          <cell r="I54">
            <v>88942</v>
          </cell>
          <cell r="J54">
            <v>88942</v>
          </cell>
        </row>
        <row r="55">
          <cell r="B55">
            <v>93929</v>
          </cell>
          <cell r="C55">
            <v>94929</v>
          </cell>
          <cell r="D55">
            <v>101019</v>
          </cell>
          <cell r="E55">
            <v>103019</v>
          </cell>
          <cell r="F55">
            <v>104709</v>
          </cell>
          <cell r="I55">
            <v>89929</v>
          </cell>
          <cell r="J55">
            <v>89929</v>
          </cell>
        </row>
        <row r="58">
          <cell r="B58">
            <v>93729</v>
          </cell>
          <cell r="C58">
            <v>94729</v>
          </cell>
          <cell r="D58">
            <v>100809</v>
          </cell>
          <cell r="E58">
            <v>102809</v>
          </cell>
          <cell r="F58">
            <v>104509</v>
          </cell>
          <cell r="I58">
            <v>89729</v>
          </cell>
          <cell r="J58">
            <v>89729</v>
          </cell>
          <cell r="K58">
            <v>96587</v>
          </cell>
          <cell r="L58">
            <v>97587</v>
          </cell>
          <cell r="M58">
            <v>103667</v>
          </cell>
          <cell r="N58">
            <v>107367</v>
          </cell>
          <cell r="O58">
            <v>105667</v>
          </cell>
          <cell r="P58">
            <v>106867</v>
          </cell>
        </row>
      </sheetData>
      <sheetData sheetId="3">
        <row r="48">
          <cell r="B48">
            <v>94225</v>
          </cell>
          <cell r="C48">
            <v>94175</v>
          </cell>
          <cell r="F48">
            <v>95925</v>
          </cell>
          <cell r="G48">
            <v>94675</v>
          </cell>
          <cell r="H48">
            <v>95278</v>
          </cell>
          <cell r="I48">
            <v>95131</v>
          </cell>
          <cell r="J48">
            <v>92930</v>
          </cell>
          <cell r="K48">
            <v>94930</v>
          </cell>
          <cell r="L48">
            <v>94321</v>
          </cell>
          <cell r="N48">
            <v>96000</v>
          </cell>
          <cell r="O48">
            <v>96000</v>
          </cell>
          <cell r="P48">
            <v>92275</v>
          </cell>
          <cell r="Q48">
            <v>95025</v>
          </cell>
          <cell r="R48">
            <v>94275</v>
          </cell>
          <cell r="S48">
            <v>95871</v>
          </cell>
          <cell r="T48">
            <v>95025</v>
          </cell>
          <cell r="U48">
            <v>97525</v>
          </cell>
          <cell r="V48">
            <v>97525</v>
          </cell>
          <cell r="W48">
            <v>92000</v>
          </cell>
          <cell r="X48">
            <v>90000</v>
          </cell>
          <cell r="Y48">
            <v>86725</v>
          </cell>
          <cell r="Z48">
            <v>90278</v>
          </cell>
          <cell r="AA48">
            <v>89175</v>
          </cell>
        </row>
        <row r="49">
          <cell r="B49">
            <v>95946</v>
          </cell>
          <cell r="C49">
            <v>95405</v>
          </cell>
          <cell r="E49">
            <v>96082</v>
          </cell>
          <cell r="F49">
            <v>97155</v>
          </cell>
          <cell r="H49">
            <v>97103</v>
          </cell>
          <cell r="I49">
            <v>96863</v>
          </cell>
          <cell r="J49">
            <v>94762</v>
          </cell>
          <cell r="K49">
            <v>96762</v>
          </cell>
          <cell r="L49">
            <v>96063</v>
          </cell>
          <cell r="N49">
            <v>97235</v>
          </cell>
          <cell r="O49">
            <v>97235</v>
          </cell>
          <cell r="P49">
            <v>93555</v>
          </cell>
          <cell r="Q49">
            <v>96305</v>
          </cell>
          <cell r="R49">
            <v>95555</v>
          </cell>
          <cell r="S49">
            <v>97707</v>
          </cell>
          <cell r="T49">
            <v>96305</v>
          </cell>
          <cell r="U49">
            <v>98805</v>
          </cell>
          <cell r="V49">
            <v>98805</v>
          </cell>
          <cell r="W49">
            <v>93235</v>
          </cell>
          <cell r="X49">
            <v>91235</v>
          </cell>
          <cell r="Y49">
            <v>88446</v>
          </cell>
          <cell r="Z49">
            <v>92103</v>
          </cell>
          <cell r="AA49">
            <v>90405</v>
          </cell>
        </row>
        <row r="50">
          <cell r="B50">
            <v>97472</v>
          </cell>
          <cell r="C50">
            <v>97390</v>
          </cell>
          <cell r="F50">
            <v>99140</v>
          </cell>
          <cell r="G50">
            <v>97890</v>
          </cell>
          <cell r="H50">
            <v>98489</v>
          </cell>
          <cell r="I50">
            <v>98469</v>
          </cell>
          <cell r="J50">
            <v>95919</v>
          </cell>
          <cell r="L50">
            <v>97659</v>
          </cell>
          <cell r="N50">
            <v>99338</v>
          </cell>
          <cell r="O50">
            <v>99338</v>
          </cell>
          <cell r="P50">
            <v>95440</v>
          </cell>
          <cell r="Q50">
            <v>98190</v>
          </cell>
          <cell r="R50">
            <v>97440</v>
          </cell>
          <cell r="S50">
            <v>99209</v>
          </cell>
          <cell r="T50">
            <v>98190</v>
          </cell>
          <cell r="U50">
            <v>100690</v>
          </cell>
          <cell r="V50">
            <v>100690</v>
          </cell>
          <cell r="W50">
            <v>95338</v>
          </cell>
          <cell r="X50">
            <v>93338</v>
          </cell>
          <cell r="Y50">
            <v>89972</v>
          </cell>
          <cell r="Z50">
            <v>93489</v>
          </cell>
          <cell r="AA50">
            <v>92390</v>
          </cell>
        </row>
        <row r="51">
          <cell r="B51">
            <v>95315</v>
          </cell>
          <cell r="C51">
            <v>95050</v>
          </cell>
          <cell r="F51">
            <v>96800</v>
          </cell>
          <cell r="G51">
            <v>95550</v>
          </cell>
          <cell r="H51">
            <v>95624</v>
          </cell>
          <cell r="I51">
            <v>95984</v>
          </cell>
          <cell r="J51">
            <v>94054</v>
          </cell>
          <cell r="K51">
            <v>96054</v>
          </cell>
          <cell r="L51">
            <v>94984</v>
          </cell>
          <cell r="N51">
            <v>97178</v>
          </cell>
          <cell r="O51">
            <v>97178</v>
          </cell>
          <cell r="P51">
            <v>93300</v>
          </cell>
          <cell r="Q51">
            <v>96050</v>
          </cell>
          <cell r="R51">
            <v>95300</v>
          </cell>
          <cell r="S51">
            <v>97058</v>
          </cell>
          <cell r="T51">
            <v>96050</v>
          </cell>
          <cell r="U51">
            <v>98550</v>
          </cell>
          <cell r="V51">
            <v>98550</v>
          </cell>
          <cell r="W51">
            <v>93178</v>
          </cell>
          <cell r="X51">
            <v>91178</v>
          </cell>
          <cell r="Y51">
            <v>87815</v>
          </cell>
          <cell r="Z51">
            <v>90624</v>
          </cell>
          <cell r="AA51">
            <v>90050</v>
          </cell>
        </row>
        <row r="53">
          <cell r="B53">
            <v>94841</v>
          </cell>
          <cell r="C53">
            <v>94761</v>
          </cell>
          <cell r="F53">
            <v>96511</v>
          </cell>
          <cell r="G53">
            <v>95261</v>
          </cell>
          <cell r="H53">
            <v>96159</v>
          </cell>
          <cell r="I53">
            <v>95691</v>
          </cell>
          <cell r="J53">
            <v>93494</v>
          </cell>
          <cell r="K53">
            <v>95494</v>
          </cell>
          <cell r="L53">
            <v>94881</v>
          </cell>
          <cell r="N53">
            <v>95861</v>
          </cell>
          <cell r="O53">
            <v>95861</v>
          </cell>
          <cell r="P53">
            <v>92769</v>
          </cell>
          <cell r="Q53">
            <v>95519</v>
          </cell>
          <cell r="R53">
            <v>94769</v>
          </cell>
          <cell r="S53">
            <v>96431</v>
          </cell>
          <cell r="T53">
            <v>95519</v>
          </cell>
          <cell r="U53">
            <v>98019</v>
          </cell>
          <cell r="V53">
            <v>98019</v>
          </cell>
          <cell r="W53">
            <v>91861</v>
          </cell>
          <cell r="X53">
            <v>89861</v>
          </cell>
          <cell r="Y53">
            <v>87341</v>
          </cell>
          <cell r="Z53">
            <v>91159</v>
          </cell>
          <cell r="AA53">
            <v>89761</v>
          </cell>
        </row>
        <row r="54">
          <cell r="B54">
            <v>94241</v>
          </cell>
          <cell r="C54">
            <v>94041</v>
          </cell>
          <cell r="F54">
            <v>95791</v>
          </cell>
          <cell r="G54">
            <v>94541</v>
          </cell>
          <cell r="H54">
            <v>95589</v>
          </cell>
          <cell r="I54">
            <v>94786</v>
          </cell>
          <cell r="J54">
            <v>92594</v>
          </cell>
          <cell r="K54">
            <v>94594</v>
          </cell>
          <cell r="L54">
            <v>93976</v>
          </cell>
          <cell r="N54">
            <v>95733</v>
          </cell>
          <cell r="O54">
            <v>95733</v>
          </cell>
          <cell r="P54">
            <v>91974</v>
          </cell>
          <cell r="Q54">
            <v>94724</v>
          </cell>
          <cell r="R54">
            <v>93974</v>
          </cell>
          <cell r="S54">
            <v>95526</v>
          </cell>
          <cell r="T54">
            <v>94724</v>
          </cell>
          <cell r="U54">
            <v>97224</v>
          </cell>
          <cell r="V54">
            <v>97224</v>
          </cell>
          <cell r="W54">
            <v>91733</v>
          </cell>
          <cell r="X54">
            <v>89733</v>
          </cell>
          <cell r="Y54">
            <v>86741</v>
          </cell>
          <cell r="Z54">
            <v>90589</v>
          </cell>
          <cell r="AA54">
            <v>89041</v>
          </cell>
        </row>
        <row r="55">
          <cell r="B55">
            <v>94851</v>
          </cell>
          <cell r="C55">
            <v>94981</v>
          </cell>
          <cell r="F55">
            <v>96731</v>
          </cell>
          <cell r="G55">
            <v>95481</v>
          </cell>
          <cell r="H55">
            <v>95205</v>
          </cell>
          <cell r="I55">
            <v>95773</v>
          </cell>
          <cell r="J55">
            <v>93580</v>
          </cell>
          <cell r="K55">
            <v>95580</v>
          </cell>
          <cell r="L55">
            <v>94963</v>
          </cell>
          <cell r="N55">
            <v>96269</v>
          </cell>
          <cell r="O55">
            <v>96269</v>
          </cell>
          <cell r="P55">
            <v>92798</v>
          </cell>
          <cell r="Q55">
            <v>95548</v>
          </cell>
          <cell r="R55">
            <v>94798</v>
          </cell>
          <cell r="S55">
            <v>96513</v>
          </cell>
          <cell r="T55">
            <v>95548</v>
          </cell>
          <cell r="U55">
            <v>98048</v>
          </cell>
          <cell r="V55">
            <v>98048</v>
          </cell>
          <cell r="W55">
            <v>92269</v>
          </cell>
          <cell r="X55">
            <v>90269</v>
          </cell>
          <cell r="Y55">
            <v>87351</v>
          </cell>
          <cell r="Z55">
            <v>90205</v>
          </cell>
          <cell r="AA55">
            <v>89981</v>
          </cell>
        </row>
        <row r="58">
          <cell r="B58">
            <v>94712</v>
          </cell>
          <cell r="C58">
            <v>94550</v>
          </cell>
          <cell r="F58">
            <v>96300</v>
          </cell>
          <cell r="G58">
            <v>95050</v>
          </cell>
          <cell r="H58">
            <v>94910</v>
          </cell>
          <cell r="I58">
            <v>95576</v>
          </cell>
          <cell r="J58">
            <v>93371</v>
          </cell>
          <cell r="K58">
            <v>95371</v>
          </cell>
          <cell r="L58">
            <v>94766</v>
          </cell>
          <cell r="N58">
            <v>95876</v>
          </cell>
          <cell r="O58">
            <v>95876</v>
          </cell>
          <cell r="P58">
            <v>92670</v>
          </cell>
          <cell r="Q58">
            <v>95420</v>
          </cell>
          <cell r="R58">
            <v>94670</v>
          </cell>
          <cell r="S58">
            <v>96316</v>
          </cell>
          <cell r="T58">
            <v>95420</v>
          </cell>
          <cell r="U58">
            <v>97920</v>
          </cell>
          <cell r="V58">
            <v>97920</v>
          </cell>
          <cell r="W58">
            <v>91876</v>
          </cell>
          <cell r="X58">
            <v>89876</v>
          </cell>
          <cell r="Y58">
            <v>87212</v>
          </cell>
          <cell r="Z58">
            <v>89910</v>
          </cell>
          <cell r="AA58">
            <v>89550</v>
          </cell>
        </row>
      </sheetData>
      <sheetData sheetId="4">
        <row r="40">
          <cell r="B40">
            <v>88650</v>
          </cell>
          <cell r="C40">
            <v>88170</v>
          </cell>
          <cell r="D40">
            <v>88150</v>
          </cell>
          <cell r="E40">
            <v>89170</v>
          </cell>
          <cell r="F40">
            <v>89670</v>
          </cell>
          <cell r="H40">
            <v>91350</v>
          </cell>
          <cell r="I40">
            <v>90860</v>
          </cell>
          <cell r="J40">
            <v>92460</v>
          </cell>
          <cell r="K40">
            <v>96430</v>
          </cell>
          <cell r="L40">
            <v>98450</v>
          </cell>
          <cell r="M40">
            <v>99430</v>
          </cell>
          <cell r="N40">
            <v>92960</v>
          </cell>
          <cell r="O40">
            <v>93460</v>
          </cell>
          <cell r="P40">
            <v>93460</v>
          </cell>
          <cell r="Q40">
            <v>95220</v>
          </cell>
          <cell r="R40">
            <v>96770</v>
          </cell>
          <cell r="S40">
            <v>96710</v>
          </cell>
          <cell r="T40">
            <v>94930</v>
          </cell>
          <cell r="U40">
            <v>94930</v>
          </cell>
          <cell r="V40">
            <v>95800</v>
          </cell>
          <cell r="W40">
            <v>93950</v>
          </cell>
          <cell r="X40">
            <v>84650</v>
          </cell>
          <cell r="Z40">
            <v>84650</v>
          </cell>
        </row>
        <row r="41">
          <cell r="B41">
            <v>90483</v>
          </cell>
          <cell r="C41">
            <v>90003</v>
          </cell>
          <cell r="D41">
            <v>89983</v>
          </cell>
          <cell r="E41">
            <v>91003</v>
          </cell>
          <cell r="F41">
            <v>91503</v>
          </cell>
          <cell r="H41">
            <v>93183</v>
          </cell>
          <cell r="I41">
            <v>92693</v>
          </cell>
          <cell r="J41">
            <v>94293</v>
          </cell>
          <cell r="K41">
            <v>98265</v>
          </cell>
          <cell r="L41">
            <v>100285</v>
          </cell>
          <cell r="M41">
            <v>101265</v>
          </cell>
          <cell r="N41">
            <v>94736</v>
          </cell>
          <cell r="O41">
            <v>95236</v>
          </cell>
          <cell r="P41">
            <v>95206</v>
          </cell>
          <cell r="Q41">
            <v>96986</v>
          </cell>
          <cell r="R41">
            <v>98536</v>
          </cell>
          <cell r="S41">
            <v>98456</v>
          </cell>
          <cell r="T41">
            <v>96686</v>
          </cell>
          <cell r="U41">
            <v>96736</v>
          </cell>
          <cell r="V41">
            <v>97633</v>
          </cell>
          <cell r="W41">
            <v>95783</v>
          </cell>
          <cell r="X41">
            <v>86483</v>
          </cell>
          <cell r="Z41">
            <v>86483</v>
          </cell>
        </row>
        <row r="42">
          <cell r="B42">
            <v>91991</v>
          </cell>
          <cell r="C42">
            <v>89876</v>
          </cell>
          <cell r="D42">
            <v>91491</v>
          </cell>
          <cell r="E42">
            <v>90876</v>
          </cell>
          <cell r="F42">
            <v>91376</v>
          </cell>
          <cell r="H42">
            <v>94691</v>
          </cell>
          <cell r="I42">
            <v>94201</v>
          </cell>
          <cell r="J42">
            <v>95801</v>
          </cell>
          <cell r="K42">
            <v>99768</v>
          </cell>
          <cell r="L42">
            <v>101790</v>
          </cell>
          <cell r="M42">
            <v>102768</v>
          </cell>
          <cell r="N42">
            <v>96301</v>
          </cell>
          <cell r="O42">
            <v>96801</v>
          </cell>
          <cell r="P42">
            <v>96801</v>
          </cell>
          <cell r="Q42">
            <v>98561</v>
          </cell>
          <cell r="R42">
            <v>100111</v>
          </cell>
          <cell r="S42">
            <v>100051</v>
          </cell>
          <cell r="T42">
            <v>98271</v>
          </cell>
          <cell r="U42">
            <v>98271</v>
          </cell>
          <cell r="V42">
            <v>99141</v>
          </cell>
          <cell r="W42">
            <v>97291</v>
          </cell>
          <cell r="Y42">
            <v>87991</v>
          </cell>
          <cell r="Z42">
            <v>87991</v>
          </cell>
        </row>
        <row r="44">
          <cell r="B44">
            <v>89194</v>
          </cell>
          <cell r="C44">
            <v>88714</v>
          </cell>
          <cell r="D44">
            <v>88694</v>
          </cell>
          <cell r="E44">
            <v>89714</v>
          </cell>
          <cell r="F44">
            <v>90214</v>
          </cell>
          <cell r="H44">
            <v>91894</v>
          </cell>
          <cell r="I44">
            <v>91404</v>
          </cell>
          <cell r="J44">
            <v>93004</v>
          </cell>
          <cell r="K44">
            <v>96973</v>
          </cell>
          <cell r="L44">
            <v>98994</v>
          </cell>
          <cell r="M44">
            <v>99973</v>
          </cell>
          <cell r="N44">
            <v>93504</v>
          </cell>
          <cell r="O44">
            <v>94004</v>
          </cell>
          <cell r="P44">
            <v>94004</v>
          </cell>
          <cell r="Q44">
            <v>95764</v>
          </cell>
          <cell r="R44">
            <v>97314</v>
          </cell>
          <cell r="S44">
            <v>97254</v>
          </cell>
          <cell r="T44">
            <v>95474</v>
          </cell>
          <cell r="U44">
            <v>95474</v>
          </cell>
          <cell r="V44">
            <v>96344</v>
          </cell>
          <cell r="W44">
            <v>94494</v>
          </cell>
          <cell r="X44">
            <v>85194</v>
          </cell>
          <cell r="Y44">
            <v>85194</v>
          </cell>
          <cell r="Z44">
            <v>85194</v>
          </cell>
        </row>
        <row r="45">
          <cell r="B45">
            <v>88305</v>
          </cell>
          <cell r="C45">
            <v>87825</v>
          </cell>
          <cell r="D45">
            <v>87805</v>
          </cell>
          <cell r="E45">
            <v>88825</v>
          </cell>
          <cell r="F45">
            <v>89325</v>
          </cell>
          <cell r="H45">
            <v>91005</v>
          </cell>
          <cell r="I45">
            <v>90515</v>
          </cell>
          <cell r="J45">
            <v>92115</v>
          </cell>
          <cell r="K45">
            <v>96081</v>
          </cell>
          <cell r="L45">
            <v>98072</v>
          </cell>
          <cell r="M45">
            <v>99081</v>
          </cell>
          <cell r="N45">
            <v>92615</v>
          </cell>
          <cell r="O45">
            <v>93115</v>
          </cell>
          <cell r="P45">
            <v>93115</v>
          </cell>
          <cell r="Q45">
            <v>94822</v>
          </cell>
          <cell r="R45">
            <v>96425</v>
          </cell>
          <cell r="S45">
            <v>96365</v>
          </cell>
          <cell r="T45">
            <v>94522</v>
          </cell>
          <cell r="U45">
            <v>94585</v>
          </cell>
          <cell r="V45">
            <v>95455</v>
          </cell>
          <cell r="W45">
            <v>93605</v>
          </cell>
          <cell r="Y45">
            <v>84305</v>
          </cell>
          <cell r="Z45">
            <v>84305</v>
          </cell>
        </row>
        <row r="47">
          <cell r="B47">
            <v>89091</v>
          </cell>
          <cell r="C47">
            <v>88611</v>
          </cell>
          <cell r="D47">
            <v>88591</v>
          </cell>
          <cell r="E47">
            <v>89611</v>
          </cell>
          <cell r="F47">
            <v>90111</v>
          </cell>
          <cell r="H47">
            <v>91791</v>
          </cell>
          <cell r="I47">
            <v>91301</v>
          </cell>
          <cell r="J47">
            <v>92901</v>
          </cell>
          <cell r="K47">
            <v>96735</v>
          </cell>
          <cell r="L47">
            <v>98755</v>
          </cell>
          <cell r="M47">
            <v>99735</v>
          </cell>
          <cell r="N47">
            <v>93401</v>
          </cell>
          <cell r="O47">
            <v>93901</v>
          </cell>
          <cell r="P47">
            <v>93901</v>
          </cell>
          <cell r="Q47">
            <v>95661</v>
          </cell>
          <cell r="R47">
            <v>97211</v>
          </cell>
          <cell r="S47">
            <v>97151</v>
          </cell>
          <cell r="T47">
            <v>95371</v>
          </cell>
          <cell r="U47">
            <v>95371</v>
          </cell>
          <cell r="V47">
            <v>96241</v>
          </cell>
          <cell r="W47">
            <v>94391</v>
          </cell>
          <cell r="X47">
            <v>85091</v>
          </cell>
          <cell r="Y47">
            <v>85091</v>
          </cell>
          <cell r="Z47">
            <v>85091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8">
          <cell r="I168">
            <v>3358</v>
          </cell>
        </row>
        <row r="174">
          <cell r="I174">
            <v>3518</v>
          </cell>
        </row>
        <row r="178">
          <cell r="I178">
            <v>3604</v>
          </cell>
        </row>
        <row r="181">
          <cell r="I181">
            <v>3891</v>
          </cell>
        </row>
        <row r="182">
          <cell r="I182">
            <v>3518</v>
          </cell>
        </row>
        <row r="186">
          <cell r="I186">
            <v>3403</v>
          </cell>
        </row>
        <row r="190">
          <cell r="I190">
            <v>3071</v>
          </cell>
        </row>
        <row r="191">
          <cell r="I191">
            <v>2932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12.01.26</v>
          </cell>
        </row>
      </sheetData>
      <sheetData sheetId="7">
        <row r="10">
          <cell r="B10">
            <v>92670</v>
          </cell>
        </row>
        <row r="11">
          <cell r="B11">
            <v>94670</v>
          </cell>
        </row>
        <row r="13">
          <cell r="B13">
            <v>95420</v>
          </cell>
        </row>
        <row r="16">
          <cell r="B16">
            <v>94712</v>
          </cell>
        </row>
        <row r="17">
          <cell r="B17">
            <v>96300</v>
          </cell>
        </row>
        <row r="18">
          <cell r="B18">
            <v>95050</v>
          </cell>
        </row>
        <row r="19">
          <cell r="B19">
            <v>94550</v>
          </cell>
        </row>
        <row r="20">
          <cell r="B20">
            <v>96316</v>
          </cell>
        </row>
        <row r="21">
          <cell r="B21">
            <v>94910</v>
          </cell>
        </row>
        <row r="22">
          <cell r="B22">
            <v>92876</v>
          </cell>
        </row>
        <row r="23">
          <cell r="B23">
            <v>95876</v>
          </cell>
        </row>
        <row r="24">
          <cell r="B24">
            <v>95876</v>
          </cell>
        </row>
        <row r="25">
          <cell r="B25">
            <v>95371</v>
          </cell>
        </row>
        <row r="26">
          <cell r="B26">
            <v>94766</v>
          </cell>
        </row>
        <row r="27">
          <cell r="B27">
            <v>95576</v>
          </cell>
        </row>
        <row r="28">
          <cell r="B28">
            <v>93371</v>
          </cell>
        </row>
        <row r="29">
          <cell r="B29">
            <v>91876</v>
          </cell>
        </row>
        <row r="30">
          <cell r="B30">
            <v>89876</v>
          </cell>
        </row>
        <row r="31">
          <cell r="B31">
            <v>87212</v>
          </cell>
        </row>
        <row r="32">
          <cell r="B32">
            <v>89910</v>
          </cell>
        </row>
        <row r="33">
          <cell r="B33">
            <v>89550</v>
          </cell>
        </row>
        <row r="35">
          <cell r="B35">
            <v>91301</v>
          </cell>
        </row>
        <row r="36">
          <cell r="B36">
            <v>89611</v>
          </cell>
        </row>
        <row r="37">
          <cell r="B37">
            <v>89091</v>
          </cell>
        </row>
        <row r="38">
          <cell r="B38">
            <v>91791</v>
          </cell>
        </row>
        <row r="39">
          <cell r="B39">
            <v>90111</v>
          </cell>
        </row>
        <row r="41">
          <cell r="B41">
            <v>88591</v>
          </cell>
        </row>
        <row r="42">
          <cell r="B42">
            <v>88611</v>
          </cell>
        </row>
        <row r="43">
          <cell r="B43">
            <v>92901</v>
          </cell>
        </row>
        <row r="44">
          <cell r="B44">
            <v>85091</v>
          </cell>
        </row>
        <row r="46">
          <cell r="B46">
            <v>97211</v>
          </cell>
        </row>
        <row r="49">
          <cell r="B49">
            <v>95661</v>
          </cell>
        </row>
        <row r="50">
          <cell r="B50">
            <v>93901</v>
          </cell>
        </row>
        <row r="55">
          <cell r="B55">
            <v>93901</v>
          </cell>
        </row>
        <row r="56">
          <cell r="B56">
            <v>93401</v>
          </cell>
        </row>
        <row r="57">
          <cell r="B57">
            <v>96735</v>
          </cell>
        </row>
        <row r="58">
          <cell r="B58">
            <v>99735</v>
          </cell>
        </row>
        <row r="59">
          <cell r="B59">
            <v>98755</v>
          </cell>
        </row>
        <row r="61">
          <cell r="B61">
            <v>94729</v>
          </cell>
        </row>
        <row r="62">
          <cell r="B62">
            <v>93729</v>
          </cell>
        </row>
        <row r="63">
          <cell r="B63">
            <v>93729</v>
          </cell>
        </row>
        <row r="64">
          <cell r="B64">
            <v>100809</v>
          </cell>
        </row>
        <row r="65">
          <cell r="B65">
            <v>102809</v>
          </cell>
        </row>
        <row r="66">
          <cell r="B66">
            <v>104509</v>
          </cell>
        </row>
        <row r="67">
          <cell r="B67">
            <v>88229</v>
          </cell>
        </row>
        <row r="68">
          <cell r="B68">
            <v>89729</v>
          </cell>
        </row>
        <row r="69">
          <cell r="B69">
            <v>89729</v>
          </cell>
        </row>
      </sheetData>
      <sheetData sheetId="8">
        <row r="9">
          <cell r="B9">
            <v>92275</v>
          </cell>
        </row>
        <row r="10">
          <cell r="B10">
            <v>94275</v>
          </cell>
        </row>
        <row r="12">
          <cell r="B12">
            <v>95025</v>
          </cell>
        </row>
        <row r="15">
          <cell r="B15">
            <v>94225</v>
          </cell>
        </row>
        <row r="16">
          <cell r="B16">
            <v>95925</v>
          </cell>
        </row>
        <row r="17">
          <cell r="B17">
            <v>94675</v>
          </cell>
        </row>
        <row r="18">
          <cell r="B18">
            <v>94175</v>
          </cell>
        </row>
        <row r="19">
          <cell r="B19">
            <v>95871</v>
          </cell>
        </row>
        <row r="20">
          <cell r="B20">
            <v>95278</v>
          </cell>
        </row>
        <row r="21">
          <cell r="B21">
            <v>93000</v>
          </cell>
        </row>
        <row r="22">
          <cell r="B22">
            <v>96000</v>
          </cell>
        </row>
        <row r="23">
          <cell r="B23">
            <v>96000</v>
          </cell>
        </row>
        <row r="24">
          <cell r="B24">
            <v>94930</v>
          </cell>
        </row>
        <row r="25">
          <cell r="B25">
            <v>94321</v>
          </cell>
        </row>
        <row r="26">
          <cell r="B26">
            <v>95131</v>
          </cell>
        </row>
        <row r="27">
          <cell r="B27">
            <v>92930</v>
          </cell>
        </row>
        <row r="28">
          <cell r="B28">
            <v>92000</v>
          </cell>
        </row>
        <row r="29">
          <cell r="B29">
            <v>90000</v>
          </cell>
        </row>
        <row r="30">
          <cell r="B30">
            <v>86725</v>
          </cell>
        </row>
        <row r="31">
          <cell r="B31">
            <v>90278</v>
          </cell>
        </row>
        <row r="32">
          <cell r="B32">
            <v>89175</v>
          </cell>
        </row>
        <row r="34">
          <cell r="B34">
            <v>90860</v>
          </cell>
        </row>
        <row r="35">
          <cell r="B35">
            <v>89170</v>
          </cell>
        </row>
        <row r="36">
          <cell r="B36">
            <v>88650</v>
          </cell>
        </row>
        <row r="37">
          <cell r="B37">
            <v>91350</v>
          </cell>
        </row>
        <row r="38">
          <cell r="B38">
            <v>89670</v>
          </cell>
        </row>
        <row r="40">
          <cell r="B40">
            <v>88150</v>
          </cell>
        </row>
        <row r="41">
          <cell r="B41">
            <v>88170</v>
          </cell>
        </row>
        <row r="42">
          <cell r="B42">
            <v>92460</v>
          </cell>
        </row>
        <row r="43">
          <cell r="B43">
            <v>84650</v>
          </cell>
        </row>
        <row r="45">
          <cell r="B45">
            <v>96770</v>
          </cell>
        </row>
        <row r="48">
          <cell r="B48">
            <v>95220</v>
          </cell>
        </row>
        <row r="49">
          <cell r="B49">
            <v>93460</v>
          </cell>
        </row>
        <row r="54">
          <cell r="B54">
            <v>93460</v>
          </cell>
        </row>
        <row r="55">
          <cell r="B55">
            <v>92960</v>
          </cell>
        </row>
        <row r="56">
          <cell r="B56">
            <v>96430</v>
          </cell>
        </row>
        <row r="57">
          <cell r="B57">
            <v>99430</v>
          </cell>
        </row>
        <row r="58">
          <cell r="B58">
            <v>98450</v>
          </cell>
        </row>
        <row r="60">
          <cell r="B60">
            <v>94282</v>
          </cell>
        </row>
        <row r="61">
          <cell r="B61">
            <v>93282</v>
          </cell>
        </row>
        <row r="62">
          <cell r="B62">
            <v>93282</v>
          </cell>
        </row>
        <row r="63">
          <cell r="B63">
            <v>100372</v>
          </cell>
        </row>
        <row r="64">
          <cell r="B64">
            <v>102372</v>
          </cell>
        </row>
        <row r="65">
          <cell r="B65">
            <v>104072</v>
          </cell>
        </row>
        <row r="66">
          <cell r="B66">
            <v>87782</v>
          </cell>
        </row>
        <row r="67">
          <cell r="B67">
            <v>89282</v>
          </cell>
        </row>
        <row r="68">
          <cell r="B68">
            <v>89282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sqref="A1:E1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95528</v>
      </c>
      <c r="D12" s="7">
        <f>'[1]HD EX-STOCK'!P44</f>
        <v>95446</v>
      </c>
      <c r="E12" s="8"/>
    </row>
    <row r="13" spans="1:5" x14ac:dyDescent="0.25">
      <c r="A13" s="5"/>
      <c r="B13" s="6" t="s">
        <v>15</v>
      </c>
      <c r="C13" s="7">
        <f>+'[1]HD EX-STOCK'!R54</f>
        <v>97528</v>
      </c>
      <c r="D13" s="7">
        <f>+'[1]HD EX-STOCK'!R44</f>
        <v>97446</v>
      </c>
      <c r="E13" s="8"/>
    </row>
    <row r="14" spans="1:5" x14ac:dyDescent="0.25">
      <c r="A14" s="5"/>
      <c r="B14" s="6" t="s">
        <v>16</v>
      </c>
      <c r="C14" s="7">
        <f>+'[1]HD EX-STOCK'!Q54</f>
        <v>98278</v>
      </c>
      <c r="D14" s="7">
        <f>+'[1]HD EX-STOCK'!Q44</f>
        <v>98196</v>
      </c>
      <c r="E14" s="8"/>
    </row>
    <row r="15" spans="1:5" x14ac:dyDescent="0.25">
      <c r="A15" s="5"/>
      <c r="B15" s="6" t="s">
        <v>17</v>
      </c>
      <c r="C15" s="7">
        <f>'[1]HD EX-STOCK'!T54</f>
        <v>98278</v>
      </c>
      <c r="D15" s="7">
        <f>'[1]HD EX-STOCK'!T44</f>
        <v>98196</v>
      </c>
      <c r="E15" s="8"/>
    </row>
    <row r="16" spans="1:5" x14ac:dyDescent="0.25">
      <c r="A16" s="5"/>
      <c r="B16" s="6" t="s">
        <v>18</v>
      </c>
      <c r="C16" s="7">
        <f>'[1]HD EX-STOCK'!B54</f>
        <v>97570</v>
      </c>
      <c r="D16" s="7">
        <f>'[1]HD EX-STOCK'!B44</f>
        <v>97396</v>
      </c>
      <c r="E16" s="8"/>
    </row>
    <row r="17" spans="1:5" x14ac:dyDescent="0.25">
      <c r="A17" s="5"/>
      <c r="B17" s="6" t="s">
        <v>19</v>
      </c>
      <c r="C17" s="7">
        <f>+'[1]HD EX-STOCK'!U54</f>
        <v>100778</v>
      </c>
      <c r="D17" s="7">
        <f>+'[1]HD EX-STOCK'!U44</f>
        <v>100696</v>
      </c>
      <c r="E17" s="8"/>
    </row>
    <row r="18" spans="1:5" x14ac:dyDescent="0.25">
      <c r="A18" s="5"/>
      <c r="B18" s="6" t="s">
        <v>20</v>
      </c>
      <c r="C18" s="7">
        <f>+'[1]HD EX-STOCK'!V54</f>
        <v>100778</v>
      </c>
      <c r="D18" s="7">
        <f>+'[1]HD EX-STOCK'!V44</f>
        <v>100696</v>
      </c>
    </row>
    <row r="19" spans="1:5" x14ac:dyDescent="0.25">
      <c r="A19" s="5"/>
      <c r="B19" s="6" t="s">
        <v>21</v>
      </c>
      <c r="C19" s="7">
        <f>'[1]HD EX-STOCK'!C54</f>
        <v>97408</v>
      </c>
      <c r="D19" s="7">
        <f>'[1]HD EX-STOCK'!C44</f>
        <v>97346</v>
      </c>
      <c r="E19" s="8"/>
    </row>
    <row r="20" spans="1:5" x14ac:dyDescent="0.25">
      <c r="A20" s="5"/>
      <c r="B20" s="6" t="s">
        <v>22</v>
      </c>
      <c r="C20" s="7">
        <f>'[1]HD EX-STOCK'!G54</f>
        <v>97908</v>
      </c>
      <c r="D20" s="7">
        <f>'[1]HD EX-STOCK'!G44</f>
        <v>97846</v>
      </c>
      <c r="E20" s="8"/>
    </row>
    <row r="21" spans="1:5" x14ac:dyDescent="0.25">
      <c r="A21" s="5"/>
      <c r="B21" s="6" t="s">
        <v>23</v>
      </c>
      <c r="C21" s="7">
        <f>'[1]HD EX-STOCK'!F54</f>
        <v>99158</v>
      </c>
      <c r="D21" s="7">
        <f>'[1]HD EX-STOCK'!F44</f>
        <v>99096</v>
      </c>
      <c r="E21" s="8"/>
    </row>
    <row r="22" spans="1:5" x14ac:dyDescent="0.25">
      <c r="A22" s="5"/>
      <c r="B22" s="6" t="s">
        <v>24</v>
      </c>
      <c r="C22" s="7">
        <f>'[1]HD EX-STOCK'!S54</f>
        <v>99174</v>
      </c>
      <c r="D22" s="7">
        <f>'[1]HD EX-STOCK'!S44</f>
        <v>99042</v>
      </c>
      <c r="E22" s="8"/>
    </row>
    <row r="23" spans="1:5" x14ac:dyDescent="0.25">
      <c r="A23" s="5"/>
      <c r="B23" s="6" t="s">
        <v>25</v>
      </c>
      <c r="C23" s="7">
        <f>'[1]HD EX-STOCK'!H54</f>
        <v>97768</v>
      </c>
      <c r="D23" s="7">
        <f>'[1]HD EX-STOCK'!H44</f>
        <v>98449</v>
      </c>
    </row>
    <row r="24" spans="1:5" x14ac:dyDescent="0.25">
      <c r="A24" s="5"/>
      <c r="B24" s="6" t="s">
        <v>26</v>
      </c>
      <c r="C24" s="7">
        <f>'[1]HD EX-STOCK'!N54</f>
        <v>98734</v>
      </c>
      <c r="D24" s="7">
        <f>'[1]HD EX-STOCK'!N44</f>
        <v>99171</v>
      </c>
      <c r="E24" s="8"/>
    </row>
    <row r="25" spans="1:5" x14ac:dyDescent="0.25">
      <c r="A25" s="5"/>
      <c r="B25" s="6" t="s">
        <v>27</v>
      </c>
      <c r="C25" s="7">
        <f>+'[1]HD EX-STOCK'!W54</f>
        <v>94734</v>
      </c>
      <c r="D25" s="7">
        <f>+'[1]HD EX-STOCK'!W44</f>
        <v>95171</v>
      </c>
      <c r="E25" s="8"/>
    </row>
    <row r="26" spans="1:5" x14ac:dyDescent="0.25">
      <c r="A26" s="5"/>
      <c r="B26" s="6" t="s">
        <v>28</v>
      </c>
      <c r="C26" s="7">
        <f>'[1]HD EX-STOCK'!O54</f>
        <v>98734</v>
      </c>
      <c r="D26" s="7">
        <f>'[1]HD EX-STOCK'!O44</f>
        <v>99171</v>
      </c>
      <c r="E26" s="8"/>
    </row>
    <row r="27" spans="1:5" x14ac:dyDescent="0.25">
      <c r="A27" s="5"/>
      <c r="B27" s="6" t="s">
        <v>29</v>
      </c>
      <c r="C27" s="7">
        <f>'[1]HD EX-STOCK'!L54</f>
        <v>97624</v>
      </c>
      <c r="D27" s="7">
        <f>'[1]HD EX-STOCK'!L44</f>
        <v>97492</v>
      </c>
      <c r="E27" s="8"/>
    </row>
    <row r="28" spans="1:5" x14ac:dyDescent="0.25">
      <c r="A28" s="5"/>
      <c r="B28" s="6" t="s">
        <v>30</v>
      </c>
      <c r="C28" s="9">
        <f>+'[1]HD EX-STOCK'!J54</f>
        <v>96229</v>
      </c>
      <c r="D28" s="7">
        <f>'[1]HD EX-STOCK'!J44</f>
        <v>96101</v>
      </c>
    </row>
    <row r="29" spans="1:5" x14ac:dyDescent="0.25">
      <c r="A29" s="10"/>
      <c r="B29" s="6" t="s">
        <v>31</v>
      </c>
      <c r="C29" s="7">
        <f>'[1]HD EX-STOCK'!I54</f>
        <v>98434</v>
      </c>
      <c r="D29" s="7">
        <f>'[1]HD EX-STOCK'!I44</f>
        <v>98302</v>
      </c>
    </row>
    <row r="30" spans="1:5" x14ac:dyDescent="0.25">
      <c r="A30" s="5"/>
      <c r="B30" s="6" t="s">
        <v>32</v>
      </c>
      <c r="C30" s="7">
        <f>'[1]HD EX-STOCK'!K54</f>
        <v>98229</v>
      </c>
      <c r="D30" s="7">
        <f>'[1]HD EX-STOCK'!K44</f>
        <v>98101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94159</v>
      </c>
      <c r="D32" s="7">
        <f>'[1]PP EX-STOCK'!I41</f>
        <v>94031</v>
      </c>
    </row>
    <row r="33" spans="1:5" x14ac:dyDescent="0.25">
      <c r="A33" s="5"/>
      <c r="B33" s="6" t="s">
        <v>35</v>
      </c>
      <c r="C33" s="7">
        <f>'[1]PP EX-STOCK'!B48</f>
        <v>91949</v>
      </c>
      <c r="D33" s="7">
        <f>'[1]PP EX-STOCK'!B41</f>
        <v>91821</v>
      </c>
    </row>
    <row r="34" spans="1:5" x14ac:dyDescent="0.25">
      <c r="A34" s="5"/>
      <c r="B34" s="6" t="s">
        <v>36</v>
      </c>
      <c r="C34" s="7">
        <f>'[1]PP EX-STOCK'!E48</f>
        <v>92469</v>
      </c>
      <c r="D34" s="7">
        <f>'[1]PP EX-STOCK'!E41</f>
        <v>92341</v>
      </c>
    </row>
    <row r="35" spans="1:5" x14ac:dyDescent="0.25">
      <c r="A35" s="5"/>
      <c r="B35" s="6" t="s">
        <v>37</v>
      </c>
      <c r="C35" s="7">
        <f>'[1]PP EX-STOCK'!F48</f>
        <v>92969</v>
      </c>
      <c r="D35" s="7">
        <f>'[1]PP EX-STOCK'!F41</f>
        <v>92841</v>
      </c>
    </row>
    <row r="36" spans="1:5" x14ac:dyDescent="0.25">
      <c r="A36" s="5"/>
      <c r="B36" s="6" t="s">
        <v>38</v>
      </c>
      <c r="C36" s="7">
        <f>'[1]PP EX-STOCK'!D48</f>
        <v>91449</v>
      </c>
      <c r="D36" s="7">
        <f>'[1]PP EX-STOCK'!D41</f>
        <v>91321</v>
      </c>
    </row>
    <row r="37" spans="1:5" x14ac:dyDescent="0.25">
      <c r="A37" s="5"/>
      <c r="B37" s="6" t="s">
        <v>39</v>
      </c>
      <c r="C37" s="7">
        <f>'[1]PP EX-STOCK'!C48</f>
        <v>91469</v>
      </c>
      <c r="D37" s="7">
        <f>'[1]PP EX-STOCK'!C41</f>
        <v>91341</v>
      </c>
    </row>
    <row r="38" spans="1:5" x14ac:dyDescent="0.25">
      <c r="A38" s="5"/>
      <c r="B38" s="6" t="s">
        <v>40</v>
      </c>
      <c r="C38" s="7">
        <f>'[1]PP EX-STOCK'!J48</f>
        <v>95759</v>
      </c>
      <c r="D38" s="7">
        <f>'[1]PP EX-STOCK'!J41</f>
        <v>95631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96759</v>
      </c>
      <c r="D41" s="7">
        <f>'[1]PP EX-STOCK'!P41</f>
        <v>96631</v>
      </c>
      <c r="E41" s="8"/>
    </row>
    <row r="42" spans="1:5" x14ac:dyDescent="0.25">
      <c r="A42" s="10"/>
      <c r="B42" s="12" t="s">
        <v>44</v>
      </c>
      <c r="C42" s="7">
        <f>+'[1]PP EX-STOCK'!W48</f>
        <v>97249</v>
      </c>
      <c r="D42" s="7">
        <f>+'[1]PP EX-STOCK'!W41</f>
        <v>97121</v>
      </c>
      <c r="E42" s="8"/>
    </row>
    <row r="43" spans="1:5" x14ac:dyDescent="0.25">
      <c r="A43" s="10"/>
      <c r="B43" s="12" t="s">
        <v>45</v>
      </c>
      <c r="C43" s="7">
        <f>+'[1]PP EX-STOCK'!V48</f>
        <v>99099</v>
      </c>
      <c r="D43" s="7">
        <f>+'[1]PP EX-STOCK'!V41</f>
        <v>98971</v>
      </c>
      <c r="E43" s="8"/>
    </row>
    <row r="44" spans="1:5" x14ac:dyDescent="0.25">
      <c r="A44" s="5"/>
      <c r="B44" s="12" t="s">
        <v>46</v>
      </c>
      <c r="C44" s="7">
        <f>+'[1]PP EX-STOCK'!T48</f>
        <v>98229</v>
      </c>
      <c r="D44" s="7">
        <f>+'[1]PP EX-STOCK'!T41</f>
        <v>98101</v>
      </c>
    </row>
    <row r="45" spans="1:5" x14ac:dyDescent="0.25">
      <c r="A45" s="5"/>
      <c r="B45" s="12" t="s">
        <v>47</v>
      </c>
      <c r="C45" s="7">
        <f>+'[1]PP EX-STOCK'!U48</f>
        <v>98229</v>
      </c>
      <c r="D45" s="7">
        <f>+'[1]PP EX-STOCK'!U41</f>
        <v>98101</v>
      </c>
    </row>
    <row r="46" spans="1:5" x14ac:dyDescent="0.25">
      <c r="A46" s="5"/>
      <c r="B46" s="12" t="s">
        <v>48</v>
      </c>
      <c r="C46" s="7">
        <f>+'[1]PP EX-STOCK'!S48</f>
        <v>100009</v>
      </c>
      <c r="D46" s="7">
        <f>+'[1]PP EX-STOCK'!S41</f>
        <v>99881</v>
      </c>
    </row>
    <row r="47" spans="1:5" x14ac:dyDescent="0.25">
      <c r="A47" s="5"/>
      <c r="B47" s="6" t="s">
        <v>49</v>
      </c>
      <c r="C47" s="7">
        <f>'[1]PP EX-STOCK'!O48</f>
        <v>96759</v>
      </c>
      <c r="D47" s="7">
        <f>'[1]PP EX-STOCK'!O41</f>
        <v>96631</v>
      </c>
    </row>
    <row r="48" spans="1:5" x14ac:dyDescent="0.25">
      <c r="A48" s="5"/>
      <c r="B48" s="6" t="s">
        <v>50</v>
      </c>
      <c r="C48" s="7">
        <f>'[1]PP EX-STOCK'!N48</f>
        <v>96259</v>
      </c>
      <c r="D48" s="7">
        <f>'[1]PP EX-STOCK'!N41</f>
        <v>96131</v>
      </c>
    </row>
    <row r="49" spans="1:5" x14ac:dyDescent="0.25">
      <c r="A49" s="5"/>
      <c r="B49" s="6" t="s">
        <v>51</v>
      </c>
      <c r="C49" s="7">
        <f>'[1]PP EX-STOCK'!K48</f>
        <v>99593</v>
      </c>
      <c r="D49" s="7">
        <f>'[1]PP EX-STOCK'!K41</f>
        <v>99601</v>
      </c>
    </row>
    <row r="50" spans="1:5" x14ac:dyDescent="0.25">
      <c r="A50" s="5"/>
      <c r="B50" s="6" t="s">
        <v>52</v>
      </c>
      <c r="C50" s="9">
        <f>'[1]PP EX-STOCK'!H48</f>
        <v>94649</v>
      </c>
      <c r="D50" s="7">
        <f>'[1]PP EX-STOCK'!H41</f>
        <v>94521</v>
      </c>
    </row>
    <row r="51" spans="1:5" x14ac:dyDescent="0.25">
      <c r="A51" s="5"/>
      <c r="B51" s="6" t="s">
        <v>53</v>
      </c>
      <c r="C51" s="7">
        <f>'[1]PP EX-STOCK'!Q48</f>
        <v>98519</v>
      </c>
      <c r="D51" s="7">
        <f>'[1]PP EX-STOCK'!Q41</f>
        <v>98391</v>
      </c>
    </row>
    <row r="52" spans="1:5" x14ac:dyDescent="0.25">
      <c r="A52" s="10"/>
      <c r="B52" s="6" t="s">
        <v>54</v>
      </c>
      <c r="C52" s="7">
        <f>'[1]PP EX-STOCK'!L48</f>
        <v>101613</v>
      </c>
      <c r="D52" s="7">
        <f>'[1]PP EX-STOCK'!L41</f>
        <v>101621</v>
      </c>
    </row>
    <row r="53" spans="1:5" x14ac:dyDescent="0.25">
      <c r="A53" s="5"/>
      <c r="B53" s="6" t="s">
        <v>55</v>
      </c>
      <c r="C53" s="9">
        <f>+'[1]PP EX-STOCK'!M48</f>
        <v>102593</v>
      </c>
      <c r="D53" s="7">
        <f>'[1]PP EX-STOCK'!M41</f>
        <v>102601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97587</v>
      </c>
      <c r="D55" s="7">
        <f>'[1]LL PRICELIST'!L48</f>
        <v>97453</v>
      </c>
    </row>
    <row r="56" spans="1:5" x14ac:dyDescent="0.25">
      <c r="A56" s="5"/>
      <c r="B56" s="6" t="s">
        <v>58</v>
      </c>
      <c r="C56" s="7">
        <f>'[1]LL PRICELIST'!K58</f>
        <v>96587</v>
      </c>
      <c r="D56" s="7">
        <f>'[1]LL PRICELIST'!K48</f>
        <v>96453</v>
      </c>
    </row>
    <row r="57" spans="1:5" x14ac:dyDescent="0.25">
      <c r="A57" s="5"/>
      <c r="B57" s="6" t="s">
        <v>59</v>
      </c>
      <c r="C57" s="7">
        <f>'[1]LL PRICELIST'!M58</f>
        <v>103667</v>
      </c>
      <c r="D57" s="7">
        <f>'[1]LL PRICELIST'!M48</f>
        <v>103543</v>
      </c>
    </row>
    <row r="58" spans="1:5" x14ac:dyDescent="0.25">
      <c r="A58" s="5"/>
      <c r="B58" s="6" t="s">
        <v>60</v>
      </c>
      <c r="C58" s="7">
        <f>'[1]LL PRICELIST'!O58</f>
        <v>105667</v>
      </c>
      <c r="D58" s="7">
        <f>'[1]LL PRICELIST'!O48</f>
        <v>105543</v>
      </c>
    </row>
    <row r="59" spans="1:5" x14ac:dyDescent="0.25">
      <c r="A59" s="13"/>
      <c r="B59" s="6" t="s">
        <v>61</v>
      </c>
      <c r="C59" s="7">
        <f>'[1]LL PRICELIST'!K58</f>
        <v>96587</v>
      </c>
      <c r="D59" s="7">
        <f>'[1]LL PRICELIST'!K48</f>
        <v>96453</v>
      </c>
    </row>
    <row r="60" spans="1:5" x14ac:dyDescent="0.25">
      <c r="A60" s="14"/>
      <c r="B60" s="6" t="s">
        <v>62</v>
      </c>
      <c r="C60" s="7">
        <f>'[1]LL PRICELIST'!N58</f>
        <v>107367</v>
      </c>
      <c r="D60" s="7">
        <f>'[1]LL PRICELIST'!N48</f>
        <v>107243</v>
      </c>
      <c r="E60" s="13"/>
    </row>
    <row r="61" spans="1:5" x14ac:dyDescent="0.25">
      <c r="A61" s="15"/>
      <c r="B61" s="6" t="s">
        <v>63</v>
      </c>
      <c r="C61" s="7">
        <f>'[1]LL PRICELIST'!P58</f>
        <v>106867</v>
      </c>
      <c r="D61" s="7">
        <f>'[1]LL PRICELIST'!P48</f>
        <v>106743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2" sqref="I12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12.01.26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95440</v>
      </c>
      <c r="C9" s="33">
        <v>1100</v>
      </c>
      <c r="D9" s="33">
        <f t="shared" ref="D9:D32" si="0">+B9-C9</f>
        <v>94340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97440</v>
      </c>
      <c r="C10" s="33">
        <v>1100</v>
      </c>
      <c r="D10" s="33">
        <f t="shared" si="0"/>
        <v>96340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98190</v>
      </c>
      <c r="C11" s="33">
        <v>1100</v>
      </c>
      <c r="D11" s="33">
        <f>+B11-C11</f>
        <v>97090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98190</v>
      </c>
      <c r="C12" s="33">
        <v>1100</v>
      </c>
      <c r="D12" s="33">
        <f t="shared" si="0"/>
        <v>97090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100690</v>
      </c>
      <c r="C13" s="33">
        <v>1100</v>
      </c>
      <c r="D13" s="33">
        <f>+B13-C13</f>
        <v>99590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100690</v>
      </c>
      <c r="C14" s="33">
        <v>1100</v>
      </c>
      <c r="D14" s="33">
        <f>+B14-C14</f>
        <v>99590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97472</v>
      </c>
      <c r="C15" s="33">
        <v>1100</v>
      </c>
      <c r="D15" s="33">
        <f t="shared" si="0"/>
        <v>96372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99140</v>
      </c>
      <c r="C16" s="33">
        <v>1100</v>
      </c>
      <c r="D16" s="33">
        <f t="shared" si="0"/>
        <v>98040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97890</v>
      </c>
      <c r="C17" s="33">
        <v>1100</v>
      </c>
      <c r="D17" s="33">
        <f t="shared" si="0"/>
        <v>96790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97390</v>
      </c>
      <c r="C18" s="33">
        <v>1100</v>
      </c>
      <c r="D18" s="33">
        <f t="shared" si="0"/>
        <v>96290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99209</v>
      </c>
      <c r="C19" s="33">
        <v>1100</v>
      </c>
      <c r="D19" s="33">
        <f t="shared" si="0"/>
        <v>98109</v>
      </c>
      <c r="E19" s="62" t="s">
        <v>223</v>
      </c>
      <c r="F19" s="68">
        <f>+'[1]Freight list'!I420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98489</v>
      </c>
      <c r="C20" s="33">
        <v>1100</v>
      </c>
      <c r="D20" s="33">
        <f t="shared" si="0"/>
        <v>97389</v>
      </c>
      <c r="E20" s="62" t="s">
        <v>224</v>
      </c>
      <c r="F20" s="68">
        <f>+'[1]Freight list'!I236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96338</v>
      </c>
      <c r="C21" s="33">
        <v>1100</v>
      </c>
      <c r="D21" s="33">
        <f t="shared" si="0"/>
        <v>95238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99338</v>
      </c>
      <c r="C22" s="33">
        <v>1100</v>
      </c>
      <c r="D22" s="33">
        <f t="shared" si="0"/>
        <v>98238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99338</v>
      </c>
      <c r="C23" s="33">
        <v>1100</v>
      </c>
      <c r="D23" s="33">
        <f t="shared" si="0"/>
        <v>98238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97659</v>
      </c>
      <c r="C25" s="33">
        <v>1100</v>
      </c>
      <c r="D25" s="33">
        <f t="shared" si="0"/>
        <v>96559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98469</v>
      </c>
      <c r="C26" s="33">
        <v>1100</v>
      </c>
      <c r="D26" s="33">
        <f t="shared" si="0"/>
        <v>97369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95919</v>
      </c>
      <c r="C27" s="33">
        <v>1100</v>
      </c>
      <c r="D27" s="33">
        <f t="shared" si="0"/>
        <v>94819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95338</v>
      </c>
      <c r="C28" s="33">
        <v>1100</v>
      </c>
      <c r="D28" s="33">
        <f t="shared" si="0"/>
        <v>94238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93338</v>
      </c>
      <c r="C29" s="33">
        <v>1100</v>
      </c>
      <c r="D29" s="33">
        <f t="shared" si="0"/>
        <v>92238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89972</v>
      </c>
      <c r="C30" s="33">
        <v>1100</v>
      </c>
      <c r="D30" s="33">
        <f t="shared" si="0"/>
        <v>88872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93489</v>
      </c>
      <c r="C31" s="33">
        <v>1100</v>
      </c>
      <c r="D31" s="33">
        <f t="shared" si="0"/>
        <v>92389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92390</v>
      </c>
      <c r="C32" s="33">
        <v>1100</v>
      </c>
      <c r="D32" s="33">
        <f t="shared" si="0"/>
        <v>91290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94201</v>
      </c>
      <c r="C34" s="33">
        <v>1100</v>
      </c>
      <c r="D34" s="33">
        <f t="shared" ref="D34:D43" si="1">+B34-C34</f>
        <v>93101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90876</v>
      </c>
      <c r="C35" s="33">
        <v>1100</v>
      </c>
      <c r="D35" s="33">
        <f t="shared" si="1"/>
        <v>89776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91991</v>
      </c>
      <c r="C36" s="33">
        <v>1100</v>
      </c>
      <c r="D36" s="33">
        <f t="shared" si="1"/>
        <v>90891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94691</v>
      </c>
      <c r="C37" s="33">
        <v>1100</v>
      </c>
      <c r="D37" s="33">
        <f t="shared" si="1"/>
        <v>93591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91376</v>
      </c>
      <c r="C38" s="33">
        <v>1100</v>
      </c>
      <c r="D38" s="33">
        <f t="shared" si="1"/>
        <v>90276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87991</v>
      </c>
      <c r="C39" s="33">
        <v>1100</v>
      </c>
      <c r="D39" s="33">
        <f t="shared" si="1"/>
        <v>86891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91491</v>
      </c>
      <c r="C40" s="33">
        <v>1100</v>
      </c>
      <c r="D40" s="33">
        <f t="shared" si="1"/>
        <v>90391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89876</v>
      </c>
      <c r="C41" s="33">
        <v>1100</v>
      </c>
      <c r="D41" s="33">
        <f t="shared" si="1"/>
        <v>88776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95801</v>
      </c>
      <c r="C42" s="33">
        <v>1100</v>
      </c>
      <c r="D42" s="33">
        <f t="shared" si="1"/>
        <v>94701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87991</v>
      </c>
      <c r="C43" s="33">
        <v>1100</v>
      </c>
      <c r="D43" s="33">
        <f t="shared" si="1"/>
        <v>86891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100111</v>
      </c>
      <c r="C45" s="33">
        <v>1100</v>
      </c>
      <c r="D45" s="33">
        <f t="shared" ref="D45:D58" si="2">+B45-C45</f>
        <v>99011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100051</v>
      </c>
      <c r="C46" s="33">
        <v>1100</v>
      </c>
      <c r="D46" s="33">
        <f>+B46-C46</f>
        <v>98951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90801</v>
      </c>
      <c r="C47" s="33">
        <v>1100</v>
      </c>
      <c r="D47" s="33">
        <f t="shared" si="2"/>
        <v>89701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98561</v>
      </c>
      <c r="C48" s="33">
        <v>1100</v>
      </c>
      <c r="D48" s="33">
        <f t="shared" si="2"/>
        <v>97461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96801</v>
      </c>
      <c r="C49" s="33">
        <v>1100</v>
      </c>
      <c r="D49" s="33">
        <f t="shared" si="2"/>
        <v>95701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97291</v>
      </c>
      <c r="C50" s="33">
        <v>1100</v>
      </c>
      <c r="D50" s="33">
        <f>+B50-C50</f>
        <v>96191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99141</v>
      </c>
      <c r="C51" s="33">
        <v>1100</v>
      </c>
      <c r="D51" s="33">
        <f>+B51-C51</f>
        <v>98041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98271</v>
      </c>
      <c r="C52" s="33">
        <v>1100</v>
      </c>
      <c r="D52" s="33">
        <f>+B52-C52</f>
        <v>97171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98271</v>
      </c>
      <c r="C53" s="33">
        <v>1100</v>
      </c>
      <c r="D53" s="33">
        <f>+B53-C53</f>
        <v>97171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96801</v>
      </c>
      <c r="C54" s="33">
        <v>1100</v>
      </c>
      <c r="D54" s="33">
        <f>+B54-C54</f>
        <v>95701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96301</v>
      </c>
      <c r="C55" s="33">
        <v>1100</v>
      </c>
      <c r="D55" s="33">
        <f t="shared" si="2"/>
        <v>95201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99768</v>
      </c>
      <c r="C56" s="33">
        <v>1100</v>
      </c>
      <c r="D56" s="33">
        <f t="shared" si="2"/>
        <v>98668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102768</v>
      </c>
      <c r="C57" s="33">
        <v>1100</v>
      </c>
      <c r="D57" s="33">
        <f t="shared" si="2"/>
        <v>101668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101790</v>
      </c>
      <c r="C58" s="33">
        <v>1100</v>
      </c>
      <c r="D58" s="33">
        <f t="shared" si="2"/>
        <v>100690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97619</v>
      </c>
      <c r="C60" s="33">
        <v>1100</v>
      </c>
      <c r="D60" s="33">
        <f t="shared" ref="D60:D68" si="3">+B60-C60</f>
        <v>96519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96619</v>
      </c>
      <c r="C61" s="33">
        <v>1100</v>
      </c>
      <c r="D61" s="33">
        <f t="shared" si="3"/>
        <v>95519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96619</v>
      </c>
      <c r="C62" s="33">
        <v>1100</v>
      </c>
      <c r="D62" s="33">
        <f t="shared" si="3"/>
        <v>95519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103719</v>
      </c>
      <c r="C63" s="33">
        <v>1100</v>
      </c>
      <c r="D63" s="33">
        <f t="shared" si="3"/>
        <v>102619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105719</v>
      </c>
      <c r="C64" s="33">
        <v>1100</v>
      </c>
      <c r="D64" s="33">
        <f t="shared" si="3"/>
        <v>104619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107399</v>
      </c>
      <c r="C65" s="33">
        <v>1100</v>
      </c>
      <c r="D65" s="33">
        <f t="shared" si="3"/>
        <v>106299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91119</v>
      </c>
      <c r="C66" s="33">
        <v>1100</v>
      </c>
      <c r="D66" s="33">
        <f t="shared" si="3"/>
        <v>90019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92619</v>
      </c>
      <c r="C67" s="33">
        <v>1100</v>
      </c>
      <c r="D67" s="33">
        <f t="shared" si="3"/>
        <v>91519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92619</v>
      </c>
      <c r="C68" s="33">
        <v>1100</v>
      </c>
      <c r="D68" s="33">
        <f t="shared" si="3"/>
        <v>91519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22" sqref="H22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225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12.01.26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92769</v>
      </c>
      <c r="C10" s="33">
        <v>1100</v>
      </c>
      <c r="D10" s="33">
        <f>+B10-C10</f>
        <v>91669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94769</v>
      </c>
      <c r="C11" s="33">
        <v>1100</v>
      </c>
      <c r="D11" s="33">
        <f t="shared" ref="D11:D33" si="0">+B11-C11</f>
        <v>93669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95519</v>
      </c>
      <c r="C12" s="33">
        <v>1100</v>
      </c>
      <c r="D12" s="33">
        <f>+B12-C12</f>
        <v>94419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95519</v>
      </c>
      <c r="C13" s="33">
        <v>1100</v>
      </c>
      <c r="D13" s="33">
        <f t="shared" si="0"/>
        <v>94419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98019</v>
      </c>
      <c r="C14" s="33">
        <v>1100</v>
      </c>
      <c r="D14" s="33">
        <f>+B14-C14</f>
        <v>96919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98019</v>
      </c>
      <c r="C15" s="33">
        <v>1100</v>
      </c>
      <c r="D15" s="33">
        <f>+B15-C15</f>
        <v>96919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94841</v>
      </c>
      <c r="C16" s="33">
        <v>1100</v>
      </c>
      <c r="D16" s="33">
        <f t="shared" si="0"/>
        <v>93741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96511</v>
      </c>
      <c r="C17" s="33">
        <v>1100</v>
      </c>
      <c r="D17" s="33">
        <f t="shared" si="0"/>
        <v>95411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95261</v>
      </c>
      <c r="C18" s="33">
        <v>1100</v>
      </c>
      <c r="D18" s="33">
        <f t="shared" si="0"/>
        <v>94161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94761</v>
      </c>
      <c r="C19" s="33">
        <v>1100</v>
      </c>
      <c r="D19" s="33">
        <f t="shared" si="0"/>
        <v>93661</v>
      </c>
      <c r="E19" s="62" t="s">
        <v>226</v>
      </c>
      <c r="F19" s="76">
        <f>+'[1]Freight list'!I160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96431</v>
      </c>
      <c r="C20" s="33">
        <v>1100</v>
      </c>
      <c r="D20" s="33">
        <f t="shared" si="0"/>
        <v>95331</v>
      </c>
      <c r="E20" s="62" t="s">
        <v>227</v>
      </c>
      <c r="F20" s="63">
        <f>+'[1]Freight list'!I159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96159</v>
      </c>
      <c r="C21" s="33">
        <v>1100</v>
      </c>
      <c r="D21" s="33">
        <f t="shared" si="0"/>
        <v>95059</v>
      </c>
      <c r="E21" s="62" t="s">
        <v>228</v>
      </c>
      <c r="F21" s="63">
        <f>+'[1]Freight list'!I168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92861</v>
      </c>
      <c r="C22" s="33">
        <v>1100</v>
      </c>
      <c r="D22" s="33">
        <f t="shared" si="0"/>
        <v>91761</v>
      </c>
      <c r="E22" s="62" t="s">
        <v>229</v>
      </c>
      <c r="F22" s="63">
        <f>+'[1]Freight list'!I186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95861</v>
      </c>
      <c r="C23" s="33">
        <v>1100</v>
      </c>
      <c r="D23" s="33">
        <f t="shared" si="0"/>
        <v>94761</v>
      </c>
      <c r="E23" s="62" t="s">
        <v>230</v>
      </c>
      <c r="F23" s="77">
        <f>+'[1]Freight list'!I174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95861</v>
      </c>
      <c r="C24" s="33">
        <v>1100</v>
      </c>
      <c r="D24" s="33">
        <f t="shared" si="0"/>
        <v>94761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95494</v>
      </c>
      <c r="C25" s="33">
        <v>1100</v>
      </c>
      <c r="D25" s="33">
        <f t="shared" si="0"/>
        <v>94394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94881</v>
      </c>
      <c r="C26" s="33">
        <v>1100</v>
      </c>
      <c r="D26" s="33">
        <f t="shared" si="0"/>
        <v>93781</v>
      </c>
      <c r="E26" s="62" t="s">
        <v>231</v>
      </c>
      <c r="F26" s="63">
        <f>+'[1]Freight list'!I161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95691</v>
      </c>
      <c r="C27" s="33">
        <v>1100</v>
      </c>
      <c r="D27" s="33">
        <f t="shared" si="0"/>
        <v>94591</v>
      </c>
      <c r="E27" s="62" t="s">
        <v>232</v>
      </c>
      <c r="F27" s="63">
        <f>+'[1]Freight list'!I182</f>
        <v>3518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93494</v>
      </c>
      <c r="C28" s="33">
        <v>1100</v>
      </c>
      <c r="D28" s="33">
        <f t="shared" si="0"/>
        <v>92394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91861</v>
      </c>
      <c r="C29" s="33">
        <v>1100</v>
      </c>
      <c r="D29" s="33">
        <f t="shared" si="0"/>
        <v>90761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89861</v>
      </c>
      <c r="C30" s="33">
        <v>1100</v>
      </c>
      <c r="D30" s="33">
        <f t="shared" si="0"/>
        <v>88761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87341</v>
      </c>
      <c r="C31" s="33">
        <v>1100</v>
      </c>
      <c r="D31" s="33">
        <f t="shared" si="0"/>
        <v>86241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91159</v>
      </c>
      <c r="C32" s="33">
        <v>1100</v>
      </c>
      <c r="D32" s="33">
        <f t="shared" si="0"/>
        <v>90059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89761</v>
      </c>
      <c r="C33" s="33">
        <v>1100</v>
      </c>
      <c r="D33" s="33">
        <f t="shared" si="0"/>
        <v>88661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91404</v>
      </c>
      <c r="C35" s="33">
        <v>1100</v>
      </c>
      <c r="D35" s="33">
        <f t="shared" ref="D35:D44" si="1">+B35-C35</f>
        <v>90304</v>
      </c>
      <c r="E35" s="58" t="s">
        <v>207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89714</v>
      </c>
      <c r="C36" s="33">
        <v>1100</v>
      </c>
      <c r="D36" s="33">
        <f t="shared" si="1"/>
        <v>88614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89194</v>
      </c>
      <c r="C37" s="33">
        <v>1100</v>
      </c>
      <c r="D37" s="33">
        <f t="shared" si="1"/>
        <v>88094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91894</v>
      </c>
      <c r="C38" s="33">
        <v>1100</v>
      </c>
      <c r="D38" s="33">
        <f t="shared" si="1"/>
        <v>90794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90214</v>
      </c>
      <c r="C39" s="33">
        <v>1100</v>
      </c>
      <c r="D39" s="33">
        <f t="shared" si="1"/>
        <v>89114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85194</v>
      </c>
      <c r="C40" s="33">
        <v>1100</v>
      </c>
      <c r="D40" s="33">
        <f t="shared" si="1"/>
        <v>84094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88694</v>
      </c>
      <c r="C41" s="33">
        <v>1100</v>
      </c>
      <c r="D41" s="33">
        <f t="shared" si="1"/>
        <v>87594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88714</v>
      </c>
      <c r="C42" s="33">
        <v>1100</v>
      </c>
      <c r="D42" s="33">
        <f t="shared" si="1"/>
        <v>87614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93004</v>
      </c>
      <c r="C43" s="33">
        <v>1100</v>
      </c>
      <c r="D43" s="33">
        <f t="shared" si="1"/>
        <v>91904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85194</v>
      </c>
      <c r="C44" s="33">
        <v>1100</v>
      </c>
      <c r="D44" s="33">
        <f t="shared" si="1"/>
        <v>84094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97314</v>
      </c>
      <c r="C46" s="33">
        <v>1100</v>
      </c>
      <c r="D46" s="33">
        <f t="shared" ref="D46:D59" si="2">+B46-C46</f>
        <v>96214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97254</v>
      </c>
      <c r="C47" s="33">
        <v>1100</v>
      </c>
      <c r="D47" s="33">
        <f>+B47-C47</f>
        <v>96154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88004</v>
      </c>
      <c r="C48" s="33">
        <v>1100</v>
      </c>
      <c r="D48" s="33">
        <f t="shared" si="2"/>
        <v>86904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95764</v>
      </c>
      <c r="C49" s="33">
        <v>1100</v>
      </c>
      <c r="D49" s="33">
        <f t="shared" si="2"/>
        <v>94664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94004</v>
      </c>
      <c r="C50" s="33">
        <v>1100</v>
      </c>
      <c r="D50" s="33">
        <f t="shared" si="2"/>
        <v>92904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94494</v>
      </c>
      <c r="C51" s="33">
        <v>1100</v>
      </c>
      <c r="D51" s="33">
        <f>+B51-C51</f>
        <v>93394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96344</v>
      </c>
      <c r="C52" s="33">
        <v>1100</v>
      </c>
      <c r="D52" s="33">
        <f>+B52-C52</f>
        <v>95244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95474</v>
      </c>
      <c r="C53" s="33">
        <v>1100</v>
      </c>
      <c r="D53" s="33">
        <f>+B53-C53</f>
        <v>94374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95474</v>
      </c>
      <c r="C54" s="33">
        <v>1100</v>
      </c>
      <c r="D54" s="33">
        <f>+B54-C54</f>
        <v>94374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94004</v>
      </c>
      <c r="C55" s="33">
        <v>1100</v>
      </c>
      <c r="D55" s="33">
        <f t="shared" si="2"/>
        <v>92904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93504</v>
      </c>
      <c r="C56" s="33">
        <v>1100</v>
      </c>
      <c r="D56" s="33">
        <f t="shared" si="2"/>
        <v>92404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96973</v>
      </c>
      <c r="C57" s="33">
        <v>1100</v>
      </c>
      <c r="D57" s="33">
        <f t="shared" si="2"/>
        <v>95873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99973</v>
      </c>
      <c r="C58" s="33">
        <v>1100</v>
      </c>
      <c r="D58" s="33">
        <f t="shared" si="2"/>
        <v>98873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98994</v>
      </c>
      <c r="C59" s="33">
        <v>1100</v>
      </c>
      <c r="D59" s="33">
        <f t="shared" si="2"/>
        <v>97894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94845</v>
      </c>
      <c r="C61" s="33">
        <v>1100</v>
      </c>
      <c r="D61" s="33">
        <f t="shared" ref="D61:D69" si="3">+B61-C61</f>
        <v>93745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93845</v>
      </c>
      <c r="C62" s="33">
        <v>1100</v>
      </c>
      <c r="D62" s="33">
        <f>+B62-C62</f>
        <v>92745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93845</v>
      </c>
      <c r="C63" s="33">
        <v>1100</v>
      </c>
      <c r="D63" s="33">
        <f t="shared" si="3"/>
        <v>92745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100935</v>
      </c>
      <c r="C64" s="33">
        <v>1100</v>
      </c>
      <c r="D64" s="33">
        <f t="shared" si="3"/>
        <v>99835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102935</v>
      </c>
      <c r="C65" s="33">
        <v>1100</v>
      </c>
      <c r="D65" s="33">
        <f t="shared" si="3"/>
        <v>101835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104625</v>
      </c>
      <c r="C66" s="33">
        <v>1100</v>
      </c>
      <c r="D66" s="33">
        <f t="shared" si="3"/>
        <v>103525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88345</v>
      </c>
      <c r="C67" s="33">
        <v>1100</v>
      </c>
      <c r="D67" s="33">
        <f t="shared" si="3"/>
        <v>87245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89845</v>
      </c>
      <c r="C68" s="33">
        <v>1100</v>
      </c>
      <c r="D68" s="33">
        <f t="shared" si="3"/>
        <v>88745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89845</v>
      </c>
      <c r="C69" s="33">
        <v>1100</v>
      </c>
      <c r="D69" s="33">
        <f t="shared" si="3"/>
        <v>88745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E13" sqref="E13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233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12.01.26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91974</v>
      </c>
      <c r="C10" s="33">
        <v>1100</v>
      </c>
      <c r="D10" s="33">
        <f t="shared" ref="D10:D33" si="0">+B10-C10</f>
        <v>90874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93974</v>
      </c>
      <c r="C11" s="33">
        <v>1100</v>
      </c>
      <c r="D11" s="33">
        <f t="shared" si="0"/>
        <v>92874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94724</v>
      </c>
      <c r="C12" s="33">
        <v>1100</v>
      </c>
      <c r="D12" s="33">
        <f>+B12-C12</f>
        <v>93624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94724</v>
      </c>
      <c r="C13" s="33">
        <v>1100</v>
      </c>
      <c r="D13" s="33">
        <f t="shared" si="0"/>
        <v>93624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97224</v>
      </c>
      <c r="C14" s="33">
        <v>1100</v>
      </c>
      <c r="D14" s="33">
        <f>+B14-C14</f>
        <v>96124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97224</v>
      </c>
      <c r="C15" s="33">
        <v>1100</v>
      </c>
      <c r="D15" s="33">
        <f>+B15-C15</f>
        <v>96124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94241</v>
      </c>
      <c r="C16" s="33">
        <v>1100</v>
      </c>
      <c r="D16" s="33">
        <f t="shared" si="0"/>
        <v>93141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95791</v>
      </c>
      <c r="C17" s="33">
        <v>1100</v>
      </c>
      <c r="D17" s="33">
        <f t="shared" si="0"/>
        <v>94691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94541</v>
      </c>
      <c r="C18" s="33">
        <v>1100</v>
      </c>
      <c r="D18" s="33">
        <f t="shared" si="0"/>
        <v>93441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94041</v>
      </c>
      <c r="C19" s="33">
        <v>1100</v>
      </c>
      <c r="D19" s="33">
        <f t="shared" si="0"/>
        <v>92941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95526</v>
      </c>
      <c r="C20" s="33">
        <v>1100</v>
      </c>
      <c r="D20" s="33">
        <f t="shared" si="0"/>
        <v>94426</v>
      </c>
      <c r="E20" s="62" t="s">
        <v>234</v>
      </c>
      <c r="F20" s="68">
        <f>+'[1]Freight list'!I181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95589</v>
      </c>
      <c r="C21" s="33">
        <v>1100</v>
      </c>
      <c r="D21" s="33">
        <f t="shared" si="0"/>
        <v>94489</v>
      </c>
      <c r="E21" s="62" t="s">
        <v>235</v>
      </c>
      <c r="F21" s="68">
        <f>+'[1]Freight list'!I162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92733</v>
      </c>
      <c r="C22" s="33">
        <v>1100</v>
      </c>
      <c r="D22" s="33">
        <f t="shared" si="0"/>
        <v>91633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95733</v>
      </c>
      <c r="C23" s="33">
        <v>1100</v>
      </c>
      <c r="D23" s="33">
        <f t="shared" si="0"/>
        <v>94633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95733</v>
      </c>
      <c r="C24" s="33">
        <v>1100</v>
      </c>
      <c r="D24" s="33">
        <f t="shared" si="0"/>
        <v>94633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94594</v>
      </c>
      <c r="C25" s="33">
        <v>1100</v>
      </c>
      <c r="D25" s="33">
        <f t="shared" si="0"/>
        <v>93494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93976</v>
      </c>
      <c r="C26" s="33">
        <v>1100</v>
      </c>
      <c r="D26" s="33">
        <f t="shared" si="0"/>
        <v>92876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94786</v>
      </c>
      <c r="C27" s="33">
        <v>1100</v>
      </c>
      <c r="D27" s="33">
        <f t="shared" si="0"/>
        <v>93686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92594</v>
      </c>
      <c r="C28" s="33">
        <v>1100</v>
      </c>
      <c r="D28" s="33">
        <f t="shared" si="0"/>
        <v>91494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91733</v>
      </c>
      <c r="C29" s="33">
        <v>1100</v>
      </c>
      <c r="D29" s="33">
        <f t="shared" si="0"/>
        <v>90633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89733</v>
      </c>
      <c r="C30" s="33">
        <v>1100</v>
      </c>
      <c r="D30" s="33">
        <f t="shared" si="0"/>
        <v>88633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86741</v>
      </c>
      <c r="C31" s="33">
        <v>1100</v>
      </c>
      <c r="D31" s="33">
        <f t="shared" si="0"/>
        <v>85641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90589</v>
      </c>
      <c r="C32" s="33">
        <v>1100</v>
      </c>
      <c r="D32" s="33">
        <f t="shared" si="0"/>
        <v>89489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89041</v>
      </c>
      <c r="C33" s="33">
        <v>1100</v>
      </c>
      <c r="D33" s="33">
        <f t="shared" si="0"/>
        <v>87941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90515</v>
      </c>
      <c r="C35" s="33">
        <v>1100</v>
      </c>
      <c r="D35" s="33">
        <f t="shared" ref="D35:D44" si="1">+B35-C35</f>
        <v>89415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88825</v>
      </c>
      <c r="C36" s="33">
        <v>1100</v>
      </c>
      <c r="D36" s="33">
        <f t="shared" si="1"/>
        <v>87725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88305</v>
      </c>
      <c r="C37" s="33">
        <v>1100</v>
      </c>
      <c r="D37" s="33">
        <f t="shared" si="1"/>
        <v>87205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91005</v>
      </c>
      <c r="C38" s="33">
        <v>1100</v>
      </c>
      <c r="D38" s="33">
        <f t="shared" si="1"/>
        <v>89905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89325</v>
      </c>
      <c r="C39" s="33">
        <v>1100</v>
      </c>
      <c r="D39" s="33">
        <f t="shared" si="1"/>
        <v>88225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84305</v>
      </c>
      <c r="C40" s="33">
        <v>1100</v>
      </c>
      <c r="D40" s="33">
        <f t="shared" si="1"/>
        <v>83205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87805</v>
      </c>
      <c r="C41" s="33">
        <v>1100</v>
      </c>
      <c r="D41" s="33">
        <f t="shared" si="1"/>
        <v>86705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87825</v>
      </c>
      <c r="C42" s="33">
        <v>1100</v>
      </c>
      <c r="D42" s="33">
        <f t="shared" si="1"/>
        <v>86725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92115</v>
      </c>
      <c r="C43" s="33">
        <v>1100</v>
      </c>
      <c r="D43" s="33">
        <f t="shared" si="1"/>
        <v>91015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84305</v>
      </c>
      <c r="C44" s="33">
        <v>1100</v>
      </c>
      <c r="D44" s="33">
        <f t="shared" si="1"/>
        <v>83205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96425</v>
      </c>
      <c r="C46" s="33">
        <v>1100</v>
      </c>
      <c r="D46" s="33">
        <f t="shared" ref="D46:D59" si="2">+B46-C46</f>
        <v>95325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96365</v>
      </c>
      <c r="C47" s="33">
        <v>1100</v>
      </c>
      <c r="D47" s="33">
        <f>+B47-C47</f>
        <v>95265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87115</v>
      </c>
      <c r="C48" s="33">
        <v>1100</v>
      </c>
      <c r="D48" s="33">
        <f t="shared" si="2"/>
        <v>86015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94822</v>
      </c>
      <c r="C49" s="33">
        <v>1100</v>
      </c>
      <c r="D49" s="33">
        <f t="shared" si="2"/>
        <v>93722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93115</v>
      </c>
      <c r="C50" s="33">
        <v>1100</v>
      </c>
      <c r="D50" s="33">
        <f t="shared" si="2"/>
        <v>92015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93605</v>
      </c>
      <c r="C51" s="33">
        <v>1100</v>
      </c>
      <c r="D51" s="33">
        <f>+B51-C51</f>
        <v>92505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95455</v>
      </c>
      <c r="C52" s="33">
        <v>1100</v>
      </c>
      <c r="D52" s="33">
        <f>+B52-C52</f>
        <v>94355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94522</v>
      </c>
      <c r="C53" s="33">
        <v>1100</v>
      </c>
      <c r="D53" s="33">
        <f>+B53-C53</f>
        <v>93422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94585</v>
      </c>
      <c r="C54" s="33">
        <v>1100</v>
      </c>
      <c r="D54" s="33">
        <f>+B54-C54</f>
        <v>93485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93115</v>
      </c>
      <c r="C55" s="33">
        <v>1100</v>
      </c>
      <c r="D55" s="33">
        <f>+B55-C55</f>
        <v>92015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92615</v>
      </c>
      <c r="C56" s="33">
        <v>1100</v>
      </c>
      <c r="D56" s="33">
        <f t="shared" si="2"/>
        <v>91515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96081</v>
      </c>
      <c r="C57" s="33">
        <v>1100</v>
      </c>
      <c r="D57" s="33">
        <f t="shared" si="2"/>
        <v>94981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99081</v>
      </c>
      <c r="C58" s="33">
        <v>1100</v>
      </c>
      <c r="D58" s="33">
        <f t="shared" si="2"/>
        <v>97981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98072</v>
      </c>
      <c r="C59" s="33">
        <v>1100</v>
      </c>
      <c r="D59" s="33">
        <f t="shared" si="2"/>
        <v>96972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93942</v>
      </c>
      <c r="C61" s="33">
        <v>1100</v>
      </c>
      <c r="D61" s="33">
        <f t="shared" ref="D61:D69" si="3">+B61-C61</f>
        <v>92842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92942</v>
      </c>
      <c r="C62" s="33">
        <v>1100</v>
      </c>
      <c r="D62" s="33">
        <f t="shared" si="3"/>
        <v>91842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92942</v>
      </c>
      <c r="C63" s="33">
        <v>1100</v>
      </c>
      <c r="D63" s="33">
        <f t="shared" si="3"/>
        <v>91842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100022</v>
      </c>
      <c r="C64" s="33">
        <v>1100</v>
      </c>
      <c r="D64" s="33">
        <f t="shared" si="3"/>
        <v>98922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102022</v>
      </c>
      <c r="C65" s="33">
        <v>1100</v>
      </c>
      <c r="D65" s="33">
        <f t="shared" si="3"/>
        <v>100922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103722</v>
      </c>
      <c r="C66" s="33">
        <v>1100</v>
      </c>
      <c r="D66" s="33">
        <f t="shared" si="3"/>
        <v>102622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87442</v>
      </c>
      <c r="C67" s="33">
        <v>1100</v>
      </c>
      <c r="D67" s="33">
        <f t="shared" si="3"/>
        <v>86342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88942</v>
      </c>
      <c r="C68" s="33">
        <v>1100</v>
      </c>
      <c r="D68" s="33">
        <f t="shared" si="3"/>
        <v>87842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88942</v>
      </c>
      <c r="C69" s="33">
        <v>1100</v>
      </c>
      <c r="D69" s="33">
        <f t="shared" si="3"/>
        <v>87842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J15" sqref="J15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1.7109375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12.01.26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92670</v>
      </c>
      <c r="C10" s="33">
        <v>1100</v>
      </c>
      <c r="D10" s="33">
        <f>+'[1]Freight list'!I413</f>
        <v>3358</v>
      </c>
      <c r="E10" s="33">
        <f>+B10-C10+D10</f>
        <v>94928</v>
      </c>
      <c r="F10" s="33">
        <f t="shared" ref="F10:F33" si="0">+E10*0.18</f>
        <v>17087.04</v>
      </c>
      <c r="G10" s="34">
        <f>SUM(E10:F10)</f>
        <v>112015.04000000001</v>
      </c>
      <c r="H10" s="35"/>
      <c r="I10" s="13"/>
    </row>
    <row r="11" spans="1:9" x14ac:dyDescent="0.25">
      <c r="A11" s="12" t="s">
        <v>15</v>
      </c>
      <c r="B11" s="32">
        <f>'[1]HD EX-WORKS'!R58</f>
        <v>94670</v>
      </c>
      <c r="C11" s="33">
        <v>1100</v>
      </c>
      <c r="D11" s="33">
        <f>+D10</f>
        <v>3358</v>
      </c>
      <c r="E11" s="33">
        <f t="shared" ref="E11:E33" si="1">+B11-C11+D11</f>
        <v>96928</v>
      </c>
      <c r="F11" s="33">
        <f t="shared" si="0"/>
        <v>17447.04</v>
      </c>
      <c r="G11" s="34">
        <f t="shared" ref="G11:G69" si="2">SUM(E11:F11)</f>
        <v>114375.04000000001</v>
      </c>
      <c r="H11" s="35"/>
      <c r="I11" s="13"/>
    </row>
    <row r="12" spans="1:9" x14ac:dyDescent="0.25">
      <c r="A12" s="12" t="s">
        <v>90</v>
      </c>
      <c r="B12" s="32">
        <f>+'[1]HD EX-WORKS'!Q58</f>
        <v>95420</v>
      </c>
      <c r="C12" s="33">
        <v>1100</v>
      </c>
      <c r="D12" s="33">
        <f t="shared" ref="D12:D33" si="3">+D11</f>
        <v>3358</v>
      </c>
      <c r="E12" s="33">
        <f>+B12-C12+D12</f>
        <v>97678</v>
      </c>
      <c r="F12" s="33">
        <f>+E12*0.18</f>
        <v>17582.04</v>
      </c>
      <c r="G12" s="34">
        <f>SUM(E12:F12)</f>
        <v>115260.04000000001</v>
      </c>
      <c r="H12" s="35"/>
      <c r="I12" s="13"/>
    </row>
    <row r="13" spans="1:9" x14ac:dyDescent="0.25">
      <c r="A13" s="12" t="s">
        <v>91</v>
      </c>
      <c r="B13" s="32">
        <f>'[1]HD EX-WORKS'!T58</f>
        <v>95420</v>
      </c>
      <c r="C13" s="33">
        <v>1100</v>
      </c>
      <c r="D13" s="33">
        <f t="shared" si="3"/>
        <v>3358</v>
      </c>
      <c r="E13" s="33">
        <f t="shared" si="1"/>
        <v>97678</v>
      </c>
      <c r="F13" s="33">
        <f t="shared" si="0"/>
        <v>17582.04</v>
      </c>
      <c r="G13" s="34">
        <f t="shared" si="2"/>
        <v>115260.04000000001</v>
      </c>
      <c r="H13" s="35"/>
      <c r="I13" s="13"/>
    </row>
    <row r="14" spans="1:9" x14ac:dyDescent="0.25">
      <c r="A14" s="12" t="s">
        <v>19</v>
      </c>
      <c r="B14" s="32">
        <f>+'[1]HD EX-WORKS'!U58</f>
        <v>97920</v>
      </c>
      <c r="C14" s="33">
        <v>1100</v>
      </c>
      <c r="D14" s="33">
        <f t="shared" si="3"/>
        <v>3358</v>
      </c>
      <c r="E14" s="33">
        <f>+B14-C14+D14</f>
        <v>100178</v>
      </c>
      <c r="F14" s="33">
        <f>+E14*0.18</f>
        <v>18032.04</v>
      </c>
      <c r="G14" s="34">
        <f>SUM(E14:F14)</f>
        <v>118210.04000000001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 t="shared" si="3"/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94712</v>
      </c>
      <c r="C16" s="33">
        <v>1100</v>
      </c>
      <c r="D16" s="33">
        <f t="shared" si="3"/>
        <v>3358</v>
      </c>
      <c r="E16" s="33">
        <f t="shared" si="1"/>
        <v>96970</v>
      </c>
      <c r="F16" s="33">
        <f t="shared" si="0"/>
        <v>17454.599999999999</v>
      </c>
      <c r="G16" s="34">
        <f t="shared" si="2"/>
        <v>114424.6</v>
      </c>
      <c r="H16" s="35"/>
      <c r="I16" s="16"/>
    </row>
    <row r="17" spans="1:9" x14ac:dyDescent="0.25">
      <c r="A17" s="12" t="s">
        <v>93</v>
      </c>
      <c r="B17" s="32">
        <f>'[1]HD EX-WORKS'!F58</f>
        <v>96300</v>
      </c>
      <c r="C17" s="33">
        <v>1100</v>
      </c>
      <c r="D17" s="33">
        <f t="shared" si="3"/>
        <v>3358</v>
      </c>
      <c r="E17" s="33">
        <f t="shared" si="1"/>
        <v>98558</v>
      </c>
      <c r="F17" s="33">
        <f t="shared" si="0"/>
        <v>17740.439999999999</v>
      </c>
      <c r="G17" s="34">
        <f t="shared" si="2"/>
        <v>116298.44</v>
      </c>
      <c r="H17" s="35"/>
      <c r="I17" s="13"/>
    </row>
    <row r="18" spans="1:9" x14ac:dyDescent="0.25">
      <c r="A18" s="12" t="s">
        <v>94</v>
      </c>
      <c r="B18" s="32">
        <f>'[1]HD EX-WORKS'!G58</f>
        <v>95050</v>
      </c>
      <c r="C18" s="33">
        <v>1100</v>
      </c>
      <c r="D18" s="33">
        <f t="shared" si="3"/>
        <v>3358</v>
      </c>
      <c r="E18" s="33">
        <f t="shared" si="1"/>
        <v>97308</v>
      </c>
      <c r="F18" s="33">
        <f t="shared" si="0"/>
        <v>17515.439999999999</v>
      </c>
      <c r="G18" s="34">
        <f t="shared" si="2"/>
        <v>114823.44</v>
      </c>
      <c r="H18" s="35"/>
      <c r="I18" s="13"/>
    </row>
    <row r="19" spans="1:9" x14ac:dyDescent="0.25">
      <c r="A19" s="12" t="s">
        <v>95</v>
      </c>
      <c r="B19" s="32">
        <f>'[1]HD EX-WORKS'!C58</f>
        <v>94550</v>
      </c>
      <c r="C19" s="33">
        <v>1100</v>
      </c>
      <c r="D19" s="33">
        <f t="shared" si="3"/>
        <v>3358</v>
      </c>
      <c r="E19" s="33">
        <f t="shared" si="1"/>
        <v>96808</v>
      </c>
      <c r="F19" s="33">
        <f t="shared" si="0"/>
        <v>17425.439999999999</v>
      </c>
      <c r="G19" s="34">
        <f t="shared" si="2"/>
        <v>114233.44</v>
      </c>
      <c r="H19" s="35"/>
      <c r="I19" s="13"/>
    </row>
    <row r="20" spans="1:9" x14ac:dyDescent="0.25">
      <c r="A20" s="12" t="s">
        <v>96</v>
      </c>
      <c r="B20" s="33">
        <f>'[1]HD EX-WORKS'!S58</f>
        <v>96316</v>
      </c>
      <c r="C20" s="33">
        <v>1100</v>
      </c>
      <c r="D20" s="33">
        <f t="shared" si="3"/>
        <v>3358</v>
      </c>
      <c r="E20" s="33">
        <f t="shared" si="1"/>
        <v>98574</v>
      </c>
      <c r="F20" s="33">
        <f t="shared" si="0"/>
        <v>17743.32</v>
      </c>
      <c r="G20" s="34">
        <f t="shared" si="2"/>
        <v>116317.32</v>
      </c>
      <c r="H20" s="35"/>
      <c r="I20" s="13"/>
    </row>
    <row r="21" spans="1:9" x14ac:dyDescent="0.25">
      <c r="A21" s="12" t="s">
        <v>25</v>
      </c>
      <c r="B21" s="33">
        <f>'[1]HD EX-WORKS'!H58</f>
        <v>94910</v>
      </c>
      <c r="C21" s="33">
        <v>1100</v>
      </c>
      <c r="D21" s="33">
        <f t="shared" si="3"/>
        <v>3358</v>
      </c>
      <c r="E21" s="33">
        <f t="shared" si="1"/>
        <v>97168</v>
      </c>
      <c r="F21" s="33">
        <f t="shared" si="0"/>
        <v>17490.239999999998</v>
      </c>
      <c r="G21" s="34">
        <f t="shared" si="2"/>
        <v>114658.23999999999</v>
      </c>
      <c r="H21" s="35"/>
      <c r="I21" s="13"/>
    </row>
    <row r="22" spans="1:9" x14ac:dyDescent="0.25">
      <c r="A22" s="12" t="s">
        <v>97</v>
      </c>
      <c r="B22" s="33">
        <f>'[1]HD EX-WORKS'!N58-3000</f>
        <v>92876</v>
      </c>
      <c r="C22" s="33">
        <v>1100</v>
      </c>
      <c r="D22" s="33">
        <f t="shared" si="3"/>
        <v>3358</v>
      </c>
      <c r="E22" s="33">
        <f t="shared" si="1"/>
        <v>95134</v>
      </c>
      <c r="F22" s="33">
        <f t="shared" si="0"/>
        <v>17124.12</v>
      </c>
      <c r="G22" s="34">
        <f t="shared" si="2"/>
        <v>112258.12</v>
      </c>
      <c r="H22" s="35"/>
      <c r="I22" s="36"/>
    </row>
    <row r="23" spans="1:9" x14ac:dyDescent="0.25">
      <c r="A23" s="12" t="s">
        <v>98</v>
      </c>
      <c r="B23" s="33">
        <f>'[1]HD EX-WORKS'!N58</f>
        <v>95876</v>
      </c>
      <c r="C23" s="33">
        <v>1100</v>
      </c>
      <c r="D23" s="33">
        <f t="shared" si="3"/>
        <v>3358</v>
      </c>
      <c r="E23" s="33">
        <f t="shared" si="1"/>
        <v>98134</v>
      </c>
      <c r="F23" s="33">
        <f t="shared" si="0"/>
        <v>17664.12</v>
      </c>
      <c r="G23" s="34">
        <f t="shared" si="2"/>
        <v>115798.12</v>
      </c>
      <c r="H23" s="35"/>
      <c r="I23" s="13"/>
    </row>
    <row r="24" spans="1:9" x14ac:dyDescent="0.25">
      <c r="A24" s="12" t="s">
        <v>99</v>
      </c>
      <c r="B24" s="33">
        <f>'[1]HD EX-WORKS'!O58</f>
        <v>95876</v>
      </c>
      <c r="C24" s="33">
        <v>1100</v>
      </c>
      <c r="D24" s="33">
        <f t="shared" si="3"/>
        <v>3358</v>
      </c>
      <c r="E24" s="33">
        <f t="shared" si="1"/>
        <v>98134</v>
      </c>
      <c r="F24" s="33">
        <f t="shared" si="0"/>
        <v>17664.12</v>
      </c>
      <c r="G24" s="34">
        <f t="shared" si="2"/>
        <v>115798.12</v>
      </c>
      <c r="H24" s="35"/>
      <c r="I24" s="36"/>
    </row>
    <row r="25" spans="1:9" x14ac:dyDescent="0.25">
      <c r="A25" s="12" t="s">
        <v>100</v>
      </c>
      <c r="B25" s="33">
        <f>'[1]HD EX-WORKS'!K58</f>
        <v>95371</v>
      </c>
      <c r="C25" s="33">
        <v>1100</v>
      </c>
      <c r="D25" s="33">
        <f t="shared" si="3"/>
        <v>3358</v>
      </c>
      <c r="E25" s="33">
        <f t="shared" si="1"/>
        <v>97629</v>
      </c>
      <c r="F25" s="33">
        <f t="shared" si="0"/>
        <v>17573.22</v>
      </c>
      <c r="G25" s="34">
        <f t="shared" si="2"/>
        <v>115202.22</v>
      </c>
      <c r="H25" s="35"/>
      <c r="I25" s="16"/>
    </row>
    <row r="26" spans="1:9" x14ac:dyDescent="0.25">
      <c r="A26" s="12" t="s">
        <v>29</v>
      </c>
      <c r="B26" s="32">
        <f>'[1]HD EX-WORKS'!L58</f>
        <v>94766</v>
      </c>
      <c r="C26" s="33">
        <v>1100</v>
      </c>
      <c r="D26" s="33">
        <f t="shared" si="3"/>
        <v>3358</v>
      </c>
      <c r="E26" s="33">
        <f t="shared" si="1"/>
        <v>97024</v>
      </c>
      <c r="F26" s="33">
        <f t="shared" si="0"/>
        <v>17464.32</v>
      </c>
      <c r="G26" s="34">
        <f t="shared" si="2"/>
        <v>114488.32000000001</v>
      </c>
      <c r="H26" s="35"/>
      <c r="I26" s="13"/>
    </row>
    <row r="27" spans="1:9" x14ac:dyDescent="0.25">
      <c r="A27" s="12" t="s">
        <v>31</v>
      </c>
      <c r="B27" s="33">
        <f>'[1]HD EX-WORKS'!I58</f>
        <v>95576</v>
      </c>
      <c r="C27" s="33">
        <v>1100</v>
      </c>
      <c r="D27" s="33">
        <f t="shared" si="3"/>
        <v>3358</v>
      </c>
      <c r="E27" s="33">
        <f t="shared" si="1"/>
        <v>97834</v>
      </c>
      <c r="F27" s="33">
        <f t="shared" si="0"/>
        <v>17610.12</v>
      </c>
      <c r="G27" s="34">
        <f t="shared" si="2"/>
        <v>115444.12</v>
      </c>
      <c r="H27" s="35"/>
      <c r="I27" s="13"/>
    </row>
    <row r="28" spans="1:9" x14ac:dyDescent="0.25">
      <c r="A28" s="12" t="s">
        <v>101</v>
      </c>
      <c r="B28" s="33">
        <f>'[1]HD EX-WORKS'!J58</f>
        <v>93371</v>
      </c>
      <c r="C28" s="33">
        <v>1100</v>
      </c>
      <c r="D28" s="33">
        <f t="shared" si="3"/>
        <v>3358</v>
      </c>
      <c r="E28" s="33">
        <f t="shared" si="1"/>
        <v>95629</v>
      </c>
      <c r="F28" s="33">
        <f t="shared" si="0"/>
        <v>17213.22</v>
      </c>
      <c r="G28" s="34">
        <f t="shared" si="2"/>
        <v>112842.22</v>
      </c>
      <c r="H28" s="35"/>
      <c r="I28" s="13"/>
    </row>
    <row r="29" spans="1:9" x14ac:dyDescent="0.25">
      <c r="A29" s="12" t="s">
        <v>27</v>
      </c>
      <c r="B29" s="33">
        <f>'[1]HD EX-WORKS'!W58</f>
        <v>91876</v>
      </c>
      <c r="C29" s="33">
        <v>1100</v>
      </c>
      <c r="D29" s="33">
        <f t="shared" si="3"/>
        <v>3358</v>
      </c>
      <c r="E29" s="33">
        <f t="shared" si="1"/>
        <v>94134</v>
      </c>
      <c r="F29" s="33">
        <f t="shared" si="0"/>
        <v>16944.12</v>
      </c>
      <c r="G29" s="34">
        <f t="shared" si="2"/>
        <v>111078.12</v>
      </c>
      <c r="H29" s="35"/>
      <c r="I29" s="13"/>
    </row>
    <row r="30" spans="1:9" x14ac:dyDescent="0.25">
      <c r="A30" s="12" t="s">
        <v>102</v>
      </c>
      <c r="B30" s="33">
        <f>'[1]HD EX-WORKS'!X58</f>
        <v>89876</v>
      </c>
      <c r="C30" s="33">
        <v>1100</v>
      </c>
      <c r="D30" s="33">
        <f t="shared" si="3"/>
        <v>3358</v>
      </c>
      <c r="E30" s="33">
        <f t="shared" si="1"/>
        <v>92134</v>
      </c>
      <c r="F30" s="33">
        <f t="shared" si="0"/>
        <v>16584.12</v>
      </c>
      <c r="G30" s="34">
        <f t="shared" si="2"/>
        <v>108718.12</v>
      </c>
      <c r="H30" s="35"/>
      <c r="I30" s="13"/>
    </row>
    <row r="31" spans="1:9" x14ac:dyDescent="0.25">
      <c r="A31" s="12" t="s">
        <v>103</v>
      </c>
      <c r="B31" s="33">
        <f>'[1]HD EX-WORKS'!Y58</f>
        <v>87212</v>
      </c>
      <c r="C31" s="33">
        <v>1100</v>
      </c>
      <c r="D31" s="33">
        <f t="shared" si="3"/>
        <v>3358</v>
      </c>
      <c r="E31" s="33">
        <f t="shared" si="1"/>
        <v>89470</v>
      </c>
      <c r="F31" s="33">
        <f t="shared" si="0"/>
        <v>16104.599999999999</v>
      </c>
      <c r="G31" s="34">
        <f t="shared" si="2"/>
        <v>105574.6</v>
      </c>
      <c r="H31" s="35"/>
      <c r="I31" s="13"/>
    </row>
    <row r="32" spans="1:9" x14ac:dyDescent="0.25">
      <c r="A32" s="12" t="s">
        <v>104</v>
      </c>
      <c r="B32" s="33">
        <f>'[1]HD EX-WORKS'!Z58</f>
        <v>89910</v>
      </c>
      <c r="C32" s="33">
        <v>1100</v>
      </c>
      <c r="D32" s="33">
        <f t="shared" si="3"/>
        <v>3358</v>
      </c>
      <c r="E32" s="33">
        <f t="shared" si="1"/>
        <v>92168</v>
      </c>
      <c r="F32" s="33">
        <f t="shared" si="0"/>
        <v>16590.239999999998</v>
      </c>
      <c r="G32" s="34">
        <f t="shared" si="2"/>
        <v>108758.23999999999</v>
      </c>
      <c r="H32" s="35"/>
      <c r="I32" s="13"/>
    </row>
    <row r="33" spans="1:9" x14ac:dyDescent="0.25">
      <c r="A33" s="12" t="s">
        <v>105</v>
      </c>
      <c r="B33" s="33">
        <f>'[1]HD EX-WORKS'!AA58</f>
        <v>89550</v>
      </c>
      <c r="C33" s="33">
        <v>1100</v>
      </c>
      <c r="D33" s="33">
        <f t="shared" si="3"/>
        <v>3358</v>
      </c>
      <c r="E33" s="33">
        <f t="shared" si="1"/>
        <v>91808</v>
      </c>
      <c r="F33" s="33">
        <f t="shared" si="0"/>
        <v>16525.439999999999</v>
      </c>
      <c r="G33" s="34">
        <f t="shared" si="2"/>
        <v>108333.44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91301</v>
      </c>
      <c r="C35" s="33">
        <v>1100</v>
      </c>
      <c r="D35" s="33">
        <f>+D10</f>
        <v>3358</v>
      </c>
      <c r="E35" s="33">
        <f t="shared" ref="E35:E44" si="4">+B35-C35+D35</f>
        <v>93559</v>
      </c>
      <c r="F35" s="33">
        <f t="shared" ref="F35:F69" si="5">+E35*0.18</f>
        <v>16840.62</v>
      </c>
      <c r="G35" s="34">
        <f t="shared" si="2"/>
        <v>110399.62</v>
      </c>
      <c r="H35" s="35"/>
      <c r="I35" s="13"/>
    </row>
    <row r="36" spans="1:9" x14ac:dyDescent="0.25">
      <c r="A36" s="12" t="s">
        <v>106</v>
      </c>
      <c r="B36" s="33">
        <f>'[1]PP EX-WORKS'!E47</f>
        <v>89611</v>
      </c>
      <c r="C36" s="33">
        <v>1100</v>
      </c>
      <c r="D36" s="33">
        <f t="shared" ref="D36:D44" si="6">+D35</f>
        <v>3358</v>
      </c>
      <c r="E36" s="33">
        <f t="shared" si="4"/>
        <v>91869</v>
      </c>
      <c r="F36" s="33">
        <f t="shared" si="5"/>
        <v>16536.419999999998</v>
      </c>
      <c r="G36" s="34">
        <f t="shared" si="2"/>
        <v>108405.42</v>
      </c>
      <c r="H36" s="35"/>
      <c r="I36" s="13"/>
    </row>
    <row r="37" spans="1:9" x14ac:dyDescent="0.25">
      <c r="A37" s="12" t="s">
        <v>107</v>
      </c>
      <c r="B37" s="33">
        <f>'[1]PP EX-WORKS'!B47</f>
        <v>89091</v>
      </c>
      <c r="C37" s="33">
        <v>1100</v>
      </c>
      <c r="D37" s="33">
        <f t="shared" si="6"/>
        <v>3358</v>
      </c>
      <c r="E37" s="33">
        <f t="shared" si="4"/>
        <v>91349</v>
      </c>
      <c r="F37" s="33">
        <f t="shared" si="5"/>
        <v>16442.82</v>
      </c>
      <c r="G37" s="34">
        <f t="shared" si="2"/>
        <v>107791.82</v>
      </c>
      <c r="H37" s="35"/>
      <c r="I37" s="13"/>
    </row>
    <row r="38" spans="1:9" x14ac:dyDescent="0.25">
      <c r="A38" s="12" t="s">
        <v>108</v>
      </c>
      <c r="B38" s="33">
        <f>'[1]PP EX-WORKS'!H47</f>
        <v>91791</v>
      </c>
      <c r="C38" s="33">
        <v>1100</v>
      </c>
      <c r="D38" s="33">
        <f t="shared" si="6"/>
        <v>3358</v>
      </c>
      <c r="E38" s="33">
        <f t="shared" si="4"/>
        <v>94049</v>
      </c>
      <c r="F38" s="33">
        <f t="shared" si="5"/>
        <v>16928.82</v>
      </c>
      <c r="G38" s="34">
        <f t="shared" si="2"/>
        <v>110977.82</v>
      </c>
      <c r="H38" s="35"/>
      <c r="I38" s="13"/>
    </row>
    <row r="39" spans="1:9" x14ac:dyDescent="0.25">
      <c r="A39" s="12" t="s">
        <v>37</v>
      </c>
      <c r="B39" s="33">
        <f>'[1]PP EX-WORKS'!F47</f>
        <v>90111</v>
      </c>
      <c r="C39" s="33">
        <v>1100</v>
      </c>
      <c r="D39" s="33">
        <f t="shared" si="6"/>
        <v>3358</v>
      </c>
      <c r="E39" s="33">
        <f t="shared" si="4"/>
        <v>92369</v>
      </c>
      <c r="F39" s="33">
        <f t="shared" si="5"/>
        <v>16626.419999999998</v>
      </c>
      <c r="G39" s="34">
        <f t="shared" si="2"/>
        <v>108995.42</v>
      </c>
      <c r="H39" s="35"/>
      <c r="I39" s="13"/>
    </row>
    <row r="40" spans="1:9" x14ac:dyDescent="0.25">
      <c r="A40" s="12" t="s">
        <v>109</v>
      </c>
      <c r="B40" s="33">
        <f>+'[1]PP EX-WORKS'!X47</f>
        <v>85091</v>
      </c>
      <c r="C40" s="33">
        <v>1100</v>
      </c>
      <c r="D40" s="33">
        <f t="shared" si="6"/>
        <v>3358</v>
      </c>
      <c r="E40" s="33">
        <f t="shared" si="4"/>
        <v>87349</v>
      </c>
      <c r="F40" s="33">
        <f t="shared" si="5"/>
        <v>15722.82</v>
      </c>
      <c r="G40" s="34">
        <f t="shared" si="2"/>
        <v>103071.82</v>
      </c>
      <c r="H40" s="35"/>
      <c r="I40" s="13"/>
    </row>
    <row r="41" spans="1:9" x14ac:dyDescent="0.25">
      <c r="A41" s="12" t="s">
        <v>110</v>
      </c>
      <c r="B41" s="33">
        <f>'[1]PP EX-WORKS'!D47</f>
        <v>88591</v>
      </c>
      <c r="C41" s="33">
        <v>1100</v>
      </c>
      <c r="D41" s="33">
        <f t="shared" si="6"/>
        <v>3358</v>
      </c>
      <c r="E41" s="33">
        <f t="shared" si="4"/>
        <v>90849</v>
      </c>
      <c r="F41" s="33">
        <f t="shared" si="5"/>
        <v>16352.82</v>
      </c>
      <c r="G41" s="34">
        <f t="shared" si="2"/>
        <v>107201.82</v>
      </c>
      <c r="H41" s="35"/>
      <c r="I41" s="13"/>
    </row>
    <row r="42" spans="1:9" x14ac:dyDescent="0.25">
      <c r="A42" s="12" t="s">
        <v>111</v>
      </c>
      <c r="B42" s="33">
        <f>'[1]PP EX-WORKS'!C47</f>
        <v>88611</v>
      </c>
      <c r="C42" s="33">
        <v>1100</v>
      </c>
      <c r="D42" s="33">
        <f t="shared" si="6"/>
        <v>3358</v>
      </c>
      <c r="E42" s="33">
        <f t="shared" si="4"/>
        <v>90869</v>
      </c>
      <c r="F42" s="33">
        <f t="shared" si="5"/>
        <v>16356.42</v>
      </c>
      <c r="G42" s="34">
        <f t="shared" si="2"/>
        <v>107225.42</v>
      </c>
      <c r="H42" s="35"/>
      <c r="I42" s="13"/>
    </row>
    <row r="43" spans="1:9" x14ac:dyDescent="0.25">
      <c r="A43" s="12" t="s">
        <v>112</v>
      </c>
      <c r="B43" s="33">
        <f>'[1]PP EX-WORKS'!J47</f>
        <v>92901</v>
      </c>
      <c r="C43" s="33">
        <v>1100</v>
      </c>
      <c r="D43" s="33">
        <f t="shared" si="6"/>
        <v>3358</v>
      </c>
      <c r="E43" s="33">
        <f t="shared" si="4"/>
        <v>95159</v>
      </c>
      <c r="F43" s="33">
        <f t="shared" si="5"/>
        <v>17128.62</v>
      </c>
      <c r="G43" s="34">
        <f t="shared" si="2"/>
        <v>112287.62</v>
      </c>
      <c r="H43" s="35"/>
      <c r="I43" s="13"/>
    </row>
    <row r="44" spans="1:9" x14ac:dyDescent="0.25">
      <c r="A44" s="12" t="s">
        <v>113</v>
      </c>
      <c r="B44" s="33">
        <f>'[1]PP EX-WORKS'!Z47</f>
        <v>85091</v>
      </c>
      <c r="C44" s="33">
        <v>1100</v>
      </c>
      <c r="D44" s="33">
        <f t="shared" si="6"/>
        <v>3358</v>
      </c>
      <c r="E44" s="33">
        <f t="shared" si="4"/>
        <v>87349</v>
      </c>
      <c r="F44" s="33">
        <f t="shared" si="5"/>
        <v>15722.82</v>
      </c>
      <c r="G44" s="34">
        <f t="shared" si="2"/>
        <v>103071.82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97211</v>
      </c>
      <c r="C46" s="33">
        <v>1100</v>
      </c>
      <c r="D46" s="33">
        <f>+D10</f>
        <v>3358</v>
      </c>
      <c r="E46" s="33">
        <f t="shared" ref="E46:E59" si="7">+B46-C46+D46</f>
        <v>99469</v>
      </c>
      <c r="F46" s="33">
        <f t="shared" si="5"/>
        <v>17904.419999999998</v>
      </c>
      <c r="G46" s="34">
        <f t="shared" si="2"/>
        <v>117373.42</v>
      </c>
      <c r="H46" s="35"/>
      <c r="I46" s="13"/>
    </row>
    <row r="47" spans="1:9" x14ac:dyDescent="0.25">
      <c r="A47" s="12" t="s">
        <v>115</v>
      </c>
      <c r="B47" s="33">
        <f>+'[1]PP EX-WORKS'!S47</f>
        <v>97151</v>
      </c>
      <c r="C47" s="33">
        <v>1100</v>
      </c>
      <c r="D47" s="33">
        <f t="shared" ref="D47:D59" si="8">+D46</f>
        <v>3358</v>
      </c>
      <c r="E47" s="33">
        <f>+B47-C47+D47</f>
        <v>99409</v>
      </c>
      <c r="F47" s="33">
        <f>+E47*0.18</f>
        <v>17893.62</v>
      </c>
      <c r="G47" s="34">
        <f>SUM(E47:F47)</f>
        <v>117302.62</v>
      </c>
      <c r="H47" s="35"/>
      <c r="I47" s="13"/>
    </row>
    <row r="48" spans="1:9" x14ac:dyDescent="0.25">
      <c r="A48" s="12" t="s">
        <v>116</v>
      </c>
      <c r="B48" s="33">
        <f>+'[1]PP EX-WORKS'!P47-6000</f>
        <v>87901</v>
      </c>
      <c r="C48" s="33">
        <v>1100</v>
      </c>
      <c r="D48" s="33">
        <f t="shared" si="8"/>
        <v>3358</v>
      </c>
      <c r="E48" s="33">
        <f t="shared" si="7"/>
        <v>90159</v>
      </c>
      <c r="F48" s="33">
        <f t="shared" si="5"/>
        <v>16228.619999999999</v>
      </c>
      <c r="G48" s="34">
        <f t="shared" si="2"/>
        <v>106387.62</v>
      </c>
      <c r="H48" s="35"/>
      <c r="I48" s="13"/>
    </row>
    <row r="49" spans="1:9" x14ac:dyDescent="0.25">
      <c r="A49" s="12" t="s">
        <v>53</v>
      </c>
      <c r="B49" s="33">
        <f>'[1]PP EX-WORKS'!Q47</f>
        <v>95661</v>
      </c>
      <c r="C49" s="33">
        <v>1100</v>
      </c>
      <c r="D49" s="33">
        <f t="shared" si="8"/>
        <v>3358</v>
      </c>
      <c r="E49" s="33">
        <f t="shared" si="7"/>
        <v>97919</v>
      </c>
      <c r="F49" s="33">
        <f t="shared" si="5"/>
        <v>17625.419999999998</v>
      </c>
      <c r="G49" s="34">
        <f t="shared" si="2"/>
        <v>115544.42</v>
      </c>
      <c r="H49" s="35"/>
      <c r="I49" s="13"/>
    </row>
    <row r="50" spans="1:9" x14ac:dyDescent="0.25">
      <c r="A50" s="12" t="s">
        <v>117</v>
      </c>
      <c r="B50" s="33">
        <f>'[1]PP EX-WORKS'!P47</f>
        <v>93901</v>
      </c>
      <c r="C50" s="33">
        <v>1100</v>
      </c>
      <c r="D50" s="33">
        <f t="shared" si="8"/>
        <v>3358</v>
      </c>
      <c r="E50" s="33">
        <f t="shared" si="7"/>
        <v>96159</v>
      </c>
      <c r="F50" s="33">
        <f t="shared" si="5"/>
        <v>17308.62</v>
      </c>
      <c r="G50" s="34">
        <f t="shared" si="2"/>
        <v>113467.62</v>
      </c>
      <c r="H50" s="35"/>
      <c r="I50" s="13"/>
    </row>
    <row r="51" spans="1:9" x14ac:dyDescent="0.25">
      <c r="A51" s="12" t="s">
        <v>44</v>
      </c>
      <c r="B51" s="33">
        <f>+'[1]PP EX-WORKS'!W47</f>
        <v>94391</v>
      </c>
      <c r="C51" s="33">
        <v>1100</v>
      </c>
      <c r="D51" s="33">
        <f t="shared" si="8"/>
        <v>3358</v>
      </c>
      <c r="E51" s="33">
        <f>+B51-C51+D51</f>
        <v>96649</v>
      </c>
      <c r="F51" s="33">
        <f>+E51*0.18</f>
        <v>17396.82</v>
      </c>
      <c r="G51" s="34">
        <f>SUM(E51:F51)</f>
        <v>114045.82</v>
      </c>
      <c r="H51" s="35"/>
      <c r="I51" s="13"/>
    </row>
    <row r="52" spans="1:9" x14ac:dyDescent="0.25">
      <c r="A52" s="12" t="s">
        <v>45</v>
      </c>
      <c r="B52" s="33">
        <f>+'[1]PP EX-WORKS'!V47</f>
        <v>96241</v>
      </c>
      <c r="C52" s="33">
        <v>1100</v>
      </c>
      <c r="D52" s="33">
        <f t="shared" si="8"/>
        <v>3358</v>
      </c>
      <c r="E52" s="33">
        <f>+B52-C52+D52</f>
        <v>98499</v>
      </c>
      <c r="F52" s="33">
        <f>+E52*0.18</f>
        <v>17729.82</v>
      </c>
      <c r="G52" s="34">
        <f>SUM(E52:F52)</f>
        <v>116228.82</v>
      </c>
      <c r="H52" s="35"/>
      <c r="I52" s="13"/>
    </row>
    <row r="53" spans="1:9" x14ac:dyDescent="0.25">
      <c r="A53" s="12" t="s">
        <v>46</v>
      </c>
      <c r="B53" s="33">
        <f>+'[1]PP EX-WORKS'!T47</f>
        <v>95371</v>
      </c>
      <c r="C53" s="33">
        <v>1100</v>
      </c>
      <c r="D53" s="33">
        <f t="shared" si="8"/>
        <v>3358</v>
      </c>
      <c r="E53" s="33">
        <f>+B53-C53+D53</f>
        <v>97629</v>
      </c>
      <c r="F53" s="33">
        <f>+E53*0.18</f>
        <v>17573.22</v>
      </c>
      <c r="G53" s="34">
        <f>SUM(E53:F53)</f>
        <v>115202.22</v>
      </c>
      <c r="H53" s="35"/>
      <c r="I53" s="13"/>
    </row>
    <row r="54" spans="1:9" x14ac:dyDescent="0.25">
      <c r="A54" s="12" t="s">
        <v>47</v>
      </c>
      <c r="B54" s="33">
        <f>+'[1]PP EX-WORKS'!U47</f>
        <v>95371</v>
      </c>
      <c r="C54" s="33">
        <v>1100</v>
      </c>
      <c r="D54" s="33">
        <f t="shared" si="8"/>
        <v>3358</v>
      </c>
      <c r="E54" s="33">
        <f>+B54-C54+D54</f>
        <v>97629</v>
      </c>
      <c r="F54" s="33">
        <f>+E54*0.18</f>
        <v>17573.22</v>
      </c>
      <c r="G54" s="34">
        <f>SUM(E54:F54)</f>
        <v>115202.22</v>
      </c>
      <c r="H54" s="35"/>
      <c r="I54" s="13"/>
    </row>
    <row r="55" spans="1:9" x14ac:dyDescent="0.25">
      <c r="A55" s="12" t="s">
        <v>118</v>
      </c>
      <c r="B55" s="33">
        <f>'[1]PP EX-WORKS'!O47</f>
        <v>93901</v>
      </c>
      <c r="C55" s="33">
        <v>1100</v>
      </c>
      <c r="D55" s="33">
        <f t="shared" si="8"/>
        <v>3358</v>
      </c>
      <c r="E55" s="33">
        <f t="shared" si="7"/>
        <v>96159</v>
      </c>
      <c r="F55" s="33">
        <f t="shared" si="5"/>
        <v>17308.62</v>
      </c>
      <c r="G55" s="34">
        <f t="shared" si="2"/>
        <v>113467.62</v>
      </c>
      <c r="H55" s="35"/>
      <c r="I55" s="13"/>
    </row>
    <row r="56" spans="1:9" x14ac:dyDescent="0.25">
      <c r="A56" s="12" t="s">
        <v>119</v>
      </c>
      <c r="B56" s="33">
        <f>'[1]PP EX-WORKS'!N47</f>
        <v>93401</v>
      </c>
      <c r="C56" s="33">
        <v>1100</v>
      </c>
      <c r="D56" s="33">
        <f t="shared" si="8"/>
        <v>3358</v>
      </c>
      <c r="E56" s="33">
        <f t="shared" si="7"/>
        <v>95659</v>
      </c>
      <c r="F56" s="33">
        <f t="shared" si="5"/>
        <v>17218.62</v>
      </c>
      <c r="G56" s="34">
        <f t="shared" si="2"/>
        <v>112877.62</v>
      </c>
      <c r="H56" s="35"/>
      <c r="I56" s="13"/>
    </row>
    <row r="57" spans="1:9" x14ac:dyDescent="0.25">
      <c r="A57" s="12" t="s">
        <v>120</v>
      </c>
      <c r="B57" s="33">
        <f>'[1]PP EX-WORKS'!K47</f>
        <v>96735</v>
      </c>
      <c r="C57" s="33">
        <v>1100</v>
      </c>
      <c r="D57" s="33">
        <f t="shared" si="8"/>
        <v>3358</v>
      </c>
      <c r="E57" s="33">
        <f t="shared" si="7"/>
        <v>98993</v>
      </c>
      <c r="F57" s="33">
        <f t="shared" si="5"/>
        <v>17818.739999999998</v>
      </c>
      <c r="G57" s="34">
        <f t="shared" si="2"/>
        <v>116811.73999999999</v>
      </c>
      <c r="H57" s="35"/>
      <c r="I57" s="13"/>
    </row>
    <row r="58" spans="1:9" x14ac:dyDescent="0.25">
      <c r="A58" s="12" t="s">
        <v>121</v>
      </c>
      <c r="B58" s="33">
        <f>'[1]PP EX-WORKS'!M47</f>
        <v>99735</v>
      </c>
      <c r="C58" s="33">
        <v>1100</v>
      </c>
      <c r="D58" s="33">
        <f t="shared" si="8"/>
        <v>3358</v>
      </c>
      <c r="E58" s="33">
        <f t="shared" si="7"/>
        <v>101993</v>
      </c>
      <c r="F58" s="33">
        <f t="shared" si="5"/>
        <v>18358.739999999998</v>
      </c>
      <c r="G58" s="34">
        <f t="shared" si="2"/>
        <v>120351.73999999999</v>
      </c>
      <c r="H58" s="35"/>
      <c r="I58" s="13"/>
    </row>
    <row r="59" spans="1:9" x14ac:dyDescent="0.25">
      <c r="A59" s="40" t="s">
        <v>122</v>
      </c>
      <c r="B59" s="33">
        <f>'[1]PP EX-WORKS'!L47</f>
        <v>98755</v>
      </c>
      <c r="C59" s="33">
        <v>1100</v>
      </c>
      <c r="D59" s="33">
        <f t="shared" si="8"/>
        <v>3358</v>
      </c>
      <c r="E59" s="33">
        <f t="shared" si="7"/>
        <v>101013</v>
      </c>
      <c r="F59" s="33">
        <f t="shared" si="5"/>
        <v>18182.34</v>
      </c>
      <c r="G59" s="34">
        <f t="shared" si="2"/>
        <v>119195.34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94729</v>
      </c>
      <c r="C61" s="33">
        <v>1100</v>
      </c>
      <c r="D61" s="33">
        <f>+D10</f>
        <v>3358</v>
      </c>
      <c r="E61" s="33">
        <f t="shared" ref="E61:E69" si="9">+B61-C61+D61</f>
        <v>96987</v>
      </c>
      <c r="F61" s="33">
        <f t="shared" si="5"/>
        <v>17457.66</v>
      </c>
      <c r="G61" s="34">
        <f t="shared" si="2"/>
        <v>114444.66</v>
      </c>
      <c r="H61" s="35"/>
      <c r="I61" s="13"/>
    </row>
    <row r="62" spans="1:9" x14ac:dyDescent="0.25">
      <c r="A62" s="12" t="s">
        <v>124</v>
      </c>
      <c r="B62" s="33">
        <f>'[1]LL PRICELIST'!B58</f>
        <v>93729</v>
      </c>
      <c r="C62" s="33">
        <v>1100</v>
      </c>
      <c r="D62" s="33">
        <f t="shared" ref="D62:D69" si="10">+D61</f>
        <v>3358</v>
      </c>
      <c r="E62" s="33">
        <f t="shared" si="9"/>
        <v>95987</v>
      </c>
      <c r="F62" s="33">
        <f t="shared" si="5"/>
        <v>17277.66</v>
      </c>
      <c r="G62" s="34">
        <f t="shared" si="2"/>
        <v>113264.66</v>
      </c>
      <c r="H62" s="35"/>
      <c r="I62" s="13"/>
    </row>
    <row r="63" spans="1:9" x14ac:dyDescent="0.25">
      <c r="A63" s="12" t="s">
        <v>125</v>
      </c>
      <c r="B63" s="33">
        <f>'[1]LL PRICELIST'!B58</f>
        <v>93729</v>
      </c>
      <c r="C63" s="33">
        <v>1100</v>
      </c>
      <c r="D63" s="33">
        <f t="shared" si="10"/>
        <v>3358</v>
      </c>
      <c r="E63" s="33">
        <f t="shared" si="9"/>
        <v>95987</v>
      </c>
      <c r="F63" s="33">
        <f t="shared" si="5"/>
        <v>17277.66</v>
      </c>
      <c r="G63" s="34">
        <f t="shared" si="2"/>
        <v>113264.66</v>
      </c>
      <c r="H63" s="35"/>
      <c r="I63" s="13"/>
    </row>
    <row r="64" spans="1:9" x14ac:dyDescent="0.25">
      <c r="A64" s="12" t="s">
        <v>126</v>
      </c>
      <c r="B64" s="33">
        <f>'[1]LL PRICELIST'!D58</f>
        <v>100809</v>
      </c>
      <c r="C64" s="33">
        <v>1100</v>
      </c>
      <c r="D64" s="33">
        <f t="shared" si="10"/>
        <v>3358</v>
      </c>
      <c r="E64" s="33">
        <f t="shared" si="9"/>
        <v>103067</v>
      </c>
      <c r="F64" s="33">
        <f t="shared" si="5"/>
        <v>18552.059999999998</v>
      </c>
      <c r="G64" s="34">
        <f t="shared" si="2"/>
        <v>121619.06</v>
      </c>
      <c r="H64" s="35"/>
      <c r="I64" s="13"/>
    </row>
    <row r="65" spans="1:9" x14ac:dyDescent="0.25">
      <c r="A65" s="12" t="s">
        <v>127</v>
      </c>
      <c r="B65" s="33">
        <f>'[1]LL PRICELIST'!E58</f>
        <v>102809</v>
      </c>
      <c r="C65" s="33">
        <v>1100</v>
      </c>
      <c r="D65" s="33">
        <f t="shared" si="10"/>
        <v>3358</v>
      </c>
      <c r="E65" s="33">
        <f t="shared" si="9"/>
        <v>105067</v>
      </c>
      <c r="F65" s="33">
        <f t="shared" si="5"/>
        <v>18912.059999999998</v>
      </c>
      <c r="G65" s="34">
        <f t="shared" si="2"/>
        <v>123979.06</v>
      </c>
      <c r="H65" s="35"/>
      <c r="I65" s="13"/>
    </row>
    <row r="66" spans="1:9" x14ac:dyDescent="0.25">
      <c r="A66" s="12" t="s">
        <v>128</v>
      </c>
      <c r="B66" s="33">
        <f>'[1]LL PRICELIST'!F58</f>
        <v>104509</v>
      </c>
      <c r="C66" s="33">
        <v>1100</v>
      </c>
      <c r="D66" s="33">
        <f t="shared" si="10"/>
        <v>3358</v>
      </c>
      <c r="E66" s="33">
        <f t="shared" si="9"/>
        <v>106767</v>
      </c>
      <c r="F66" s="33">
        <f t="shared" si="5"/>
        <v>19218.059999999998</v>
      </c>
      <c r="G66" s="34">
        <f t="shared" si="2"/>
        <v>125985.06</v>
      </c>
      <c r="H66" s="35"/>
      <c r="I66" s="13"/>
    </row>
    <row r="67" spans="1:9" x14ac:dyDescent="0.25">
      <c r="A67" s="12" t="s">
        <v>129</v>
      </c>
      <c r="B67" s="33">
        <f>'[1]LL PRICELIST'!B58-5500</f>
        <v>88229</v>
      </c>
      <c r="C67" s="33">
        <v>1100</v>
      </c>
      <c r="D67" s="33">
        <f t="shared" si="10"/>
        <v>3358</v>
      </c>
      <c r="E67" s="33">
        <f t="shared" si="9"/>
        <v>90487</v>
      </c>
      <c r="F67" s="33">
        <f t="shared" si="5"/>
        <v>16287.66</v>
      </c>
      <c r="G67" s="34">
        <f t="shared" si="2"/>
        <v>106774.66</v>
      </c>
      <c r="H67" s="35"/>
      <c r="I67" s="13"/>
    </row>
    <row r="68" spans="1:9" x14ac:dyDescent="0.25">
      <c r="A68" s="12" t="s">
        <v>130</v>
      </c>
      <c r="B68" s="33">
        <f>'[1]LL PRICELIST'!I58</f>
        <v>89729</v>
      </c>
      <c r="C68" s="33">
        <v>1100</v>
      </c>
      <c r="D68" s="33">
        <f t="shared" si="10"/>
        <v>3358</v>
      </c>
      <c r="E68" s="33">
        <f t="shared" si="9"/>
        <v>91987</v>
      </c>
      <c r="F68" s="33">
        <f t="shared" si="5"/>
        <v>16557.66</v>
      </c>
      <c r="G68" s="34">
        <f t="shared" si="2"/>
        <v>108544.66</v>
      </c>
      <c r="H68" s="35"/>
      <c r="I68" s="13"/>
    </row>
    <row r="69" spans="1:9" x14ac:dyDescent="0.25">
      <c r="A69" s="12" t="s">
        <v>131</v>
      </c>
      <c r="B69" s="33">
        <f>'[1]LL PRICELIST'!J58</f>
        <v>89729</v>
      </c>
      <c r="C69" s="33">
        <v>1100</v>
      </c>
      <c r="D69" s="33">
        <f t="shared" si="10"/>
        <v>3358</v>
      </c>
      <c r="E69" s="33">
        <f t="shared" si="9"/>
        <v>91987</v>
      </c>
      <c r="F69" s="33">
        <f t="shared" si="5"/>
        <v>16557.66</v>
      </c>
      <c r="G69" s="34">
        <f t="shared" si="2"/>
        <v>108544.66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9" sqref="J19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1.7109375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12.01.26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92275</v>
      </c>
      <c r="C9" s="33">
        <v>1100</v>
      </c>
      <c r="D9" s="33">
        <f>+'[1]Freight list'!I193</f>
        <v>3537</v>
      </c>
      <c r="E9" s="33">
        <f t="shared" ref="E9:E32" si="0">+B9-C9+D9</f>
        <v>94712</v>
      </c>
      <c r="F9" s="33">
        <f>+E9*0.18</f>
        <v>17048.16</v>
      </c>
      <c r="G9" s="34">
        <f>SUM(E9:F9)</f>
        <v>111760.16</v>
      </c>
      <c r="H9" s="35"/>
      <c r="I9" s="49"/>
    </row>
    <row r="10" spans="1:9" x14ac:dyDescent="0.25">
      <c r="A10" s="12" t="s">
        <v>15</v>
      </c>
      <c r="B10" s="32">
        <f>'[1]HD EX-WORKS'!R48</f>
        <v>94275</v>
      </c>
      <c r="C10" s="33">
        <v>1100</v>
      </c>
      <c r="D10" s="33">
        <f>+D9</f>
        <v>3537</v>
      </c>
      <c r="E10" s="33">
        <f t="shared" si="0"/>
        <v>96712</v>
      </c>
      <c r="F10" s="33">
        <f t="shared" ref="F10:F32" si="1">+E10*0.18</f>
        <v>17408.16</v>
      </c>
      <c r="G10" s="34">
        <f t="shared" ref="G10:G68" si="2">SUM(E10:F10)</f>
        <v>114120.16</v>
      </c>
      <c r="H10" s="35"/>
      <c r="I10" s="49"/>
    </row>
    <row r="11" spans="1:9" x14ac:dyDescent="0.25">
      <c r="A11" s="12" t="s">
        <v>90</v>
      </c>
      <c r="B11" s="32">
        <f>+'[1]HD EX-WORKS'!Q48</f>
        <v>95025</v>
      </c>
      <c r="C11" s="33">
        <v>1100</v>
      </c>
      <c r="D11" s="33">
        <f t="shared" ref="D11:D32" si="3">+D10</f>
        <v>3537</v>
      </c>
      <c r="E11" s="33">
        <f>+B11-C11+D11</f>
        <v>97462</v>
      </c>
      <c r="F11" s="33">
        <f>+E11*0.18</f>
        <v>17543.16</v>
      </c>
      <c r="G11" s="34">
        <f>SUM(E11:F11)</f>
        <v>115005.16</v>
      </c>
      <c r="H11" s="35"/>
      <c r="I11" s="49"/>
    </row>
    <row r="12" spans="1:9" x14ac:dyDescent="0.25">
      <c r="A12" s="12" t="s">
        <v>91</v>
      </c>
      <c r="B12" s="32">
        <f>'[1]HD EX-WORKS'!T48</f>
        <v>95025</v>
      </c>
      <c r="C12" s="33">
        <v>1100</v>
      </c>
      <c r="D12" s="33">
        <f t="shared" si="3"/>
        <v>3537</v>
      </c>
      <c r="E12" s="33">
        <f t="shared" si="0"/>
        <v>97462</v>
      </c>
      <c r="F12" s="33">
        <f t="shared" si="1"/>
        <v>17543.16</v>
      </c>
      <c r="G12" s="34">
        <f t="shared" si="2"/>
        <v>115005.16</v>
      </c>
      <c r="H12" s="35"/>
      <c r="I12" s="49"/>
    </row>
    <row r="13" spans="1:9" x14ac:dyDescent="0.25">
      <c r="A13" s="12" t="s">
        <v>19</v>
      </c>
      <c r="B13" s="32">
        <f>+'[1]HD EX-WORKS'!U48</f>
        <v>97525</v>
      </c>
      <c r="C13" s="33">
        <v>1100</v>
      </c>
      <c r="D13" s="33">
        <f t="shared" si="3"/>
        <v>3537</v>
      </c>
      <c r="E13" s="33">
        <f>+B13-C13+D13</f>
        <v>99962</v>
      </c>
      <c r="F13" s="33">
        <f>+E13*0.18</f>
        <v>17993.16</v>
      </c>
      <c r="G13" s="34">
        <f>SUM(E13:F13)</f>
        <v>117955.16</v>
      </c>
      <c r="H13" s="35"/>
      <c r="I13" s="49"/>
    </row>
    <row r="14" spans="1:9" x14ac:dyDescent="0.25">
      <c r="A14" s="12" t="s">
        <v>20</v>
      </c>
      <c r="B14" s="32">
        <f>+'[1]HD EX-WORKS'!V48</f>
        <v>97525</v>
      </c>
      <c r="C14" s="33">
        <v>1100</v>
      </c>
      <c r="D14" s="33">
        <f t="shared" si="3"/>
        <v>3537</v>
      </c>
      <c r="E14" s="33">
        <f>+B14-C14+D14</f>
        <v>99962</v>
      </c>
      <c r="F14" s="33">
        <f>+E14*0.18</f>
        <v>17993.16</v>
      </c>
      <c r="G14" s="34">
        <f>SUM(E14:F14)</f>
        <v>117955.16</v>
      </c>
      <c r="H14" s="35"/>
      <c r="I14" s="49"/>
    </row>
    <row r="15" spans="1:9" x14ac:dyDescent="0.25">
      <c r="A15" s="12" t="s">
        <v>92</v>
      </c>
      <c r="B15" s="32">
        <f>'[1]HD EX-WORKS'!B48</f>
        <v>94225</v>
      </c>
      <c r="C15" s="33">
        <v>1100</v>
      </c>
      <c r="D15" s="33">
        <f t="shared" si="3"/>
        <v>3537</v>
      </c>
      <c r="E15" s="33">
        <f t="shared" si="0"/>
        <v>96662</v>
      </c>
      <c r="F15" s="33">
        <f t="shared" si="1"/>
        <v>17399.16</v>
      </c>
      <c r="G15" s="34">
        <f t="shared" si="2"/>
        <v>114061.16</v>
      </c>
      <c r="H15" s="35"/>
      <c r="I15" s="18"/>
    </row>
    <row r="16" spans="1:9" x14ac:dyDescent="0.25">
      <c r="A16" s="12" t="s">
        <v>93</v>
      </c>
      <c r="B16" s="32">
        <f>'[1]HD EX-WORKS'!F48</f>
        <v>95925</v>
      </c>
      <c r="C16" s="33">
        <v>1100</v>
      </c>
      <c r="D16" s="33">
        <f t="shared" si="3"/>
        <v>3537</v>
      </c>
      <c r="E16" s="33">
        <f t="shared" si="0"/>
        <v>98362</v>
      </c>
      <c r="F16" s="33">
        <f t="shared" si="1"/>
        <v>17705.16</v>
      </c>
      <c r="G16" s="34">
        <f t="shared" si="2"/>
        <v>116067.16</v>
      </c>
      <c r="H16" s="35"/>
      <c r="I16" s="49"/>
    </row>
    <row r="17" spans="1:9" x14ac:dyDescent="0.25">
      <c r="A17" s="12" t="s">
        <v>94</v>
      </c>
      <c r="B17" s="32">
        <f>'[1]HD EX-WORKS'!G48</f>
        <v>94675</v>
      </c>
      <c r="C17" s="33">
        <v>1100</v>
      </c>
      <c r="D17" s="33">
        <f t="shared" si="3"/>
        <v>3537</v>
      </c>
      <c r="E17" s="33">
        <f t="shared" si="0"/>
        <v>97112</v>
      </c>
      <c r="F17" s="33">
        <f t="shared" si="1"/>
        <v>17480.16</v>
      </c>
      <c r="G17" s="34">
        <f t="shared" si="2"/>
        <v>114592.16</v>
      </c>
      <c r="H17" s="35"/>
      <c r="I17" s="49"/>
    </row>
    <row r="18" spans="1:9" x14ac:dyDescent="0.25">
      <c r="A18" s="12" t="s">
        <v>95</v>
      </c>
      <c r="B18" s="33">
        <f>'[1]HD EX-WORKS'!C48</f>
        <v>94175</v>
      </c>
      <c r="C18" s="33">
        <v>1100</v>
      </c>
      <c r="D18" s="33">
        <f t="shared" si="3"/>
        <v>3537</v>
      </c>
      <c r="E18" s="33">
        <f t="shared" si="0"/>
        <v>96612</v>
      </c>
      <c r="F18" s="33">
        <f t="shared" si="1"/>
        <v>17390.16</v>
      </c>
      <c r="G18" s="34">
        <f t="shared" si="2"/>
        <v>114002.16</v>
      </c>
      <c r="H18" s="35"/>
      <c r="I18" s="49"/>
    </row>
    <row r="19" spans="1:9" x14ac:dyDescent="0.25">
      <c r="A19" s="12" t="s">
        <v>96</v>
      </c>
      <c r="B19" s="33">
        <f>'[1]HD EX-WORKS'!S48</f>
        <v>95871</v>
      </c>
      <c r="C19" s="33">
        <v>1100</v>
      </c>
      <c r="D19" s="33">
        <f t="shared" si="3"/>
        <v>3537</v>
      </c>
      <c r="E19" s="33">
        <f t="shared" si="0"/>
        <v>98308</v>
      </c>
      <c r="F19" s="33">
        <f t="shared" si="1"/>
        <v>17695.439999999999</v>
      </c>
      <c r="G19" s="34">
        <f t="shared" si="2"/>
        <v>116003.44</v>
      </c>
      <c r="H19" s="35"/>
      <c r="I19" s="49"/>
    </row>
    <row r="20" spans="1:9" x14ac:dyDescent="0.25">
      <c r="A20" s="12" t="s">
        <v>25</v>
      </c>
      <c r="B20" s="33">
        <f>'[1]HD EX-WORKS'!H48</f>
        <v>95278</v>
      </c>
      <c r="C20" s="33">
        <v>1100</v>
      </c>
      <c r="D20" s="33">
        <f t="shared" si="3"/>
        <v>3537</v>
      </c>
      <c r="E20" s="33">
        <f t="shared" si="0"/>
        <v>97715</v>
      </c>
      <c r="F20" s="33">
        <f t="shared" si="1"/>
        <v>17588.7</v>
      </c>
      <c r="G20" s="34">
        <f t="shared" si="2"/>
        <v>115303.7</v>
      </c>
      <c r="H20" s="35"/>
      <c r="I20" s="49"/>
    </row>
    <row r="21" spans="1:9" x14ac:dyDescent="0.25">
      <c r="A21" s="12" t="s">
        <v>97</v>
      </c>
      <c r="B21" s="33">
        <f>'[1]HD EX-WORKS'!N48-3000</f>
        <v>93000</v>
      </c>
      <c r="C21" s="33">
        <v>1100</v>
      </c>
      <c r="D21" s="33">
        <f t="shared" si="3"/>
        <v>3537</v>
      </c>
      <c r="E21" s="33">
        <f t="shared" si="0"/>
        <v>95437</v>
      </c>
      <c r="F21" s="33">
        <f t="shared" si="1"/>
        <v>17178.66</v>
      </c>
      <c r="G21" s="34">
        <f t="shared" si="2"/>
        <v>112615.66</v>
      </c>
      <c r="H21" s="35"/>
      <c r="I21" s="49"/>
    </row>
    <row r="22" spans="1:9" x14ac:dyDescent="0.25">
      <c r="A22" s="12" t="s">
        <v>98</v>
      </c>
      <c r="B22" s="33">
        <f>'[1]HD EX-WORKS'!N48</f>
        <v>96000</v>
      </c>
      <c r="C22" s="33">
        <v>1100</v>
      </c>
      <c r="D22" s="33">
        <f t="shared" si="3"/>
        <v>3537</v>
      </c>
      <c r="E22" s="33">
        <f t="shared" si="0"/>
        <v>98437</v>
      </c>
      <c r="F22" s="33">
        <f t="shared" si="1"/>
        <v>17718.66</v>
      </c>
      <c r="G22" s="34">
        <f t="shared" si="2"/>
        <v>116155.66</v>
      </c>
      <c r="H22" s="35"/>
      <c r="I22" s="49"/>
    </row>
    <row r="23" spans="1:9" x14ac:dyDescent="0.25">
      <c r="A23" s="12" t="s">
        <v>99</v>
      </c>
      <c r="B23" s="33">
        <f>'[1]HD EX-WORKS'!O48</f>
        <v>96000</v>
      </c>
      <c r="C23" s="33">
        <v>1100</v>
      </c>
      <c r="D23" s="33">
        <f t="shared" si="3"/>
        <v>3537</v>
      </c>
      <c r="E23" s="33">
        <f t="shared" si="0"/>
        <v>98437</v>
      </c>
      <c r="F23" s="33">
        <f t="shared" si="1"/>
        <v>17718.66</v>
      </c>
      <c r="G23" s="34">
        <f t="shared" si="2"/>
        <v>116155.66</v>
      </c>
      <c r="H23" s="35"/>
      <c r="I23" s="49"/>
    </row>
    <row r="24" spans="1:9" x14ac:dyDescent="0.25">
      <c r="A24" s="12" t="s">
        <v>100</v>
      </c>
      <c r="B24" s="32">
        <f>'[1]HD EX-WORKS'!K48</f>
        <v>94930</v>
      </c>
      <c r="C24" s="33">
        <v>1100</v>
      </c>
      <c r="D24" s="33">
        <f t="shared" si="3"/>
        <v>3537</v>
      </c>
      <c r="E24" s="33">
        <f t="shared" si="0"/>
        <v>97367</v>
      </c>
      <c r="F24" s="33">
        <f t="shared" si="1"/>
        <v>17526.059999999998</v>
      </c>
      <c r="G24" s="34">
        <f t="shared" si="2"/>
        <v>114893.06</v>
      </c>
      <c r="H24" s="35"/>
      <c r="I24" s="18"/>
    </row>
    <row r="25" spans="1:9" x14ac:dyDescent="0.25">
      <c r="A25" s="12" t="s">
        <v>29</v>
      </c>
      <c r="B25" s="33">
        <f>'[1]HD EX-WORKS'!L48</f>
        <v>94321</v>
      </c>
      <c r="C25" s="33">
        <v>1100</v>
      </c>
      <c r="D25" s="33">
        <f t="shared" si="3"/>
        <v>3537</v>
      </c>
      <c r="E25" s="33">
        <f t="shared" si="0"/>
        <v>96758</v>
      </c>
      <c r="F25" s="33">
        <f t="shared" si="1"/>
        <v>17416.439999999999</v>
      </c>
      <c r="G25" s="34">
        <f t="shared" si="2"/>
        <v>114174.44</v>
      </c>
      <c r="H25" s="35"/>
      <c r="I25" s="49"/>
    </row>
    <row r="26" spans="1:9" x14ac:dyDescent="0.25">
      <c r="A26" s="12" t="s">
        <v>31</v>
      </c>
      <c r="B26" s="33">
        <f>'[1]HD EX-WORKS'!I48</f>
        <v>95131</v>
      </c>
      <c r="C26" s="33">
        <v>1100</v>
      </c>
      <c r="D26" s="33">
        <f t="shared" si="3"/>
        <v>3537</v>
      </c>
      <c r="E26" s="33">
        <f t="shared" si="0"/>
        <v>97568</v>
      </c>
      <c r="F26" s="33">
        <f t="shared" si="1"/>
        <v>17562.239999999998</v>
      </c>
      <c r="G26" s="34">
        <f t="shared" si="2"/>
        <v>115130.23999999999</v>
      </c>
      <c r="H26" s="35"/>
      <c r="I26" s="49"/>
    </row>
    <row r="27" spans="1:9" x14ac:dyDescent="0.25">
      <c r="A27" s="12" t="s">
        <v>101</v>
      </c>
      <c r="B27" s="33">
        <f>'[1]HD EX-WORKS'!J48</f>
        <v>92930</v>
      </c>
      <c r="C27" s="33">
        <v>1100</v>
      </c>
      <c r="D27" s="33">
        <f t="shared" si="3"/>
        <v>3537</v>
      </c>
      <c r="E27" s="33">
        <f t="shared" si="0"/>
        <v>95367</v>
      </c>
      <c r="F27" s="33">
        <f t="shared" si="1"/>
        <v>17166.059999999998</v>
      </c>
      <c r="G27" s="34">
        <f t="shared" si="2"/>
        <v>112533.06</v>
      </c>
      <c r="H27" s="35"/>
      <c r="I27" s="49"/>
    </row>
    <row r="28" spans="1:9" x14ac:dyDescent="0.25">
      <c r="A28" s="12" t="s">
        <v>27</v>
      </c>
      <c r="B28" s="33">
        <f>'[1]HD EX-WORKS'!W48</f>
        <v>92000</v>
      </c>
      <c r="C28" s="33">
        <v>1100</v>
      </c>
      <c r="D28" s="33">
        <f t="shared" si="3"/>
        <v>3537</v>
      </c>
      <c r="E28" s="33">
        <f t="shared" si="0"/>
        <v>94437</v>
      </c>
      <c r="F28" s="33">
        <f t="shared" si="1"/>
        <v>16998.66</v>
      </c>
      <c r="G28" s="34">
        <f t="shared" si="2"/>
        <v>111435.66</v>
      </c>
      <c r="H28" s="35"/>
      <c r="I28" s="49"/>
    </row>
    <row r="29" spans="1:9" x14ac:dyDescent="0.25">
      <c r="A29" s="12" t="s">
        <v>102</v>
      </c>
      <c r="B29" s="33">
        <f>'[1]HD EX-WORKS'!X48</f>
        <v>90000</v>
      </c>
      <c r="C29" s="33">
        <v>1100</v>
      </c>
      <c r="D29" s="33">
        <f t="shared" si="3"/>
        <v>3537</v>
      </c>
      <c r="E29" s="33">
        <f t="shared" si="0"/>
        <v>92437</v>
      </c>
      <c r="F29" s="33">
        <f t="shared" si="1"/>
        <v>16638.66</v>
      </c>
      <c r="G29" s="34">
        <f t="shared" si="2"/>
        <v>109075.66</v>
      </c>
      <c r="H29" s="35"/>
      <c r="I29" s="49"/>
    </row>
    <row r="30" spans="1:9" x14ac:dyDescent="0.25">
      <c r="A30" s="12" t="s">
        <v>103</v>
      </c>
      <c r="B30" s="33">
        <f>'[1]HD EX-WORKS'!Y48</f>
        <v>86725</v>
      </c>
      <c r="C30" s="33">
        <v>1100</v>
      </c>
      <c r="D30" s="33">
        <f t="shared" si="3"/>
        <v>3537</v>
      </c>
      <c r="E30" s="33">
        <f t="shared" si="0"/>
        <v>89162</v>
      </c>
      <c r="F30" s="33">
        <f t="shared" si="1"/>
        <v>16049.16</v>
      </c>
      <c r="G30" s="34">
        <f t="shared" si="2"/>
        <v>105211.16</v>
      </c>
      <c r="H30" s="35"/>
      <c r="I30" s="49"/>
    </row>
    <row r="31" spans="1:9" x14ac:dyDescent="0.25">
      <c r="A31" s="12" t="s">
        <v>104</v>
      </c>
      <c r="B31" s="33">
        <f>'[1]HD EX-WORKS'!Z48</f>
        <v>90278</v>
      </c>
      <c r="C31" s="33">
        <v>1100</v>
      </c>
      <c r="D31" s="33">
        <f t="shared" si="3"/>
        <v>3537</v>
      </c>
      <c r="E31" s="33">
        <f t="shared" si="0"/>
        <v>92715</v>
      </c>
      <c r="F31" s="33">
        <f t="shared" si="1"/>
        <v>16688.7</v>
      </c>
      <c r="G31" s="34">
        <f t="shared" si="2"/>
        <v>109403.7</v>
      </c>
      <c r="H31" s="35"/>
      <c r="I31" s="49"/>
    </row>
    <row r="32" spans="1:9" x14ac:dyDescent="0.25">
      <c r="A32" s="12" t="s">
        <v>105</v>
      </c>
      <c r="B32" s="33">
        <f>'[1]HD EX-WORKS'!AA48</f>
        <v>89175</v>
      </c>
      <c r="C32" s="33">
        <v>1100</v>
      </c>
      <c r="D32" s="33">
        <f t="shared" si="3"/>
        <v>3537</v>
      </c>
      <c r="E32" s="33">
        <f t="shared" si="0"/>
        <v>91612</v>
      </c>
      <c r="F32" s="33">
        <f t="shared" si="1"/>
        <v>16490.16</v>
      </c>
      <c r="G32" s="34">
        <f t="shared" si="2"/>
        <v>108102.16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90860</v>
      </c>
      <c r="C34" s="33">
        <v>1100</v>
      </c>
      <c r="D34" s="33">
        <f>+D32</f>
        <v>3537</v>
      </c>
      <c r="E34" s="33">
        <f t="shared" ref="E34:E43" si="4">+B34-C34+D34</f>
        <v>93297</v>
      </c>
      <c r="F34" s="33">
        <f t="shared" ref="F34:F68" si="5">+E34*0.18</f>
        <v>16793.46</v>
      </c>
      <c r="G34" s="34">
        <f t="shared" si="2"/>
        <v>110090.45999999999</v>
      </c>
      <c r="H34" s="35"/>
      <c r="I34" s="49"/>
    </row>
    <row r="35" spans="1:9" x14ac:dyDescent="0.25">
      <c r="A35" s="12" t="s">
        <v>106</v>
      </c>
      <c r="B35" s="33">
        <f>'[1]PP EX-WORKS'!E40</f>
        <v>89170</v>
      </c>
      <c r="C35" s="33">
        <v>1100</v>
      </c>
      <c r="D35" s="33">
        <f>+D34</f>
        <v>3537</v>
      </c>
      <c r="E35" s="33">
        <f t="shared" si="4"/>
        <v>91607</v>
      </c>
      <c r="F35" s="33">
        <f t="shared" si="5"/>
        <v>16489.259999999998</v>
      </c>
      <c r="G35" s="34">
        <f t="shared" si="2"/>
        <v>108096.26</v>
      </c>
      <c r="H35" s="35"/>
      <c r="I35" s="49"/>
    </row>
    <row r="36" spans="1:9" x14ac:dyDescent="0.25">
      <c r="A36" s="12" t="s">
        <v>107</v>
      </c>
      <c r="B36" s="33">
        <f>'[1]PP EX-WORKS'!B40</f>
        <v>88650</v>
      </c>
      <c r="C36" s="33">
        <v>1100</v>
      </c>
      <c r="D36" s="33">
        <f t="shared" ref="D36:D43" si="6">+D34</f>
        <v>3537</v>
      </c>
      <c r="E36" s="33">
        <f t="shared" si="4"/>
        <v>91087</v>
      </c>
      <c r="F36" s="33">
        <f t="shared" si="5"/>
        <v>16395.66</v>
      </c>
      <c r="G36" s="34">
        <f t="shared" si="2"/>
        <v>107482.66</v>
      </c>
      <c r="H36" s="35"/>
      <c r="I36" s="49"/>
    </row>
    <row r="37" spans="1:9" x14ac:dyDescent="0.25">
      <c r="A37" s="12" t="s">
        <v>108</v>
      </c>
      <c r="B37" s="33">
        <f>'[1]PP EX-WORKS'!H40</f>
        <v>91350</v>
      </c>
      <c r="C37" s="33">
        <v>1100</v>
      </c>
      <c r="D37" s="33">
        <f t="shared" si="6"/>
        <v>3537</v>
      </c>
      <c r="E37" s="33">
        <f t="shared" si="4"/>
        <v>93787</v>
      </c>
      <c r="F37" s="33">
        <f t="shared" si="5"/>
        <v>16881.66</v>
      </c>
      <c r="G37" s="34">
        <f t="shared" si="2"/>
        <v>110668.66</v>
      </c>
      <c r="H37" s="35"/>
      <c r="I37" s="49"/>
    </row>
    <row r="38" spans="1:9" x14ac:dyDescent="0.25">
      <c r="A38" s="12" t="s">
        <v>37</v>
      </c>
      <c r="B38" s="33">
        <f>'[1]PP EX-WORKS'!F40</f>
        <v>89670</v>
      </c>
      <c r="C38" s="33">
        <v>1100</v>
      </c>
      <c r="D38" s="33">
        <f t="shared" si="6"/>
        <v>3537</v>
      </c>
      <c r="E38" s="33">
        <f t="shared" si="4"/>
        <v>92107</v>
      </c>
      <c r="F38" s="33">
        <f t="shared" si="5"/>
        <v>16579.259999999998</v>
      </c>
      <c r="G38" s="34">
        <f t="shared" si="2"/>
        <v>108686.26</v>
      </c>
      <c r="H38" s="35"/>
      <c r="I38" s="49"/>
    </row>
    <row r="39" spans="1:9" x14ac:dyDescent="0.25">
      <c r="A39" s="12" t="s">
        <v>109</v>
      </c>
      <c r="B39" s="33">
        <f>+'[1]PP EX-WORKS'!X40</f>
        <v>84650</v>
      </c>
      <c r="C39" s="33">
        <v>1100</v>
      </c>
      <c r="D39" s="33">
        <f t="shared" si="6"/>
        <v>3537</v>
      </c>
      <c r="E39" s="33">
        <f t="shared" si="4"/>
        <v>87087</v>
      </c>
      <c r="F39" s="33">
        <f t="shared" si="5"/>
        <v>15675.66</v>
      </c>
      <c r="G39" s="34">
        <f t="shared" si="2"/>
        <v>102762.66</v>
      </c>
      <c r="H39" s="35"/>
      <c r="I39" s="49"/>
    </row>
    <row r="40" spans="1:9" x14ac:dyDescent="0.25">
      <c r="A40" s="12" t="s">
        <v>110</v>
      </c>
      <c r="B40" s="33">
        <f>'[1]PP EX-WORKS'!D40</f>
        <v>88150</v>
      </c>
      <c r="C40" s="33">
        <v>1100</v>
      </c>
      <c r="D40" s="33">
        <f t="shared" si="6"/>
        <v>3537</v>
      </c>
      <c r="E40" s="33">
        <f t="shared" si="4"/>
        <v>90587</v>
      </c>
      <c r="F40" s="33">
        <f t="shared" si="5"/>
        <v>16305.66</v>
      </c>
      <c r="G40" s="34">
        <f t="shared" si="2"/>
        <v>106892.66</v>
      </c>
      <c r="H40" s="35"/>
      <c r="I40" s="49"/>
    </row>
    <row r="41" spans="1:9" x14ac:dyDescent="0.25">
      <c r="A41" s="12" t="s">
        <v>111</v>
      </c>
      <c r="B41" s="33">
        <f>'[1]PP EX-WORKS'!C40</f>
        <v>88170</v>
      </c>
      <c r="C41" s="33">
        <v>1100</v>
      </c>
      <c r="D41" s="33">
        <f t="shared" si="6"/>
        <v>3537</v>
      </c>
      <c r="E41" s="33">
        <f t="shared" si="4"/>
        <v>90607</v>
      </c>
      <c r="F41" s="33">
        <f t="shared" si="5"/>
        <v>16309.26</v>
      </c>
      <c r="G41" s="34">
        <f t="shared" si="2"/>
        <v>106916.26</v>
      </c>
      <c r="H41" s="35"/>
      <c r="I41" s="49"/>
    </row>
    <row r="42" spans="1:9" x14ac:dyDescent="0.25">
      <c r="A42" s="12" t="s">
        <v>112</v>
      </c>
      <c r="B42" s="33">
        <f>'[1]PP EX-WORKS'!J40</f>
        <v>92460</v>
      </c>
      <c r="C42" s="33">
        <v>1100</v>
      </c>
      <c r="D42" s="33">
        <f t="shared" si="6"/>
        <v>3537</v>
      </c>
      <c r="E42" s="33">
        <f t="shared" si="4"/>
        <v>94897</v>
      </c>
      <c r="F42" s="33">
        <f t="shared" si="5"/>
        <v>17081.46</v>
      </c>
      <c r="G42" s="34">
        <f t="shared" si="2"/>
        <v>111978.45999999999</v>
      </c>
      <c r="H42" s="35"/>
      <c r="I42" s="49"/>
    </row>
    <row r="43" spans="1:9" x14ac:dyDescent="0.25">
      <c r="A43" s="12" t="s">
        <v>113</v>
      </c>
      <c r="B43" s="33">
        <f>'[1]PP EX-WORKS'!Z40</f>
        <v>84650</v>
      </c>
      <c r="C43" s="33">
        <v>1100</v>
      </c>
      <c r="D43" s="33">
        <f t="shared" si="6"/>
        <v>3537</v>
      </c>
      <c r="E43" s="33">
        <f t="shared" si="4"/>
        <v>87087</v>
      </c>
      <c r="F43" s="33">
        <f t="shared" si="5"/>
        <v>15675.66</v>
      </c>
      <c r="G43" s="34">
        <f t="shared" si="2"/>
        <v>102762.66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96770</v>
      </c>
      <c r="C45" s="33">
        <v>1100</v>
      </c>
      <c r="D45" s="33">
        <f>+D43</f>
        <v>3537</v>
      </c>
      <c r="E45" s="33">
        <f t="shared" ref="E45:E58" si="7">+B45-C45+D45</f>
        <v>99207</v>
      </c>
      <c r="F45" s="33">
        <f t="shared" si="5"/>
        <v>17857.259999999998</v>
      </c>
      <c r="G45" s="34">
        <f t="shared" si="2"/>
        <v>117064.26</v>
      </c>
      <c r="H45" s="35"/>
      <c r="I45" s="49"/>
    </row>
    <row r="46" spans="1:9" x14ac:dyDescent="0.25">
      <c r="A46" s="12" t="s">
        <v>115</v>
      </c>
      <c r="B46" s="33">
        <f>+'[1]PP EX-WORKS'!S40</f>
        <v>96710</v>
      </c>
      <c r="C46" s="33">
        <v>1100</v>
      </c>
      <c r="D46" s="33">
        <f>+D45</f>
        <v>3537</v>
      </c>
      <c r="E46" s="33">
        <f>+B46-C46+D46</f>
        <v>99147</v>
      </c>
      <c r="F46" s="33">
        <f>+E46*0.18</f>
        <v>17846.46</v>
      </c>
      <c r="G46" s="34">
        <f>SUM(E46:F46)</f>
        <v>116993.45999999999</v>
      </c>
      <c r="H46" s="35"/>
      <c r="I46" s="49"/>
    </row>
    <row r="47" spans="1:9" x14ac:dyDescent="0.25">
      <c r="A47" s="12" t="s">
        <v>116</v>
      </c>
      <c r="B47" s="33">
        <f>+'[1]PP EX-WORKS'!P40-6000</f>
        <v>87460</v>
      </c>
      <c r="C47" s="33">
        <v>1100</v>
      </c>
      <c r="D47" s="33">
        <f t="shared" ref="D47:D58" si="8">+D45</f>
        <v>3537</v>
      </c>
      <c r="E47" s="33">
        <f t="shared" si="7"/>
        <v>89897</v>
      </c>
      <c r="F47" s="33">
        <f t="shared" si="5"/>
        <v>16181.46</v>
      </c>
      <c r="G47" s="34">
        <f t="shared" si="2"/>
        <v>106078.45999999999</v>
      </c>
      <c r="H47" s="35"/>
      <c r="I47" s="49"/>
    </row>
    <row r="48" spans="1:9" x14ac:dyDescent="0.25">
      <c r="A48" s="12" t="s">
        <v>53</v>
      </c>
      <c r="B48" s="33">
        <f>'[1]PP EX-WORKS'!Q40</f>
        <v>95220</v>
      </c>
      <c r="C48" s="33">
        <v>1100</v>
      </c>
      <c r="D48" s="33">
        <f t="shared" si="8"/>
        <v>3537</v>
      </c>
      <c r="E48" s="33">
        <f t="shared" si="7"/>
        <v>97657</v>
      </c>
      <c r="F48" s="33">
        <f t="shared" si="5"/>
        <v>17578.259999999998</v>
      </c>
      <c r="G48" s="34">
        <f t="shared" si="2"/>
        <v>115235.26</v>
      </c>
      <c r="H48" s="35"/>
      <c r="I48" s="49"/>
    </row>
    <row r="49" spans="1:9" x14ac:dyDescent="0.25">
      <c r="A49" s="12" t="s">
        <v>117</v>
      </c>
      <c r="B49" s="33">
        <f>'[1]PP EX-WORKS'!P40</f>
        <v>93460</v>
      </c>
      <c r="C49" s="33">
        <v>1100</v>
      </c>
      <c r="D49" s="33">
        <f t="shared" si="8"/>
        <v>3537</v>
      </c>
      <c r="E49" s="33">
        <f t="shared" si="7"/>
        <v>95897</v>
      </c>
      <c r="F49" s="33">
        <f t="shared" si="5"/>
        <v>17261.46</v>
      </c>
      <c r="G49" s="34">
        <f t="shared" si="2"/>
        <v>113158.45999999999</v>
      </c>
      <c r="H49" s="35"/>
      <c r="I49" s="49"/>
    </row>
    <row r="50" spans="1:9" x14ac:dyDescent="0.25">
      <c r="A50" s="12" t="s">
        <v>44</v>
      </c>
      <c r="B50" s="33">
        <f>+'[1]PP EX-WORKS'!W40</f>
        <v>93950</v>
      </c>
      <c r="C50" s="33">
        <v>1100</v>
      </c>
      <c r="D50" s="33">
        <f t="shared" si="8"/>
        <v>3537</v>
      </c>
      <c r="E50" s="33">
        <f>+B50-C50+D50</f>
        <v>96387</v>
      </c>
      <c r="F50" s="33">
        <f>+E50*0.18</f>
        <v>17349.66</v>
      </c>
      <c r="G50" s="34">
        <f>SUM(E50:F50)</f>
        <v>113736.66</v>
      </c>
      <c r="H50" s="35"/>
      <c r="I50" s="49"/>
    </row>
    <row r="51" spans="1:9" x14ac:dyDescent="0.25">
      <c r="A51" s="12" t="s">
        <v>45</v>
      </c>
      <c r="B51" s="33">
        <f>+'[1]PP EX-WORKS'!V40</f>
        <v>95800</v>
      </c>
      <c r="C51" s="33">
        <v>1100</v>
      </c>
      <c r="D51" s="33">
        <f t="shared" si="8"/>
        <v>3537</v>
      </c>
      <c r="E51" s="33">
        <f>+B51-C51+D51</f>
        <v>98237</v>
      </c>
      <c r="F51" s="33">
        <f>+E51*0.18</f>
        <v>17682.66</v>
      </c>
      <c r="G51" s="34">
        <f>SUM(E51:F51)</f>
        <v>115919.66</v>
      </c>
      <c r="H51" s="35"/>
      <c r="I51" s="49"/>
    </row>
    <row r="52" spans="1:9" x14ac:dyDescent="0.25">
      <c r="A52" s="12" t="s">
        <v>46</v>
      </c>
      <c r="B52" s="33">
        <f>+'[1]PP EX-WORKS'!T40</f>
        <v>94930</v>
      </c>
      <c r="C52" s="33">
        <v>1100</v>
      </c>
      <c r="D52" s="33">
        <f t="shared" si="8"/>
        <v>3537</v>
      </c>
      <c r="E52" s="33">
        <f>+B52-C52+D52</f>
        <v>97367</v>
      </c>
      <c r="F52" s="33">
        <f>+E52*0.18</f>
        <v>17526.059999999998</v>
      </c>
      <c r="G52" s="34">
        <f>SUM(E52:F52)</f>
        <v>114893.06</v>
      </c>
      <c r="H52" s="35"/>
      <c r="I52" s="49"/>
    </row>
    <row r="53" spans="1:9" x14ac:dyDescent="0.25">
      <c r="A53" s="12" t="s">
        <v>47</v>
      </c>
      <c r="B53" s="33">
        <f>+'[1]PP EX-WORKS'!U40</f>
        <v>94930</v>
      </c>
      <c r="C53" s="33">
        <v>1100</v>
      </c>
      <c r="D53" s="33">
        <f t="shared" si="8"/>
        <v>3537</v>
      </c>
      <c r="E53" s="33">
        <f>+B53-C53+D53</f>
        <v>97367</v>
      </c>
      <c r="F53" s="33">
        <f>+E53*0.18</f>
        <v>17526.059999999998</v>
      </c>
      <c r="G53" s="34">
        <f>SUM(E53:F53)</f>
        <v>114893.06</v>
      </c>
      <c r="H53" s="35"/>
      <c r="I53" s="49"/>
    </row>
    <row r="54" spans="1:9" x14ac:dyDescent="0.25">
      <c r="A54" s="12" t="s">
        <v>173</v>
      </c>
      <c r="B54" s="33">
        <f>'[1]PP EX-WORKS'!O40</f>
        <v>93460</v>
      </c>
      <c r="C54" s="33">
        <v>1100</v>
      </c>
      <c r="D54" s="33">
        <f t="shared" si="8"/>
        <v>3537</v>
      </c>
      <c r="E54" s="33">
        <f t="shared" si="7"/>
        <v>95897</v>
      </c>
      <c r="F54" s="33">
        <f t="shared" si="5"/>
        <v>17261.46</v>
      </c>
      <c r="G54" s="34">
        <f t="shared" si="2"/>
        <v>113158.45999999999</v>
      </c>
      <c r="H54" s="35"/>
      <c r="I54" s="49"/>
    </row>
    <row r="55" spans="1:9" x14ac:dyDescent="0.25">
      <c r="A55" s="12" t="s">
        <v>174</v>
      </c>
      <c r="B55" s="33">
        <f>'[1]PP EX-WORKS'!N40</f>
        <v>92960</v>
      </c>
      <c r="C55" s="33">
        <v>1100</v>
      </c>
      <c r="D55" s="33">
        <f t="shared" si="8"/>
        <v>3537</v>
      </c>
      <c r="E55" s="33">
        <f t="shared" si="7"/>
        <v>95397</v>
      </c>
      <c r="F55" s="33">
        <f t="shared" si="5"/>
        <v>17171.46</v>
      </c>
      <c r="G55" s="34">
        <f t="shared" si="2"/>
        <v>112568.45999999999</v>
      </c>
      <c r="H55" s="35"/>
      <c r="I55" s="49"/>
    </row>
    <row r="56" spans="1:9" x14ac:dyDescent="0.25">
      <c r="A56" s="12" t="s">
        <v>120</v>
      </c>
      <c r="B56" s="33">
        <f>'[1]PP EX-WORKS'!K40</f>
        <v>96430</v>
      </c>
      <c r="C56" s="33">
        <v>1100</v>
      </c>
      <c r="D56" s="33">
        <f t="shared" si="8"/>
        <v>3537</v>
      </c>
      <c r="E56" s="33">
        <f t="shared" si="7"/>
        <v>98867</v>
      </c>
      <c r="F56" s="33">
        <f t="shared" si="5"/>
        <v>17796.059999999998</v>
      </c>
      <c r="G56" s="34">
        <f t="shared" si="2"/>
        <v>116663.06</v>
      </c>
      <c r="H56" s="35"/>
      <c r="I56" s="49"/>
    </row>
    <row r="57" spans="1:9" x14ac:dyDescent="0.25">
      <c r="A57" s="12" t="s">
        <v>121</v>
      </c>
      <c r="B57" s="33">
        <f>'[1]PP EX-WORKS'!M40</f>
        <v>99430</v>
      </c>
      <c r="C57" s="33">
        <v>1100</v>
      </c>
      <c r="D57" s="33">
        <f t="shared" si="8"/>
        <v>3537</v>
      </c>
      <c r="E57" s="33">
        <f t="shared" si="7"/>
        <v>101867</v>
      </c>
      <c r="F57" s="33">
        <f t="shared" si="5"/>
        <v>18336.059999999998</v>
      </c>
      <c r="G57" s="34">
        <f t="shared" si="2"/>
        <v>120203.06</v>
      </c>
      <c r="H57" s="35"/>
      <c r="I57" s="49"/>
    </row>
    <row r="58" spans="1:9" x14ac:dyDescent="0.25">
      <c r="A58" s="40" t="s">
        <v>122</v>
      </c>
      <c r="B58" s="32">
        <f>'[1]PP EX-WORKS'!L40</f>
        <v>98450</v>
      </c>
      <c r="C58" s="33">
        <v>1100</v>
      </c>
      <c r="D58" s="33">
        <f t="shared" si="8"/>
        <v>3537</v>
      </c>
      <c r="E58" s="33">
        <f t="shared" si="7"/>
        <v>100887</v>
      </c>
      <c r="F58" s="33">
        <f t="shared" si="5"/>
        <v>18159.66</v>
      </c>
      <c r="G58" s="34">
        <f t="shared" si="2"/>
        <v>119046.66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94282</v>
      </c>
      <c r="C60" s="33">
        <v>1100</v>
      </c>
      <c r="D60" s="33">
        <f>+D58</f>
        <v>3537</v>
      </c>
      <c r="E60" s="33">
        <f t="shared" ref="E60:E68" si="9">+B60-C60+D60</f>
        <v>96719</v>
      </c>
      <c r="F60" s="33">
        <f t="shared" si="5"/>
        <v>17409.419999999998</v>
      </c>
      <c r="G60" s="34">
        <f t="shared" si="2"/>
        <v>114128.42</v>
      </c>
      <c r="H60" s="35"/>
      <c r="I60" s="49"/>
    </row>
    <row r="61" spans="1:9" x14ac:dyDescent="0.25">
      <c r="A61" s="12" t="s">
        <v>124</v>
      </c>
      <c r="B61" s="33">
        <f>'[1]LL PRICELIST'!B48</f>
        <v>93282</v>
      </c>
      <c r="C61" s="33">
        <v>1100</v>
      </c>
      <c r="D61" s="33">
        <f>+D60</f>
        <v>3537</v>
      </c>
      <c r="E61" s="33">
        <f t="shared" si="9"/>
        <v>95719</v>
      </c>
      <c r="F61" s="33">
        <f t="shared" si="5"/>
        <v>17229.419999999998</v>
      </c>
      <c r="G61" s="34">
        <f t="shared" si="2"/>
        <v>112948.42</v>
      </c>
      <c r="H61" s="35"/>
      <c r="I61" s="49"/>
    </row>
    <row r="62" spans="1:9" x14ac:dyDescent="0.25">
      <c r="A62" s="12" t="s">
        <v>125</v>
      </c>
      <c r="B62" s="33">
        <f>'[1]LL PRICELIST'!B48</f>
        <v>93282</v>
      </c>
      <c r="C62" s="33">
        <v>1100</v>
      </c>
      <c r="D62" s="33">
        <f t="shared" ref="D62:D68" si="10">+D61</f>
        <v>3537</v>
      </c>
      <c r="E62" s="33">
        <f t="shared" si="9"/>
        <v>95719</v>
      </c>
      <c r="F62" s="33">
        <f t="shared" si="5"/>
        <v>17229.419999999998</v>
      </c>
      <c r="G62" s="34">
        <f t="shared" si="2"/>
        <v>112948.42</v>
      </c>
      <c r="H62" s="35"/>
      <c r="I62" s="49"/>
    </row>
    <row r="63" spans="1:9" x14ac:dyDescent="0.25">
      <c r="A63" s="12" t="s">
        <v>126</v>
      </c>
      <c r="B63" s="33">
        <f>'[1]LL PRICELIST'!D48</f>
        <v>100372</v>
      </c>
      <c r="C63" s="33">
        <v>1100</v>
      </c>
      <c r="D63" s="33">
        <f t="shared" si="10"/>
        <v>3537</v>
      </c>
      <c r="E63" s="33">
        <f t="shared" si="9"/>
        <v>102809</v>
      </c>
      <c r="F63" s="33">
        <f t="shared" si="5"/>
        <v>18505.62</v>
      </c>
      <c r="G63" s="34">
        <f t="shared" si="2"/>
        <v>121314.62</v>
      </c>
      <c r="H63" s="35"/>
      <c r="I63" s="49"/>
    </row>
    <row r="64" spans="1:9" x14ac:dyDescent="0.25">
      <c r="A64" s="12" t="s">
        <v>127</v>
      </c>
      <c r="B64" s="33">
        <f>'[1]LL PRICELIST'!E48</f>
        <v>102372</v>
      </c>
      <c r="C64" s="33">
        <v>1100</v>
      </c>
      <c r="D64" s="33">
        <f t="shared" si="10"/>
        <v>3537</v>
      </c>
      <c r="E64" s="33">
        <f t="shared" si="9"/>
        <v>104809</v>
      </c>
      <c r="F64" s="33">
        <f t="shared" si="5"/>
        <v>18865.62</v>
      </c>
      <c r="G64" s="34">
        <f t="shared" si="2"/>
        <v>123674.62</v>
      </c>
      <c r="H64" s="35"/>
      <c r="I64" s="49"/>
    </row>
    <row r="65" spans="1:9" x14ac:dyDescent="0.25">
      <c r="A65" s="12" t="s">
        <v>128</v>
      </c>
      <c r="B65" s="33">
        <f>'[1]LL PRICELIST'!F48</f>
        <v>104072</v>
      </c>
      <c r="C65" s="33">
        <v>1100</v>
      </c>
      <c r="D65" s="33">
        <f t="shared" si="10"/>
        <v>3537</v>
      </c>
      <c r="E65" s="33">
        <f t="shared" si="9"/>
        <v>106509</v>
      </c>
      <c r="F65" s="33">
        <f t="shared" si="5"/>
        <v>19171.62</v>
      </c>
      <c r="G65" s="34">
        <f t="shared" si="2"/>
        <v>125680.62</v>
      </c>
      <c r="H65" s="35"/>
      <c r="I65" s="49"/>
    </row>
    <row r="66" spans="1:9" x14ac:dyDescent="0.25">
      <c r="A66" s="12" t="s">
        <v>129</v>
      </c>
      <c r="B66" s="33">
        <f>'[1]LL PRICELIST'!B48-5500</f>
        <v>87782</v>
      </c>
      <c r="C66" s="33">
        <v>1100</v>
      </c>
      <c r="D66" s="33">
        <f t="shared" si="10"/>
        <v>3537</v>
      </c>
      <c r="E66" s="33">
        <f t="shared" si="9"/>
        <v>90219</v>
      </c>
      <c r="F66" s="33">
        <f t="shared" si="5"/>
        <v>16239.42</v>
      </c>
      <c r="G66" s="34">
        <f t="shared" si="2"/>
        <v>106458.42</v>
      </c>
      <c r="H66" s="35"/>
      <c r="I66" s="49"/>
    </row>
    <row r="67" spans="1:9" x14ac:dyDescent="0.25">
      <c r="A67" s="12" t="s">
        <v>130</v>
      </c>
      <c r="B67" s="33">
        <f>'[1]LL PRICELIST'!I48</f>
        <v>89282</v>
      </c>
      <c r="C67" s="33">
        <v>1100</v>
      </c>
      <c r="D67" s="33">
        <f t="shared" si="10"/>
        <v>3537</v>
      </c>
      <c r="E67" s="33">
        <f t="shared" si="9"/>
        <v>91719</v>
      </c>
      <c r="F67" s="33">
        <f t="shared" si="5"/>
        <v>16509.419999999998</v>
      </c>
      <c r="G67" s="34">
        <f t="shared" si="2"/>
        <v>108228.42</v>
      </c>
      <c r="H67" s="35"/>
      <c r="I67" s="49"/>
    </row>
    <row r="68" spans="1:9" x14ac:dyDescent="0.25">
      <c r="A68" s="12" t="s">
        <v>131</v>
      </c>
      <c r="B68" s="33">
        <f>'[1]LL PRICELIST'!J48</f>
        <v>89282</v>
      </c>
      <c r="C68" s="33">
        <v>1100</v>
      </c>
      <c r="D68" s="33">
        <f t="shared" si="10"/>
        <v>3537</v>
      </c>
      <c r="E68" s="33">
        <f t="shared" si="9"/>
        <v>91719</v>
      </c>
      <c r="F68" s="33">
        <f t="shared" si="5"/>
        <v>16509.419999999998</v>
      </c>
      <c r="G68" s="34">
        <f t="shared" si="2"/>
        <v>108228.42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4" sqref="H14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1.7109375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12.01.26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92275</v>
      </c>
      <c r="C9" s="33">
        <v>1100</v>
      </c>
      <c r="D9" s="33">
        <f t="shared" ref="D9:D32" si="0">+B9-C9</f>
        <v>91175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94275</v>
      </c>
      <c r="C10" s="33">
        <v>1100</v>
      </c>
      <c r="D10" s="33">
        <f t="shared" si="0"/>
        <v>93175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95025</v>
      </c>
      <c r="C11" s="33">
        <v>1100</v>
      </c>
      <c r="D11" s="33">
        <f>+B11-C11</f>
        <v>93925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95025</v>
      </c>
      <c r="C12" s="33">
        <v>1100</v>
      </c>
      <c r="D12" s="33">
        <f t="shared" si="0"/>
        <v>93925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97525</v>
      </c>
      <c r="C13" s="33">
        <v>1100</v>
      </c>
      <c r="D13" s="33">
        <f>+B13-C13</f>
        <v>96425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97525</v>
      </c>
      <c r="C14" s="33">
        <v>1100</v>
      </c>
      <c r="D14" s="33">
        <f>+B14-C14</f>
        <v>96425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94225</v>
      </c>
      <c r="C15" s="33">
        <v>1100</v>
      </c>
      <c r="D15" s="33">
        <f t="shared" si="0"/>
        <v>93125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95925</v>
      </c>
      <c r="C16" s="33">
        <v>1100</v>
      </c>
      <c r="D16" s="33">
        <f t="shared" si="0"/>
        <v>94825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94675</v>
      </c>
      <c r="C17" s="33">
        <v>1100</v>
      </c>
      <c r="D17" s="33">
        <f t="shared" si="0"/>
        <v>93575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94175</v>
      </c>
      <c r="C18" s="33">
        <v>1100</v>
      </c>
      <c r="D18" s="33">
        <f t="shared" si="0"/>
        <v>93075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95871</v>
      </c>
      <c r="C19" s="33">
        <v>1100</v>
      </c>
      <c r="D19" s="33">
        <f t="shared" si="0"/>
        <v>94771</v>
      </c>
      <c r="E19" s="28" t="s">
        <v>183</v>
      </c>
      <c r="F19" s="55">
        <f>+'[1]Freight list'!I190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95278</v>
      </c>
      <c r="C20" s="33">
        <v>1100</v>
      </c>
      <c r="D20" s="33">
        <f t="shared" si="0"/>
        <v>94178</v>
      </c>
      <c r="E20" s="28" t="s">
        <v>184</v>
      </c>
      <c r="F20" s="55">
        <f>+'[1]Freight list'!I193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93000</v>
      </c>
      <c r="C21" s="33">
        <v>1100</v>
      </c>
      <c r="D21" s="33">
        <f t="shared" si="0"/>
        <v>91900</v>
      </c>
      <c r="E21" s="28" t="s">
        <v>185</v>
      </c>
      <c r="F21" s="55">
        <f>+'[1]Freight list'!I217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96000</v>
      </c>
      <c r="C22" s="33">
        <v>1100</v>
      </c>
      <c r="D22" s="33">
        <f t="shared" si="0"/>
        <v>94900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96000</v>
      </c>
      <c r="C23" s="33">
        <v>1100</v>
      </c>
      <c r="D23" s="33">
        <f t="shared" si="0"/>
        <v>94900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94930</v>
      </c>
      <c r="C24" s="33">
        <v>1100</v>
      </c>
      <c r="D24" s="33">
        <f t="shared" si="0"/>
        <v>93830</v>
      </c>
      <c r="E24" s="28" t="s">
        <v>186</v>
      </c>
      <c r="F24" s="55">
        <f>+'[1]Freight list'!I204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94321</v>
      </c>
      <c r="C25" s="33">
        <v>1100</v>
      </c>
      <c r="D25" s="33">
        <f t="shared" si="0"/>
        <v>93221</v>
      </c>
      <c r="E25" s="28" t="s">
        <v>187</v>
      </c>
      <c r="F25" s="55">
        <f>+'[1]Freight list'!I195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95131</v>
      </c>
      <c r="C26" s="33">
        <v>1100</v>
      </c>
      <c r="D26" s="33">
        <f t="shared" si="0"/>
        <v>94031</v>
      </c>
      <c r="E26" s="28" t="s">
        <v>188</v>
      </c>
      <c r="F26" s="55">
        <f>+'[1]Freight list'!I198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92930</v>
      </c>
      <c r="C27" s="33">
        <v>1100</v>
      </c>
      <c r="D27" s="33">
        <f t="shared" si="0"/>
        <v>91830</v>
      </c>
      <c r="E27" s="28" t="s">
        <v>189</v>
      </c>
      <c r="F27" s="55">
        <f>+'[1]Freight list'!I219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92000</v>
      </c>
      <c r="C28" s="33">
        <v>1100</v>
      </c>
      <c r="D28" s="33">
        <f t="shared" si="0"/>
        <v>90900</v>
      </c>
      <c r="E28" s="28" t="s">
        <v>190</v>
      </c>
      <c r="F28" s="55">
        <f>+'[1]Freight list'!I199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90000</v>
      </c>
      <c r="C29" s="33">
        <v>1100</v>
      </c>
      <c r="D29" s="33">
        <f t="shared" si="0"/>
        <v>88900</v>
      </c>
      <c r="E29" s="28" t="s">
        <v>191</v>
      </c>
      <c r="F29" s="55">
        <f>+'[1]Freight list'!I202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86725</v>
      </c>
      <c r="C30" s="33">
        <v>1100</v>
      </c>
      <c r="D30" s="33">
        <f t="shared" si="0"/>
        <v>85625</v>
      </c>
      <c r="E30" s="28" t="s">
        <v>192</v>
      </c>
      <c r="F30" s="55">
        <f>+'[1]Freight list'!I205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90278</v>
      </c>
      <c r="C31" s="33">
        <v>1100</v>
      </c>
      <c r="D31" s="33">
        <f t="shared" si="0"/>
        <v>89178</v>
      </c>
      <c r="E31" s="28" t="s">
        <v>193</v>
      </c>
      <c r="F31" s="55">
        <f>+'[1]Freight list'!I212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89175</v>
      </c>
      <c r="C32" s="33">
        <v>1100</v>
      </c>
      <c r="D32" s="33">
        <f t="shared" si="0"/>
        <v>88075</v>
      </c>
      <c r="E32" s="28" t="s">
        <v>194</v>
      </c>
      <c r="F32" s="55">
        <f>+'[1]Freight list'!I206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195</v>
      </c>
      <c r="F33" s="55">
        <f>+'[1]Freight list'!I421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90860</v>
      </c>
      <c r="C34" s="33">
        <v>1100</v>
      </c>
      <c r="D34" s="33">
        <f t="shared" ref="D34:D43" si="1">+B34-C34</f>
        <v>89760</v>
      </c>
      <c r="E34" s="56" t="s">
        <v>196</v>
      </c>
      <c r="F34" s="57">
        <f>+'[1]Freight list'!I215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89170</v>
      </c>
      <c r="C35" s="33">
        <v>1100</v>
      </c>
      <c r="D35" s="33">
        <f t="shared" si="1"/>
        <v>88070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88650</v>
      </c>
      <c r="C36" s="33">
        <v>1100</v>
      </c>
      <c r="D36" s="33">
        <f t="shared" si="1"/>
        <v>87550</v>
      </c>
      <c r="E36" s="28" t="s">
        <v>197</v>
      </c>
      <c r="F36" s="55">
        <f>+'[1]Freight list'!I210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91350</v>
      </c>
      <c r="C37" s="33">
        <v>1100</v>
      </c>
      <c r="D37" s="33">
        <f t="shared" si="1"/>
        <v>90250</v>
      </c>
      <c r="E37" s="28" t="s">
        <v>198</v>
      </c>
      <c r="F37" s="55">
        <f>+'[1]Freight list'!I209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89670</v>
      </c>
      <c r="C38" s="33">
        <v>1100</v>
      </c>
      <c r="D38" s="33">
        <f t="shared" si="1"/>
        <v>88570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84650</v>
      </c>
      <c r="C39" s="33">
        <v>1100</v>
      </c>
      <c r="D39" s="33">
        <f t="shared" si="1"/>
        <v>83550</v>
      </c>
      <c r="E39" s="28" t="s">
        <v>199</v>
      </c>
      <c r="F39" s="55">
        <f>+'[1]Freight list'!I218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88150</v>
      </c>
      <c r="C40" s="33">
        <v>1100</v>
      </c>
      <c r="D40" s="33">
        <f t="shared" si="1"/>
        <v>87050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88170</v>
      </c>
      <c r="C41" s="33">
        <v>1100</v>
      </c>
      <c r="D41" s="33">
        <f t="shared" si="1"/>
        <v>87070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92460</v>
      </c>
      <c r="C42" s="33">
        <v>1100</v>
      </c>
      <c r="D42" s="33">
        <f t="shared" si="1"/>
        <v>91360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84650</v>
      </c>
      <c r="C43" s="33">
        <v>1100</v>
      </c>
      <c r="D43" s="33">
        <f t="shared" si="1"/>
        <v>83550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96770</v>
      </c>
      <c r="C45" s="33">
        <v>1100</v>
      </c>
      <c r="D45" s="33">
        <f t="shared" ref="D45:D58" si="2">+B45-C45</f>
        <v>95670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96710</v>
      </c>
      <c r="C46" s="33">
        <v>1100</v>
      </c>
      <c r="D46" s="33">
        <f>+B46-C46</f>
        <v>95610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87460</v>
      </c>
      <c r="C47" s="33">
        <v>1100</v>
      </c>
      <c r="D47" s="33">
        <f t="shared" si="2"/>
        <v>86360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2">
        <f>[1]BHIWANDI!$B48</f>
        <v>95220</v>
      </c>
      <c r="C48" s="33">
        <v>1100</v>
      </c>
      <c r="D48" s="33">
        <f t="shared" si="2"/>
        <v>94120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93460</v>
      </c>
      <c r="C49" s="33">
        <v>1100</v>
      </c>
      <c r="D49" s="33">
        <f t="shared" si="2"/>
        <v>92360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93950</v>
      </c>
      <c r="C50" s="33">
        <v>1100</v>
      </c>
      <c r="D50" s="33">
        <f t="shared" si="2"/>
        <v>92850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95800</v>
      </c>
      <c r="C51" s="33">
        <v>1100</v>
      </c>
      <c r="D51" s="33">
        <f t="shared" si="2"/>
        <v>94700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94930</v>
      </c>
      <c r="C52" s="33">
        <v>1100</v>
      </c>
      <c r="D52" s="33">
        <f t="shared" si="2"/>
        <v>93830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94930</v>
      </c>
      <c r="C53" s="33">
        <v>1100</v>
      </c>
      <c r="D53" s="33">
        <f t="shared" si="2"/>
        <v>93830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93460</v>
      </c>
      <c r="C54" s="33">
        <v>1100</v>
      </c>
      <c r="D54" s="33">
        <f t="shared" si="2"/>
        <v>92360</v>
      </c>
      <c r="E54" s="35"/>
      <c r="F54" s="39"/>
      <c r="G54" s="13"/>
      <c r="H54" s="13"/>
      <c r="I54" s="13"/>
    </row>
    <row r="55" spans="1:9" x14ac:dyDescent="0.25">
      <c r="A55" s="12" t="s">
        <v>200</v>
      </c>
      <c r="B55" s="32">
        <f>[1]BHIWANDI!$B55</f>
        <v>92960</v>
      </c>
      <c r="C55" s="33">
        <v>1100</v>
      </c>
      <c r="D55" s="33">
        <f t="shared" si="2"/>
        <v>91860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96430</v>
      </c>
      <c r="C56" s="33">
        <v>1100</v>
      </c>
      <c r="D56" s="33">
        <f t="shared" si="2"/>
        <v>95330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99430</v>
      </c>
      <c r="C57" s="33">
        <v>1100</v>
      </c>
      <c r="D57" s="33">
        <f t="shared" si="2"/>
        <v>98330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98450</v>
      </c>
      <c r="C58" s="33">
        <v>1100</v>
      </c>
      <c r="D58" s="33">
        <f t="shared" si="2"/>
        <v>97350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94282</v>
      </c>
      <c r="C60" s="33">
        <v>1100</v>
      </c>
      <c r="D60" s="33">
        <f t="shared" ref="D60:D68" si="3">+B60-C60</f>
        <v>93182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93282</v>
      </c>
      <c r="C61" s="33">
        <v>1100</v>
      </c>
      <c r="D61" s="33">
        <f t="shared" si="3"/>
        <v>92182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93282</v>
      </c>
      <c r="C62" s="33">
        <v>1100</v>
      </c>
      <c r="D62" s="33">
        <f t="shared" si="3"/>
        <v>92182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100372</v>
      </c>
      <c r="C63" s="33">
        <v>1100</v>
      </c>
      <c r="D63" s="33">
        <f t="shared" si="3"/>
        <v>99272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102372</v>
      </c>
      <c r="C64" s="33">
        <v>1100</v>
      </c>
      <c r="D64" s="33">
        <f t="shared" si="3"/>
        <v>101272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104072</v>
      </c>
      <c r="C65" s="33">
        <v>1100</v>
      </c>
      <c r="D65" s="33">
        <f t="shared" si="3"/>
        <v>102972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87782</v>
      </c>
      <c r="C66" s="33">
        <v>1100</v>
      </c>
      <c r="D66" s="33">
        <f t="shared" si="3"/>
        <v>86682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89282</v>
      </c>
      <c r="C67" s="33">
        <v>1100</v>
      </c>
      <c r="D67" s="33">
        <f t="shared" si="3"/>
        <v>88182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89282</v>
      </c>
      <c r="C68" s="33">
        <v>1100</v>
      </c>
      <c r="D68" s="33">
        <f t="shared" si="3"/>
        <v>88182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H10" sqref="H10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201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12.01.26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92798</v>
      </c>
      <c r="C10" s="33">
        <v>1100</v>
      </c>
      <c r="D10" s="33">
        <f t="shared" ref="D10:D33" si="0">+B10-C10</f>
        <v>91698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94798</v>
      </c>
      <c r="C11" s="33">
        <v>1100</v>
      </c>
      <c r="D11" s="33">
        <f t="shared" si="0"/>
        <v>93698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95548</v>
      </c>
      <c r="C12" s="33">
        <v>1100</v>
      </c>
      <c r="D12" s="33">
        <f>+B12-C12</f>
        <v>94448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95548</v>
      </c>
      <c r="C13" s="33">
        <v>1100</v>
      </c>
      <c r="D13" s="33">
        <f t="shared" si="0"/>
        <v>94448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98048</v>
      </c>
      <c r="C14" s="33">
        <v>1100</v>
      </c>
      <c r="D14" s="33">
        <f>+B14-C14</f>
        <v>96948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98048</v>
      </c>
      <c r="C15" s="33">
        <v>1100</v>
      </c>
      <c r="D15" s="33">
        <f>+B15-C15</f>
        <v>96948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94851</v>
      </c>
      <c r="C16" s="33">
        <v>1100</v>
      </c>
      <c r="D16" s="33">
        <f t="shared" si="0"/>
        <v>93751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96731</v>
      </c>
      <c r="C17" s="33">
        <v>1100</v>
      </c>
      <c r="D17" s="33">
        <f t="shared" si="0"/>
        <v>95631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95481</v>
      </c>
      <c r="C18" s="33">
        <v>1100</v>
      </c>
      <c r="D18" s="33">
        <f t="shared" si="0"/>
        <v>94381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94981</v>
      </c>
      <c r="C19" s="33">
        <v>1100</v>
      </c>
      <c r="D19" s="33">
        <f t="shared" si="0"/>
        <v>93881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96513</v>
      </c>
      <c r="C20" s="33">
        <v>1100</v>
      </c>
      <c r="D20" s="33">
        <f t="shared" si="0"/>
        <v>95413</v>
      </c>
      <c r="E20" s="62" t="s">
        <v>202</v>
      </c>
      <c r="F20" s="63">
        <f>+'[1]Freight list'!I411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95205</v>
      </c>
      <c r="C21" s="33">
        <v>1100</v>
      </c>
      <c r="D21" s="33">
        <f t="shared" si="0"/>
        <v>94105</v>
      </c>
      <c r="E21" s="62" t="s">
        <v>203</v>
      </c>
      <c r="F21" s="63">
        <f>+'[1]Freight list'!I419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93269</v>
      </c>
      <c r="C22" s="33">
        <v>1100</v>
      </c>
      <c r="D22" s="33">
        <f t="shared" si="0"/>
        <v>92169</v>
      </c>
      <c r="E22" s="62" t="s">
        <v>204</v>
      </c>
      <c r="F22" s="63">
        <f>+'[1]Freight list'!I409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96269</v>
      </c>
      <c r="C23" s="33">
        <v>1100</v>
      </c>
      <c r="D23" s="33">
        <f t="shared" si="0"/>
        <v>95169</v>
      </c>
      <c r="E23" s="62" t="s">
        <v>205</v>
      </c>
      <c r="F23" s="63">
        <f>+'[1]Freight list'!I410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96269</v>
      </c>
      <c r="C24" s="33">
        <v>1100</v>
      </c>
      <c r="D24" s="33">
        <f t="shared" si="0"/>
        <v>95169</v>
      </c>
      <c r="E24" s="62" t="s">
        <v>206</v>
      </c>
      <c r="F24" s="63">
        <f>+'[1]Freight list'!I178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95580</v>
      </c>
      <c r="C25" s="33">
        <v>1100</v>
      </c>
      <c r="D25" s="33">
        <f t="shared" si="0"/>
        <v>94480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94963</v>
      </c>
      <c r="C26" s="33">
        <v>1100</v>
      </c>
      <c r="D26" s="33">
        <f t="shared" si="0"/>
        <v>93863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95773</v>
      </c>
      <c r="C27" s="33">
        <v>1100</v>
      </c>
      <c r="D27" s="33">
        <f t="shared" si="0"/>
        <v>94673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93580</v>
      </c>
      <c r="C28" s="33">
        <v>1100</v>
      </c>
      <c r="D28" s="33">
        <f t="shared" si="0"/>
        <v>92480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92269</v>
      </c>
      <c r="C29" s="33">
        <v>1100</v>
      </c>
      <c r="D29" s="33">
        <f t="shared" si="0"/>
        <v>91169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90269</v>
      </c>
      <c r="C30" s="33">
        <v>1100</v>
      </c>
      <c r="D30" s="33">
        <f t="shared" si="0"/>
        <v>89169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87351</v>
      </c>
      <c r="C31" s="33">
        <v>1100</v>
      </c>
      <c r="D31" s="33">
        <f t="shared" si="0"/>
        <v>86251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90205</v>
      </c>
      <c r="C32" s="33">
        <v>1100</v>
      </c>
      <c r="D32" s="33">
        <f t="shared" si="0"/>
        <v>89105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89981</v>
      </c>
      <c r="C33" s="33">
        <v>1100</v>
      </c>
      <c r="D33" s="33">
        <f t="shared" si="0"/>
        <v>88881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91404</v>
      </c>
      <c r="C35" s="33">
        <v>1100</v>
      </c>
      <c r="D35" s="33">
        <f t="shared" ref="D35:D44" si="1">+B35-C35</f>
        <v>90304</v>
      </c>
      <c r="E35" s="58" t="s">
        <v>207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89714</v>
      </c>
      <c r="C36" s="33">
        <v>1100</v>
      </c>
      <c r="D36" s="33">
        <f t="shared" si="1"/>
        <v>88614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89194</v>
      </c>
      <c r="C37" s="33">
        <v>1100</v>
      </c>
      <c r="D37" s="33">
        <f t="shared" si="1"/>
        <v>88094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91894</v>
      </c>
      <c r="C38" s="33">
        <v>1100</v>
      </c>
      <c r="D38" s="33">
        <f t="shared" si="1"/>
        <v>90794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90214</v>
      </c>
      <c r="C39" s="33">
        <v>1100</v>
      </c>
      <c r="D39" s="33">
        <f t="shared" si="1"/>
        <v>89114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85194</v>
      </c>
      <c r="C40" s="33">
        <v>1100</v>
      </c>
      <c r="D40" s="33">
        <f t="shared" si="1"/>
        <v>84094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88694</v>
      </c>
      <c r="C41" s="33">
        <v>1100</v>
      </c>
      <c r="D41" s="33">
        <f t="shared" si="1"/>
        <v>87594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88714</v>
      </c>
      <c r="C42" s="33">
        <v>1100</v>
      </c>
      <c r="D42" s="33">
        <f t="shared" si="1"/>
        <v>87614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93004</v>
      </c>
      <c r="C43" s="33">
        <v>1100</v>
      </c>
      <c r="D43" s="33">
        <f t="shared" si="1"/>
        <v>91904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85194</v>
      </c>
      <c r="C44" s="33">
        <v>1100</v>
      </c>
      <c r="D44" s="33">
        <f t="shared" si="1"/>
        <v>84094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97314</v>
      </c>
      <c r="C46" s="33">
        <v>1100</v>
      </c>
      <c r="D46" s="33">
        <f t="shared" ref="D46:D59" si="2">+B46-C46</f>
        <v>96214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97254</v>
      </c>
      <c r="C47" s="33">
        <v>1100</v>
      </c>
      <c r="D47" s="33">
        <f>+B47-C47</f>
        <v>96154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88004</v>
      </c>
      <c r="C48" s="33">
        <v>1100</v>
      </c>
      <c r="D48" s="33">
        <f t="shared" si="2"/>
        <v>86904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95764</v>
      </c>
      <c r="C49" s="33">
        <v>1100</v>
      </c>
      <c r="D49" s="33">
        <f t="shared" si="2"/>
        <v>94664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94004</v>
      </c>
      <c r="C50" s="33">
        <v>1100</v>
      </c>
      <c r="D50" s="33">
        <f t="shared" si="2"/>
        <v>92904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94494</v>
      </c>
      <c r="C51" s="33">
        <v>1100</v>
      </c>
      <c r="D51" s="33">
        <f t="shared" si="2"/>
        <v>93394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96344</v>
      </c>
      <c r="C52" s="33">
        <v>1100</v>
      </c>
      <c r="D52" s="33">
        <f t="shared" si="2"/>
        <v>95244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95474</v>
      </c>
      <c r="C53" s="33">
        <v>1100</v>
      </c>
      <c r="D53" s="33">
        <f t="shared" si="2"/>
        <v>94374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95474</v>
      </c>
      <c r="C54" s="33">
        <v>1100</v>
      </c>
      <c r="D54" s="33">
        <f t="shared" si="2"/>
        <v>94374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94004</v>
      </c>
      <c r="C55" s="33">
        <v>1100</v>
      </c>
      <c r="D55" s="33">
        <f t="shared" si="2"/>
        <v>92904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93504</v>
      </c>
      <c r="C56" s="33">
        <v>1100</v>
      </c>
      <c r="D56" s="33">
        <f t="shared" si="2"/>
        <v>92404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96973</v>
      </c>
      <c r="C57" s="33">
        <v>1100</v>
      </c>
      <c r="D57" s="33">
        <f t="shared" si="2"/>
        <v>95873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99973</v>
      </c>
      <c r="C58" s="33">
        <v>1100</v>
      </c>
      <c r="D58" s="33">
        <f t="shared" si="2"/>
        <v>98873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98994</v>
      </c>
      <c r="C59" s="33">
        <v>1100</v>
      </c>
      <c r="D59" s="33">
        <f t="shared" si="2"/>
        <v>97894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94929</v>
      </c>
      <c r="C61" s="33">
        <v>1100</v>
      </c>
      <c r="D61" s="33">
        <f t="shared" ref="D61:D69" si="3">+B61-C61</f>
        <v>93829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93929</v>
      </c>
      <c r="C62" s="33">
        <v>1100</v>
      </c>
      <c r="D62" s="33">
        <f t="shared" si="3"/>
        <v>92829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93929</v>
      </c>
      <c r="C63" s="33">
        <v>1100</v>
      </c>
      <c r="D63" s="33">
        <f t="shared" si="3"/>
        <v>92829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101019</v>
      </c>
      <c r="C64" s="33">
        <v>1100</v>
      </c>
      <c r="D64" s="33">
        <f t="shared" si="3"/>
        <v>99919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103019</v>
      </c>
      <c r="C65" s="33">
        <v>1100</v>
      </c>
      <c r="D65" s="33">
        <f t="shared" si="3"/>
        <v>101919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104709</v>
      </c>
      <c r="C66" s="33">
        <v>1100</v>
      </c>
      <c r="D66" s="33">
        <f t="shared" si="3"/>
        <v>103609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88429</v>
      </c>
      <c r="C67" s="33">
        <v>1100</v>
      </c>
      <c r="D67" s="33">
        <f t="shared" si="3"/>
        <v>87329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89929</v>
      </c>
      <c r="C68" s="33">
        <v>1100</v>
      </c>
      <c r="D68" s="33">
        <f t="shared" si="3"/>
        <v>88829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89929</v>
      </c>
      <c r="C69" s="33">
        <v>1100</v>
      </c>
      <c r="D69" s="33">
        <f t="shared" si="3"/>
        <v>88829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208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12.01.26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93300</v>
      </c>
      <c r="C9" s="33">
        <v>1100</v>
      </c>
      <c r="D9" s="33">
        <f t="shared" ref="D9:D32" si="0">+B9-C9</f>
        <v>92200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95300</v>
      </c>
      <c r="C10" s="33">
        <v>1100</v>
      </c>
      <c r="D10" s="33">
        <f t="shared" si="0"/>
        <v>94200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96050</v>
      </c>
      <c r="C11" s="33">
        <v>1100</v>
      </c>
      <c r="D11" s="33">
        <f>+B11-C11</f>
        <v>94950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96050</v>
      </c>
      <c r="C12" s="33">
        <v>1100</v>
      </c>
      <c r="D12" s="33">
        <f t="shared" si="0"/>
        <v>94950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98550</v>
      </c>
      <c r="C13" s="33">
        <v>1100</v>
      </c>
      <c r="D13" s="33">
        <f>+B13-C13</f>
        <v>97450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98550</v>
      </c>
      <c r="C14" s="33">
        <v>1100</v>
      </c>
      <c r="D14" s="33">
        <f>+B14-C14</f>
        <v>97450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95315</v>
      </c>
      <c r="C15" s="33">
        <v>1100</v>
      </c>
      <c r="D15" s="33">
        <f t="shared" si="0"/>
        <v>94215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96800</v>
      </c>
      <c r="C16" s="33">
        <v>1100</v>
      </c>
      <c r="D16" s="33">
        <f t="shared" si="0"/>
        <v>95700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95550</v>
      </c>
      <c r="C17" s="33">
        <v>1100</v>
      </c>
      <c r="D17" s="33">
        <f t="shared" si="0"/>
        <v>94450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95050</v>
      </c>
      <c r="C18" s="33">
        <v>1100</v>
      </c>
      <c r="D18" s="33">
        <f t="shared" si="0"/>
        <v>93950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97058</v>
      </c>
      <c r="C19" s="33">
        <v>1100</v>
      </c>
      <c r="D19" s="33">
        <f t="shared" si="0"/>
        <v>95958</v>
      </c>
      <c r="E19" s="62" t="s">
        <v>210</v>
      </c>
      <c r="F19" s="55">
        <f>+'[1]Freight list'!I213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95624</v>
      </c>
      <c r="C20" s="33">
        <v>1100</v>
      </c>
      <c r="D20" s="33">
        <f t="shared" si="0"/>
        <v>94524</v>
      </c>
      <c r="E20" s="62" t="s">
        <v>211</v>
      </c>
      <c r="F20" s="55">
        <f>+'[1]Freight list'!I214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94178</v>
      </c>
      <c r="C21" s="33">
        <v>1100</v>
      </c>
      <c r="D21" s="33">
        <f t="shared" si="0"/>
        <v>93078</v>
      </c>
      <c r="E21" s="62" t="s">
        <v>212</v>
      </c>
      <c r="F21" s="55">
        <f>+'[1]Freight list'!I200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97178</v>
      </c>
      <c r="C22" s="33">
        <v>1100</v>
      </c>
      <c r="D22" s="33">
        <f t="shared" si="0"/>
        <v>96078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97178</v>
      </c>
      <c r="C23" s="33">
        <v>1100</v>
      </c>
      <c r="D23" s="33">
        <f t="shared" si="0"/>
        <v>96078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96054</v>
      </c>
      <c r="C24" s="33">
        <v>1100</v>
      </c>
      <c r="D24" s="33">
        <f t="shared" si="0"/>
        <v>94954</v>
      </c>
      <c r="E24" s="62" t="s">
        <v>213</v>
      </c>
      <c r="F24" s="55">
        <f>+'[1]Freight list'!I220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94984</v>
      </c>
      <c r="C25" s="33">
        <v>1100</v>
      </c>
      <c r="D25" s="33">
        <f t="shared" si="0"/>
        <v>93884</v>
      </c>
      <c r="E25" s="62" t="s">
        <v>214</v>
      </c>
      <c r="F25" s="55">
        <f>+'[1]Freight list'!I216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95984</v>
      </c>
      <c r="C26" s="33">
        <v>1100</v>
      </c>
      <c r="D26" s="33">
        <f t="shared" si="0"/>
        <v>94884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94054</v>
      </c>
      <c r="C27" s="33">
        <v>1100</v>
      </c>
      <c r="D27" s="33">
        <f t="shared" si="0"/>
        <v>92954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93178</v>
      </c>
      <c r="C28" s="33">
        <v>1100</v>
      </c>
      <c r="D28" s="33">
        <f t="shared" si="0"/>
        <v>92078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91178</v>
      </c>
      <c r="C29" s="33">
        <v>1100</v>
      </c>
      <c r="D29" s="33">
        <f t="shared" si="0"/>
        <v>90078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87815</v>
      </c>
      <c r="C30" s="33">
        <v>1100</v>
      </c>
      <c r="D30" s="33">
        <f t="shared" si="0"/>
        <v>86715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90624</v>
      </c>
      <c r="C31" s="33">
        <v>1100</v>
      </c>
      <c r="D31" s="33">
        <f t="shared" si="0"/>
        <v>89524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90050</v>
      </c>
      <c r="C32" s="33">
        <v>1100</v>
      </c>
      <c r="D32" s="33">
        <f t="shared" si="0"/>
        <v>88950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90860</v>
      </c>
      <c r="C34" s="33">
        <v>1100</v>
      </c>
      <c r="D34" s="33">
        <f t="shared" ref="D34:D43" si="1">+B34-C34</f>
        <v>89760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89170</v>
      </c>
      <c r="C35" s="33">
        <v>1100</v>
      </c>
      <c r="D35" s="33">
        <f t="shared" si="1"/>
        <v>88070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88650</v>
      </c>
      <c r="C36" s="33">
        <v>1100</v>
      </c>
      <c r="D36" s="33">
        <f t="shared" si="1"/>
        <v>87550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91350</v>
      </c>
      <c r="C37" s="33">
        <v>1100</v>
      </c>
      <c r="D37" s="33">
        <f t="shared" si="1"/>
        <v>90250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89670</v>
      </c>
      <c r="C38" s="33">
        <v>1100</v>
      </c>
      <c r="D38" s="33">
        <f t="shared" si="1"/>
        <v>88570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84650</v>
      </c>
      <c r="C39" s="33">
        <v>1100</v>
      </c>
      <c r="D39" s="33">
        <f t="shared" si="1"/>
        <v>83550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88150</v>
      </c>
      <c r="C40" s="33">
        <v>1100</v>
      </c>
      <c r="D40" s="33">
        <f t="shared" si="1"/>
        <v>87050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88170</v>
      </c>
      <c r="C41" s="33">
        <v>1100</v>
      </c>
      <c r="D41" s="33">
        <f t="shared" si="1"/>
        <v>87070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92460</v>
      </c>
      <c r="C42" s="33">
        <v>1100</v>
      </c>
      <c r="D42" s="33">
        <f t="shared" si="1"/>
        <v>91360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84650</v>
      </c>
      <c r="C43" s="33">
        <v>1100</v>
      </c>
      <c r="D43" s="33">
        <f t="shared" si="1"/>
        <v>83550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96770</v>
      </c>
      <c r="C45" s="33">
        <v>1100</v>
      </c>
      <c r="D45" s="33">
        <f t="shared" ref="D45:D58" si="2">+B45-C45</f>
        <v>95670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96710</v>
      </c>
      <c r="C46" s="33">
        <v>1100</v>
      </c>
      <c r="D46" s="33">
        <f>+B46-C46</f>
        <v>95610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87460</v>
      </c>
      <c r="C47" s="33">
        <v>1100</v>
      </c>
      <c r="D47" s="33">
        <f t="shared" si="2"/>
        <v>86360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95220</v>
      </c>
      <c r="C48" s="33">
        <v>1100</v>
      </c>
      <c r="D48" s="33">
        <f t="shared" si="2"/>
        <v>94120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93460</v>
      </c>
      <c r="C49" s="33">
        <v>1100</v>
      </c>
      <c r="D49" s="33">
        <f t="shared" si="2"/>
        <v>92360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93950</v>
      </c>
      <c r="C50" s="33">
        <v>1100</v>
      </c>
      <c r="D50" s="33">
        <f t="shared" si="2"/>
        <v>92850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95800</v>
      </c>
      <c r="C51" s="33">
        <v>1100</v>
      </c>
      <c r="D51" s="33">
        <f t="shared" si="2"/>
        <v>94700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94930</v>
      </c>
      <c r="C52" s="33">
        <v>1100</v>
      </c>
      <c r="D52" s="33">
        <f t="shared" si="2"/>
        <v>93830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94930</v>
      </c>
      <c r="C53" s="33">
        <v>1100</v>
      </c>
      <c r="D53" s="33">
        <f t="shared" si="2"/>
        <v>93830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93460</v>
      </c>
      <c r="C54" s="33">
        <v>1100</v>
      </c>
      <c r="D54" s="33">
        <f t="shared" si="2"/>
        <v>92360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92960</v>
      </c>
      <c r="C55" s="33">
        <v>1100</v>
      </c>
      <c r="D55" s="33">
        <f t="shared" si="2"/>
        <v>91860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96430</v>
      </c>
      <c r="C56" s="33">
        <v>1100</v>
      </c>
      <c r="D56" s="33">
        <f t="shared" si="2"/>
        <v>95330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99430</v>
      </c>
      <c r="C57" s="33">
        <v>1100</v>
      </c>
      <c r="D57" s="33">
        <f t="shared" si="2"/>
        <v>98330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98450</v>
      </c>
      <c r="C58" s="33">
        <v>1100</v>
      </c>
      <c r="D58" s="33">
        <f t="shared" si="2"/>
        <v>97350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95480</v>
      </c>
      <c r="C60" s="33">
        <v>1100</v>
      </c>
      <c r="D60" s="33">
        <f t="shared" ref="D60:D68" si="3">+B60-C60</f>
        <v>94380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94480</v>
      </c>
      <c r="C61" s="33">
        <v>1100</v>
      </c>
      <c r="D61" s="33">
        <f t="shared" si="3"/>
        <v>93380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94480</v>
      </c>
      <c r="C62" s="33">
        <v>1100</v>
      </c>
      <c r="D62" s="33">
        <f t="shared" si="3"/>
        <v>93380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101570</v>
      </c>
      <c r="C63" s="33">
        <v>1100</v>
      </c>
      <c r="D63" s="33">
        <f t="shared" si="3"/>
        <v>100470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103570</v>
      </c>
      <c r="C64" s="33">
        <v>1100</v>
      </c>
      <c r="D64" s="33">
        <f t="shared" si="3"/>
        <v>102470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105240</v>
      </c>
      <c r="C65" s="33">
        <v>1100</v>
      </c>
      <c r="D65" s="33">
        <f t="shared" si="3"/>
        <v>104140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88980</v>
      </c>
      <c r="C66" s="33">
        <v>1100</v>
      </c>
      <c r="D66" s="33">
        <f t="shared" si="3"/>
        <v>87880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90480</v>
      </c>
      <c r="C67" s="33">
        <v>1100</v>
      </c>
      <c r="D67" s="33">
        <f t="shared" si="3"/>
        <v>89380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90480</v>
      </c>
      <c r="C68" s="33">
        <v>1100</v>
      </c>
      <c r="D68" s="33">
        <f t="shared" si="3"/>
        <v>89380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5" sqref="J15"/>
    </sheetView>
  </sheetViews>
  <sheetFormatPr defaultRowHeight="15" x14ac:dyDescent="0.25"/>
  <cols>
    <col min="1" max="1" width="34.5703125" customWidth="1"/>
    <col min="2" max="2" width="15.140625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12.01.26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93555</v>
      </c>
      <c r="C9" s="33">
        <v>1100</v>
      </c>
      <c r="D9" s="33">
        <f t="shared" ref="D9:D32" si="0">+B9-C9</f>
        <v>92455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95555</v>
      </c>
      <c r="C10" s="33">
        <v>1100</v>
      </c>
      <c r="D10" s="33">
        <f t="shared" si="0"/>
        <v>94455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96305</v>
      </c>
      <c r="C11" s="33">
        <v>1100</v>
      </c>
      <c r="D11" s="33">
        <f>+B11-C11</f>
        <v>95205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96305</v>
      </c>
      <c r="C12" s="33">
        <v>1100</v>
      </c>
      <c r="D12" s="33">
        <f t="shared" si="0"/>
        <v>95205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98805</v>
      </c>
      <c r="C13" s="33">
        <v>1100</v>
      </c>
      <c r="D13" s="33">
        <f>+B13-C13</f>
        <v>97705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98805</v>
      </c>
      <c r="C14" s="33">
        <v>1100</v>
      </c>
      <c r="D14" s="33">
        <f>+B14-C14</f>
        <v>97705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95946</v>
      </c>
      <c r="C15" s="33">
        <v>1100</v>
      </c>
      <c r="D15" s="33">
        <f t="shared" si="0"/>
        <v>94846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96082</v>
      </c>
      <c r="C16" s="33">
        <v>1100</v>
      </c>
      <c r="D16" s="33">
        <f t="shared" si="0"/>
        <v>94982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97155</v>
      </c>
      <c r="C17" s="33">
        <v>1100</v>
      </c>
      <c r="D17" s="33">
        <f t="shared" si="0"/>
        <v>96055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95405</v>
      </c>
      <c r="C18" s="33">
        <v>1100</v>
      </c>
      <c r="D18" s="33">
        <f t="shared" si="0"/>
        <v>94305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97707</v>
      </c>
      <c r="C19" s="33">
        <v>1100</v>
      </c>
      <c r="D19" s="33">
        <f t="shared" si="0"/>
        <v>96607</v>
      </c>
      <c r="E19" s="62" t="s">
        <v>216</v>
      </c>
      <c r="F19" s="68">
        <f>+'[1]Freight list'!I191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97103</v>
      </c>
      <c r="C20" s="33">
        <v>1100</v>
      </c>
      <c r="D20" s="33">
        <f t="shared" si="0"/>
        <v>96003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94235</v>
      </c>
      <c r="C21" s="33">
        <v>1100</v>
      </c>
      <c r="D21" s="33">
        <f t="shared" si="0"/>
        <v>93135</v>
      </c>
      <c r="E21" s="62" t="s">
        <v>217</v>
      </c>
      <c r="F21" s="68">
        <f>+'[1]Freight list'!I194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97235</v>
      </c>
      <c r="C22" s="33">
        <v>1100</v>
      </c>
      <c r="D22" s="33">
        <f t="shared" si="0"/>
        <v>96135</v>
      </c>
      <c r="E22" s="62" t="s">
        <v>218</v>
      </c>
      <c r="F22" s="69">
        <f>+'[1]Freight list'!I196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97235</v>
      </c>
      <c r="C23" s="33">
        <v>1100</v>
      </c>
      <c r="D23" s="33">
        <f t="shared" si="0"/>
        <v>96135</v>
      </c>
      <c r="E23" s="62" t="s">
        <v>219</v>
      </c>
      <c r="F23" s="70">
        <f>+'[1]Freight list'!I201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96762</v>
      </c>
      <c r="C24" s="33">
        <v>1100</v>
      </c>
      <c r="D24" s="33">
        <f t="shared" si="0"/>
        <v>95662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96063</v>
      </c>
      <c r="C25" s="33">
        <v>1100</v>
      </c>
      <c r="D25" s="33">
        <f t="shared" si="0"/>
        <v>94963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96863</v>
      </c>
      <c r="C26" s="33">
        <v>1100</v>
      </c>
      <c r="D26" s="33">
        <f t="shared" si="0"/>
        <v>95763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94762</v>
      </c>
      <c r="C27" s="33">
        <v>1100</v>
      </c>
      <c r="D27" s="33">
        <f t="shared" si="0"/>
        <v>93662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93235</v>
      </c>
      <c r="C28" s="33">
        <v>1100</v>
      </c>
      <c r="D28" s="33">
        <f t="shared" si="0"/>
        <v>92135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91235</v>
      </c>
      <c r="C29" s="33">
        <v>1100</v>
      </c>
      <c r="D29" s="33">
        <f t="shared" si="0"/>
        <v>90135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88446</v>
      </c>
      <c r="C30" s="33">
        <v>1100</v>
      </c>
      <c r="D30" s="33">
        <f t="shared" si="0"/>
        <v>87346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92103</v>
      </c>
      <c r="C31" s="33">
        <v>1100</v>
      </c>
      <c r="D31" s="33">
        <f t="shared" si="0"/>
        <v>91003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90405</v>
      </c>
      <c r="C32" s="33">
        <v>1100</v>
      </c>
      <c r="D32" s="33">
        <f t="shared" si="0"/>
        <v>89305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92693</v>
      </c>
      <c r="C34" s="33">
        <v>1100</v>
      </c>
      <c r="D34" s="33">
        <f t="shared" ref="D34:D43" si="1">+B34-C34</f>
        <v>91593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91003</v>
      </c>
      <c r="C35" s="33">
        <v>1100</v>
      </c>
      <c r="D35" s="33">
        <f t="shared" si="1"/>
        <v>89903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90483</v>
      </c>
      <c r="C36" s="33">
        <v>1100</v>
      </c>
      <c r="D36" s="33">
        <f t="shared" si="1"/>
        <v>89383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93183</v>
      </c>
      <c r="C37" s="33">
        <v>1100</v>
      </c>
      <c r="D37" s="33">
        <f t="shared" si="1"/>
        <v>92083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91503</v>
      </c>
      <c r="C38" s="33">
        <v>1100</v>
      </c>
      <c r="D38" s="33">
        <f t="shared" si="1"/>
        <v>90403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86483</v>
      </c>
      <c r="C39" s="33">
        <v>1100</v>
      </c>
      <c r="D39" s="33">
        <f t="shared" si="1"/>
        <v>85383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89983</v>
      </c>
      <c r="C40" s="33">
        <v>1100</v>
      </c>
      <c r="D40" s="33">
        <f t="shared" si="1"/>
        <v>88883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90003</v>
      </c>
      <c r="C41" s="33">
        <v>1100</v>
      </c>
      <c r="D41" s="33">
        <f t="shared" si="1"/>
        <v>88903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94293</v>
      </c>
      <c r="C42" s="33">
        <v>1100</v>
      </c>
      <c r="D42" s="33">
        <f t="shared" si="1"/>
        <v>93193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86483</v>
      </c>
      <c r="C43" s="33">
        <v>1100</v>
      </c>
      <c r="D43" s="33">
        <f t="shared" si="1"/>
        <v>85383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98536</v>
      </c>
      <c r="C45" s="33">
        <v>1100</v>
      </c>
      <c r="D45" s="33">
        <f t="shared" ref="D45:D58" si="2">+B45-C45</f>
        <v>97436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98456</v>
      </c>
      <c r="C46" s="33">
        <v>1100</v>
      </c>
      <c r="D46" s="33">
        <f>+B46-C46</f>
        <v>97356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89206</v>
      </c>
      <c r="C47" s="33">
        <v>1100</v>
      </c>
      <c r="D47" s="33">
        <f t="shared" si="2"/>
        <v>88106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96986</v>
      </c>
      <c r="C48" s="33">
        <v>1100</v>
      </c>
      <c r="D48" s="33">
        <f t="shared" si="2"/>
        <v>95886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95206</v>
      </c>
      <c r="C49" s="33">
        <v>1100</v>
      </c>
      <c r="D49" s="33">
        <f t="shared" si="2"/>
        <v>94106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95783</v>
      </c>
      <c r="C50" s="33">
        <v>1100</v>
      </c>
      <c r="D50" s="33">
        <f t="shared" si="2"/>
        <v>94683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97633</v>
      </c>
      <c r="C51" s="33">
        <v>1100</v>
      </c>
      <c r="D51" s="33">
        <f t="shared" si="2"/>
        <v>96533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96686</v>
      </c>
      <c r="C52" s="33">
        <v>1100</v>
      </c>
      <c r="D52" s="33">
        <f t="shared" si="2"/>
        <v>95586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96736</v>
      </c>
      <c r="C53" s="33">
        <v>1100</v>
      </c>
      <c r="D53" s="33">
        <f t="shared" si="2"/>
        <v>95636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95236</v>
      </c>
      <c r="C54" s="33">
        <v>1100</v>
      </c>
      <c r="D54" s="33">
        <f t="shared" si="2"/>
        <v>94136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94736</v>
      </c>
      <c r="C55" s="33">
        <v>1100</v>
      </c>
      <c r="D55" s="33">
        <f t="shared" si="2"/>
        <v>93636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98265</v>
      </c>
      <c r="C56" s="33">
        <v>1100</v>
      </c>
      <c r="D56" s="33">
        <f t="shared" si="2"/>
        <v>97165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101265</v>
      </c>
      <c r="C57" s="33">
        <v>1100</v>
      </c>
      <c r="D57" s="33">
        <f t="shared" si="2"/>
        <v>100165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100285</v>
      </c>
      <c r="C58" s="33">
        <v>1100</v>
      </c>
      <c r="D58" s="33">
        <f t="shared" si="2"/>
        <v>99185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96112</v>
      </c>
      <c r="C60" s="33">
        <v>1100</v>
      </c>
      <c r="D60" s="33">
        <f t="shared" ref="D60:D68" si="3">+B60-C60</f>
        <v>95012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95112</v>
      </c>
      <c r="C61" s="33">
        <v>1100</v>
      </c>
      <c r="D61" s="33">
        <f t="shared" si="3"/>
        <v>94012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95112</v>
      </c>
      <c r="C62" s="33">
        <v>1100</v>
      </c>
      <c r="D62" s="33">
        <f t="shared" si="3"/>
        <v>94012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102212</v>
      </c>
      <c r="C63" s="33">
        <v>1100</v>
      </c>
      <c r="D63" s="33">
        <f t="shared" si="3"/>
        <v>101112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104212</v>
      </c>
      <c r="C64" s="33">
        <v>1100</v>
      </c>
      <c r="D64" s="33">
        <f t="shared" si="3"/>
        <v>103112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105695</v>
      </c>
      <c r="C65" s="33">
        <v>1100</v>
      </c>
      <c r="D65" s="33">
        <f t="shared" si="3"/>
        <v>104595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89612</v>
      </c>
      <c r="C66" s="33">
        <v>1100</v>
      </c>
      <c r="D66" s="33">
        <f t="shared" si="3"/>
        <v>88512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91112</v>
      </c>
      <c r="C67" s="33">
        <v>1100</v>
      </c>
      <c r="D67" s="33">
        <f t="shared" si="3"/>
        <v>90012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91112</v>
      </c>
      <c r="C68" s="33">
        <v>1100</v>
      </c>
      <c r="D68" s="33">
        <f t="shared" si="3"/>
        <v>90012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1.7109375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12.01.26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92670</v>
      </c>
      <c r="C10" s="33">
        <v>1100</v>
      </c>
      <c r="D10" s="33">
        <f>+'[1]Freight list'!I414</f>
        <v>3352</v>
      </c>
      <c r="E10" s="33">
        <f t="shared" ref="E10:E33" si="0">+B10-C10+D10</f>
        <v>94922</v>
      </c>
      <c r="F10" s="33">
        <f t="shared" ref="F10:F33" si="1">+E10*0.18</f>
        <v>17085.96</v>
      </c>
      <c r="G10" s="34">
        <f>E10+F10</f>
        <v>112007.95999999999</v>
      </c>
      <c r="H10" s="35"/>
      <c r="I10" s="62"/>
    </row>
    <row r="11" spans="1:9" x14ac:dyDescent="0.25">
      <c r="A11" s="12" t="s">
        <v>15</v>
      </c>
      <c r="B11" s="32">
        <f>[1]DAMAN!$B11</f>
        <v>94670</v>
      </c>
      <c r="C11" s="33">
        <v>1100</v>
      </c>
      <c r="D11" s="33">
        <f>+D10</f>
        <v>3352</v>
      </c>
      <c r="E11" s="33">
        <f t="shared" si="0"/>
        <v>96922</v>
      </c>
      <c r="F11" s="33">
        <f t="shared" si="1"/>
        <v>17445.96</v>
      </c>
      <c r="G11" s="34">
        <f t="shared" ref="G11:G69" si="2">E11+F11</f>
        <v>114367.95999999999</v>
      </c>
      <c r="H11" s="35"/>
      <c r="I11" s="62"/>
    </row>
    <row r="12" spans="1:9" x14ac:dyDescent="0.25">
      <c r="A12" s="12" t="s">
        <v>90</v>
      </c>
      <c r="B12" s="32">
        <f>+'[1]HD EX-WORKS'!Q58</f>
        <v>95420</v>
      </c>
      <c r="C12" s="33">
        <v>1100</v>
      </c>
      <c r="D12" s="33">
        <f t="shared" ref="D12:D33" si="3">+D11</f>
        <v>3352</v>
      </c>
      <c r="E12" s="33">
        <f>+B12-C12+D12</f>
        <v>97672</v>
      </c>
      <c r="F12" s="33">
        <f>+E12*0.18</f>
        <v>17580.96</v>
      </c>
      <c r="G12" s="34">
        <f>E12+F12</f>
        <v>115252.95999999999</v>
      </c>
      <c r="H12" s="35"/>
      <c r="I12" s="62"/>
    </row>
    <row r="13" spans="1:9" x14ac:dyDescent="0.25">
      <c r="A13" s="12" t="s">
        <v>91</v>
      </c>
      <c r="B13" s="32">
        <f>[1]DAMAN!$B13</f>
        <v>95420</v>
      </c>
      <c r="C13" s="33">
        <v>1100</v>
      </c>
      <c r="D13" s="33">
        <f t="shared" si="3"/>
        <v>3352</v>
      </c>
      <c r="E13" s="33">
        <f t="shared" si="0"/>
        <v>97672</v>
      </c>
      <c r="F13" s="33">
        <f t="shared" si="1"/>
        <v>17580.96</v>
      </c>
      <c r="G13" s="34">
        <f t="shared" si="2"/>
        <v>115252.95999999999</v>
      </c>
      <c r="H13" s="35"/>
      <c r="I13" s="62"/>
    </row>
    <row r="14" spans="1:9" x14ac:dyDescent="0.25">
      <c r="A14" s="12" t="s">
        <v>19</v>
      </c>
      <c r="B14" s="32">
        <f>+'[1]HD EX-WORKS'!U58</f>
        <v>97920</v>
      </c>
      <c r="C14" s="33">
        <v>1100</v>
      </c>
      <c r="D14" s="33">
        <f t="shared" si="3"/>
        <v>3352</v>
      </c>
      <c r="E14" s="33">
        <f>+B14-C14+D14</f>
        <v>100172</v>
      </c>
      <c r="F14" s="33">
        <f>+E14*0.18</f>
        <v>18030.96</v>
      </c>
      <c r="G14" s="34">
        <f>E14+F14</f>
        <v>118202.95999999999</v>
      </c>
      <c r="H14" s="35"/>
      <c r="I14" s="62"/>
    </row>
    <row r="15" spans="1:9" x14ac:dyDescent="0.25">
      <c r="A15" s="12" t="s">
        <v>20</v>
      </c>
      <c r="B15" s="32">
        <f>+'[1]HD EX-WORKS'!V58</f>
        <v>97920</v>
      </c>
      <c r="C15" s="33">
        <v>1100</v>
      </c>
      <c r="D15" s="33">
        <f t="shared" si="3"/>
        <v>3352</v>
      </c>
      <c r="E15" s="33">
        <f>+B15-C15+D15</f>
        <v>100172</v>
      </c>
      <c r="F15" s="33">
        <f>+E15*0.18</f>
        <v>18030.96</v>
      </c>
      <c r="G15" s="34">
        <f>E15+F15</f>
        <v>118202.95999999999</v>
      </c>
      <c r="H15" s="35"/>
      <c r="I15" s="62"/>
    </row>
    <row r="16" spans="1:9" x14ac:dyDescent="0.25">
      <c r="A16" s="12" t="s">
        <v>92</v>
      </c>
      <c r="B16" s="32">
        <f>[1]DAMAN!$B16</f>
        <v>94712</v>
      </c>
      <c r="C16" s="33">
        <v>1100</v>
      </c>
      <c r="D16" s="33">
        <f t="shared" si="3"/>
        <v>3352</v>
      </c>
      <c r="E16" s="33">
        <f t="shared" si="0"/>
        <v>96964</v>
      </c>
      <c r="F16" s="33">
        <f t="shared" si="1"/>
        <v>17453.52</v>
      </c>
      <c r="G16" s="34">
        <f t="shared" si="2"/>
        <v>114417.52</v>
      </c>
      <c r="H16" s="35"/>
      <c r="I16" s="72"/>
    </row>
    <row r="17" spans="1:9" x14ac:dyDescent="0.25">
      <c r="A17" s="12" t="s">
        <v>93</v>
      </c>
      <c r="B17" s="32">
        <f>[1]DAMAN!$B17</f>
        <v>96300</v>
      </c>
      <c r="C17" s="33">
        <v>1100</v>
      </c>
      <c r="D17" s="33">
        <f t="shared" si="3"/>
        <v>3352</v>
      </c>
      <c r="E17" s="33">
        <f t="shared" si="0"/>
        <v>98552</v>
      </c>
      <c r="F17" s="33">
        <f t="shared" si="1"/>
        <v>17739.36</v>
      </c>
      <c r="G17" s="34">
        <f t="shared" si="2"/>
        <v>116291.36</v>
      </c>
      <c r="H17" s="35"/>
      <c r="I17" s="62"/>
    </row>
    <row r="18" spans="1:9" x14ac:dyDescent="0.25">
      <c r="A18" s="12" t="s">
        <v>94</v>
      </c>
      <c r="B18" s="32">
        <f>[1]DAMAN!$B18</f>
        <v>95050</v>
      </c>
      <c r="C18" s="33">
        <v>1100</v>
      </c>
      <c r="D18" s="33">
        <f t="shared" si="3"/>
        <v>3352</v>
      </c>
      <c r="E18" s="33">
        <f t="shared" si="0"/>
        <v>97302</v>
      </c>
      <c r="F18" s="33">
        <f t="shared" si="1"/>
        <v>17514.36</v>
      </c>
      <c r="G18" s="34">
        <f t="shared" si="2"/>
        <v>114816.36</v>
      </c>
      <c r="H18" s="35"/>
      <c r="I18" s="62"/>
    </row>
    <row r="19" spans="1:9" x14ac:dyDescent="0.25">
      <c r="A19" s="12" t="s">
        <v>95</v>
      </c>
      <c r="B19" s="32">
        <f>[1]DAMAN!$B19</f>
        <v>94550</v>
      </c>
      <c r="C19" s="33">
        <v>1100</v>
      </c>
      <c r="D19" s="33">
        <f t="shared" si="3"/>
        <v>3352</v>
      </c>
      <c r="E19" s="33">
        <f t="shared" si="0"/>
        <v>96802</v>
      </c>
      <c r="F19" s="33">
        <f t="shared" si="1"/>
        <v>17424.36</v>
      </c>
      <c r="G19" s="34">
        <f t="shared" si="2"/>
        <v>114226.36</v>
      </c>
      <c r="H19" s="35"/>
      <c r="I19" s="62"/>
    </row>
    <row r="20" spans="1:9" x14ac:dyDescent="0.25">
      <c r="A20" s="12" t="s">
        <v>96</v>
      </c>
      <c r="B20" s="32">
        <f>[1]DAMAN!$B20</f>
        <v>96316</v>
      </c>
      <c r="C20" s="33">
        <v>1100</v>
      </c>
      <c r="D20" s="33">
        <f t="shared" si="3"/>
        <v>3352</v>
      </c>
      <c r="E20" s="33">
        <f t="shared" si="0"/>
        <v>98568</v>
      </c>
      <c r="F20" s="33">
        <f t="shared" si="1"/>
        <v>17742.239999999998</v>
      </c>
      <c r="G20" s="34">
        <f t="shared" si="2"/>
        <v>116310.23999999999</v>
      </c>
      <c r="H20" s="35"/>
      <c r="I20" s="62"/>
    </row>
    <row r="21" spans="1:9" x14ac:dyDescent="0.25">
      <c r="A21" s="12" t="s">
        <v>25</v>
      </c>
      <c r="B21" s="32">
        <f>[1]DAMAN!$B21</f>
        <v>94910</v>
      </c>
      <c r="C21" s="33">
        <v>1100</v>
      </c>
      <c r="D21" s="33">
        <f t="shared" si="3"/>
        <v>3352</v>
      </c>
      <c r="E21" s="33">
        <f t="shared" si="0"/>
        <v>97162</v>
      </c>
      <c r="F21" s="33">
        <f t="shared" si="1"/>
        <v>17489.16</v>
      </c>
      <c r="G21" s="34">
        <f t="shared" si="2"/>
        <v>114651.16</v>
      </c>
      <c r="H21" s="35"/>
      <c r="I21" s="62"/>
    </row>
    <row r="22" spans="1:9" x14ac:dyDescent="0.25">
      <c r="A22" s="12" t="s">
        <v>97</v>
      </c>
      <c r="B22" s="32">
        <f>[1]DAMAN!$B22</f>
        <v>92876</v>
      </c>
      <c r="C22" s="33">
        <v>1100</v>
      </c>
      <c r="D22" s="33">
        <f t="shared" si="3"/>
        <v>3352</v>
      </c>
      <c r="E22" s="33">
        <f t="shared" si="0"/>
        <v>95128</v>
      </c>
      <c r="F22" s="33">
        <f t="shared" si="1"/>
        <v>17123.04</v>
      </c>
      <c r="G22" s="34">
        <f t="shared" si="2"/>
        <v>112251.04000000001</v>
      </c>
      <c r="H22" s="35"/>
      <c r="I22" s="62"/>
    </row>
    <row r="23" spans="1:9" x14ac:dyDescent="0.25">
      <c r="A23" s="12" t="s">
        <v>98</v>
      </c>
      <c r="B23" s="32">
        <f>[1]DAMAN!$B23</f>
        <v>95876</v>
      </c>
      <c r="C23" s="33">
        <v>1100</v>
      </c>
      <c r="D23" s="33">
        <f t="shared" si="3"/>
        <v>3352</v>
      </c>
      <c r="E23" s="33">
        <f t="shared" si="0"/>
        <v>98128</v>
      </c>
      <c r="F23" s="33">
        <f t="shared" si="1"/>
        <v>17663.04</v>
      </c>
      <c r="G23" s="34">
        <f t="shared" si="2"/>
        <v>115791.04000000001</v>
      </c>
      <c r="H23" s="35"/>
      <c r="I23" s="62"/>
    </row>
    <row r="24" spans="1:9" x14ac:dyDescent="0.25">
      <c r="A24" s="12" t="s">
        <v>99</v>
      </c>
      <c r="B24" s="32">
        <f>[1]DAMAN!$B24</f>
        <v>95876</v>
      </c>
      <c r="C24" s="33">
        <v>1100</v>
      </c>
      <c r="D24" s="33">
        <f t="shared" si="3"/>
        <v>3352</v>
      </c>
      <c r="E24" s="33">
        <f t="shared" si="0"/>
        <v>98128</v>
      </c>
      <c r="F24" s="33">
        <f t="shared" si="1"/>
        <v>17663.04</v>
      </c>
      <c r="G24" s="34">
        <f t="shared" si="2"/>
        <v>115791.04000000001</v>
      </c>
      <c r="H24" s="35"/>
      <c r="I24" s="62"/>
    </row>
    <row r="25" spans="1:9" x14ac:dyDescent="0.25">
      <c r="A25" s="12" t="s">
        <v>100</v>
      </c>
      <c r="B25" s="32">
        <f>[1]DAMAN!$B25</f>
        <v>95371</v>
      </c>
      <c r="C25" s="33">
        <v>1100</v>
      </c>
      <c r="D25" s="33">
        <f t="shared" si="3"/>
        <v>3352</v>
      </c>
      <c r="E25" s="33">
        <f t="shared" si="0"/>
        <v>97623</v>
      </c>
      <c r="F25" s="33">
        <f t="shared" si="1"/>
        <v>17572.14</v>
      </c>
      <c r="G25" s="34">
        <f t="shared" si="2"/>
        <v>115195.14</v>
      </c>
      <c r="H25" s="35"/>
      <c r="I25" s="72"/>
    </row>
    <row r="26" spans="1:9" x14ac:dyDescent="0.25">
      <c r="A26" s="12" t="s">
        <v>29</v>
      </c>
      <c r="B26" s="32">
        <f>[1]DAMAN!$B26</f>
        <v>94766</v>
      </c>
      <c r="C26" s="33">
        <v>1100</v>
      </c>
      <c r="D26" s="33">
        <f t="shared" si="3"/>
        <v>3352</v>
      </c>
      <c r="E26" s="33">
        <f t="shared" si="0"/>
        <v>97018</v>
      </c>
      <c r="F26" s="33">
        <f t="shared" si="1"/>
        <v>17463.239999999998</v>
      </c>
      <c r="G26" s="34">
        <f t="shared" si="2"/>
        <v>114481.23999999999</v>
      </c>
      <c r="H26" s="35"/>
      <c r="I26" s="62"/>
    </row>
    <row r="27" spans="1:9" x14ac:dyDescent="0.25">
      <c r="A27" s="12" t="s">
        <v>31</v>
      </c>
      <c r="B27" s="32">
        <f>[1]DAMAN!$B27</f>
        <v>95576</v>
      </c>
      <c r="C27" s="33">
        <v>1100</v>
      </c>
      <c r="D27" s="33">
        <f t="shared" si="3"/>
        <v>3352</v>
      </c>
      <c r="E27" s="33">
        <f t="shared" si="0"/>
        <v>97828</v>
      </c>
      <c r="F27" s="33">
        <f t="shared" si="1"/>
        <v>17609.04</v>
      </c>
      <c r="G27" s="34">
        <f t="shared" si="2"/>
        <v>115437.04000000001</v>
      </c>
      <c r="H27" s="35"/>
      <c r="I27" s="67"/>
    </row>
    <row r="28" spans="1:9" x14ac:dyDescent="0.25">
      <c r="A28" s="12" t="s">
        <v>101</v>
      </c>
      <c r="B28" s="32">
        <f>[1]DAMAN!$B28</f>
        <v>93371</v>
      </c>
      <c r="C28" s="33">
        <v>1100</v>
      </c>
      <c r="D28" s="33">
        <f t="shared" si="3"/>
        <v>3352</v>
      </c>
      <c r="E28" s="33">
        <f t="shared" si="0"/>
        <v>95623</v>
      </c>
      <c r="F28" s="33">
        <f t="shared" si="1"/>
        <v>17212.14</v>
      </c>
      <c r="G28" s="34">
        <f t="shared" si="2"/>
        <v>112835.14</v>
      </c>
      <c r="H28" s="35"/>
      <c r="I28" s="67"/>
    </row>
    <row r="29" spans="1:9" x14ac:dyDescent="0.25">
      <c r="A29" s="12" t="s">
        <v>27</v>
      </c>
      <c r="B29" s="32">
        <f>[1]DAMAN!$B29</f>
        <v>91876</v>
      </c>
      <c r="C29" s="33">
        <v>1100</v>
      </c>
      <c r="D29" s="33">
        <f t="shared" si="3"/>
        <v>3352</v>
      </c>
      <c r="E29" s="33">
        <f t="shared" si="0"/>
        <v>94128</v>
      </c>
      <c r="F29" s="33">
        <f t="shared" si="1"/>
        <v>16943.04</v>
      </c>
      <c r="G29" s="34">
        <f t="shared" si="2"/>
        <v>111071.04000000001</v>
      </c>
      <c r="H29" s="35"/>
      <c r="I29" s="67"/>
    </row>
    <row r="30" spans="1:9" x14ac:dyDescent="0.25">
      <c r="A30" s="12" t="s">
        <v>102</v>
      </c>
      <c r="B30" s="32">
        <f>[1]DAMAN!$B30</f>
        <v>89876</v>
      </c>
      <c r="C30" s="33">
        <v>1100</v>
      </c>
      <c r="D30" s="33">
        <f t="shared" si="3"/>
        <v>3352</v>
      </c>
      <c r="E30" s="33">
        <f t="shared" si="0"/>
        <v>92128</v>
      </c>
      <c r="F30" s="33">
        <f t="shared" si="1"/>
        <v>16583.04</v>
      </c>
      <c r="G30" s="34">
        <f t="shared" si="2"/>
        <v>108711.04000000001</v>
      </c>
      <c r="H30" s="35"/>
      <c r="I30" s="67"/>
    </row>
    <row r="31" spans="1:9" x14ac:dyDescent="0.25">
      <c r="A31" s="12" t="s">
        <v>103</v>
      </c>
      <c r="B31" s="32">
        <f>[1]DAMAN!$B31</f>
        <v>87212</v>
      </c>
      <c r="C31" s="33">
        <v>1100</v>
      </c>
      <c r="D31" s="33">
        <f t="shared" si="3"/>
        <v>3352</v>
      </c>
      <c r="E31" s="33">
        <f t="shared" si="0"/>
        <v>89464</v>
      </c>
      <c r="F31" s="33">
        <f t="shared" si="1"/>
        <v>16103.519999999999</v>
      </c>
      <c r="G31" s="34">
        <f t="shared" si="2"/>
        <v>105567.52</v>
      </c>
      <c r="H31" s="35"/>
      <c r="I31" s="67"/>
    </row>
    <row r="32" spans="1:9" x14ac:dyDescent="0.25">
      <c r="A32" s="12" t="s">
        <v>104</v>
      </c>
      <c r="B32" s="32">
        <f>[1]DAMAN!$B32</f>
        <v>89910</v>
      </c>
      <c r="C32" s="33">
        <v>1100</v>
      </c>
      <c r="D32" s="33">
        <f t="shared" si="3"/>
        <v>3352</v>
      </c>
      <c r="E32" s="33">
        <f t="shared" si="0"/>
        <v>92162</v>
      </c>
      <c r="F32" s="33">
        <f t="shared" si="1"/>
        <v>16589.16</v>
      </c>
      <c r="G32" s="34">
        <f t="shared" si="2"/>
        <v>108751.16</v>
      </c>
      <c r="H32" s="35"/>
      <c r="I32" s="67"/>
    </row>
    <row r="33" spans="1:9" x14ac:dyDescent="0.25">
      <c r="A33" s="12" t="s">
        <v>105</v>
      </c>
      <c r="B33" s="32">
        <f>[1]DAMAN!$B33</f>
        <v>89550</v>
      </c>
      <c r="C33" s="33">
        <v>1100</v>
      </c>
      <c r="D33" s="33">
        <f t="shared" si="3"/>
        <v>3352</v>
      </c>
      <c r="E33" s="33">
        <f t="shared" si="0"/>
        <v>91802</v>
      </c>
      <c r="F33" s="33">
        <f t="shared" si="1"/>
        <v>16524.36</v>
      </c>
      <c r="G33" s="34">
        <f t="shared" si="2"/>
        <v>108326.36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91301</v>
      </c>
      <c r="C35" s="33">
        <v>1100</v>
      </c>
      <c r="D35" s="33">
        <f>+D33</f>
        <v>3352</v>
      </c>
      <c r="E35" s="33">
        <f t="shared" ref="E35:E44" si="4">+B35-C35+D35</f>
        <v>93553</v>
      </c>
      <c r="F35" s="33">
        <f t="shared" ref="F35:F69" si="5">+E35*0.18</f>
        <v>16839.54</v>
      </c>
      <c r="G35" s="34">
        <f t="shared" si="2"/>
        <v>110392.54000000001</v>
      </c>
      <c r="H35" s="35"/>
      <c r="I35" s="67"/>
    </row>
    <row r="36" spans="1:9" x14ac:dyDescent="0.25">
      <c r="A36" s="12" t="s">
        <v>106</v>
      </c>
      <c r="B36" s="32">
        <f>[1]DAMAN!$B36</f>
        <v>89611</v>
      </c>
      <c r="C36" s="33">
        <v>1100</v>
      </c>
      <c r="D36" s="33">
        <f>+D35</f>
        <v>3352</v>
      </c>
      <c r="E36" s="33">
        <f t="shared" si="4"/>
        <v>91863</v>
      </c>
      <c r="F36" s="33">
        <f t="shared" si="5"/>
        <v>16535.34</v>
      </c>
      <c r="G36" s="34">
        <f t="shared" si="2"/>
        <v>108398.34</v>
      </c>
      <c r="H36" s="35"/>
      <c r="I36" s="67"/>
    </row>
    <row r="37" spans="1:9" x14ac:dyDescent="0.25">
      <c r="A37" s="12" t="s">
        <v>107</v>
      </c>
      <c r="B37" s="32">
        <f>[1]DAMAN!$B37</f>
        <v>89091</v>
      </c>
      <c r="C37" s="33">
        <v>1100</v>
      </c>
      <c r="D37" s="33">
        <f t="shared" ref="D37:D44" si="6">+D36</f>
        <v>3352</v>
      </c>
      <c r="E37" s="33">
        <f t="shared" si="4"/>
        <v>91343</v>
      </c>
      <c r="F37" s="33">
        <f t="shared" si="5"/>
        <v>16441.739999999998</v>
      </c>
      <c r="G37" s="34">
        <f t="shared" si="2"/>
        <v>107784.73999999999</v>
      </c>
      <c r="H37" s="35"/>
      <c r="I37" s="67"/>
    </row>
    <row r="38" spans="1:9" x14ac:dyDescent="0.25">
      <c r="A38" s="12" t="s">
        <v>108</v>
      </c>
      <c r="B38" s="32">
        <f>[1]DAMAN!$B38</f>
        <v>91791</v>
      </c>
      <c r="C38" s="33">
        <v>1100</v>
      </c>
      <c r="D38" s="33">
        <f t="shared" si="6"/>
        <v>3352</v>
      </c>
      <c r="E38" s="33">
        <f t="shared" si="4"/>
        <v>94043</v>
      </c>
      <c r="F38" s="33">
        <f t="shared" si="5"/>
        <v>16927.739999999998</v>
      </c>
      <c r="G38" s="34">
        <f t="shared" si="2"/>
        <v>110970.73999999999</v>
      </c>
      <c r="H38" s="35"/>
      <c r="I38" s="67"/>
    </row>
    <row r="39" spans="1:9" x14ac:dyDescent="0.25">
      <c r="A39" s="12" t="s">
        <v>37</v>
      </c>
      <c r="B39" s="32">
        <f>[1]DAMAN!$B39</f>
        <v>90111</v>
      </c>
      <c r="C39" s="33">
        <v>1100</v>
      </c>
      <c r="D39" s="33">
        <f t="shared" si="6"/>
        <v>3352</v>
      </c>
      <c r="E39" s="33">
        <f t="shared" si="4"/>
        <v>92363</v>
      </c>
      <c r="F39" s="33">
        <f t="shared" si="5"/>
        <v>16625.34</v>
      </c>
      <c r="G39" s="34">
        <f t="shared" si="2"/>
        <v>108988.34</v>
      </c>
      <c r="H39" s="35"/>
      <c r="I39" s="67"/>
    </row>
    <row r="40" spans="1:9" x14ac:dyDescent="0.25">
      <c r="A40" s="12" t="s">
        <v>109</v>
      </c>
      <c r="B40" s="32">
        <f>+'[1]PP EX-WORKS'!Y47</f>
        <v>85091</v>
      </c>
      <c r="C40" s="33">
        <v>1100</v>
      </c>
      <c r="D40" s="33">
        <f t="shared" si="6"/>
        <v>3352</v>
      </c>
      <c r="E40" s="33">
        <f t="shared" si="4"/>
        <v>87343</v>
      </c>
      <c r="F40" s="33">
        <f t="shared" si="5"/>
        <v>15721.74</v>
      </c>
      <c r="G40" s="34">
        <f t="shared" si="2"/>
        <v>103064.74</v>
      </c>
      <c r="H40" s="35"/>
      <c r="I40" s="67"/>
    </row>
    <row r="41" spans="1:9" x14ac:dyDescent="0.25">
      <c r="A41" s="12" t="s">
        <v>110</v>
      </c>
      <c r="B41" s="32">
        <f>[1]DAMAN!$B41</f>
        <v>88591</v>
      </c>
      <c r="C41" s="33">
        <v>1100</v>
      </c>
      <c r="D41" s="33">
        <f t="shared" si="6"/>
        <v>3352</v>
      </c>
      <c r="E41" s="33">
        <f t="shared" si="4"/>
        <v>90843</v>
      </c>
      <c r="F41" s="33">
        <f t="shared" si="5"/>
        <v>16351.74</v>
      </c>
      <c r="G41" s="34">
        <f t="shared" si="2"/>
        <v>107194.74</v>
      </c>
      <c r="H41" s="35"/>
      <c r="I41" s="67"/>
    </row>
    <row r="42" spans="1:9" x14ac:dyDescent="0.25">
      <c r="A42" s="12" t="s">
        <v>111</v>
      </c>
      <c r="B42" s="32">
        <f>[1]DAMAN!$B42</f>
        <v>88611</v>
      </c>
      <c r="C42" s="33">
        <v>1100</v>
      </c>
      <c r="D42" s="33">
        <f t="shared" si="6"/>
        <v>3352</v>
      </c>
      <c r="E42" s="33">
        <f t="shared" si="4"/>
        <v>90863</v>
      </c>
      <c r="F42" s="33">
        <f t="shared" si="5"/>
        <v>16355.34</v>
      </c>
      <c r="G42" s="34">
        <f t="shared" si="2"/>
        <v>107218.34</v>
      </c>
      <c r="H42" s="35"/>
      <c r="I42" s="67"/>
    </row>
    <row r="43" spans="1:9" x14ac:dyDescent="0.25">
      <c r="A43" s="12" t="s">
        <v>112</v>
      </c>
      <c r="B43" s="32">
        <f>[1]DAMAN!$B43</f>
        <v>92901</v>
      </c>
      <c r="C43" s="33">
        <v>1100</v>
      </c>
      <c r="D43" s="33">
        <f t="shared" si="6"/>
        <v>3352</v>
      </c>
      <c r="E43" s="33">
        <f t="shared" si="4"/>
        <v>95153</v>
      </c>
      <c r="F43" s="33">
        <f t="shared" si="5"/>
        <v>17127.54</v>
      </c>
      <c r="G43" s="34">
        <f t="shared" si="2"/>
        <v>112280.54000000001</v>
      </c>
      <c r="H43" s="35"/>
      <c r="I43" s="67"/>
    </row>
    <row r="44" spans="1:9" x14ac:dyDescent="0.25">
      <c r="A44" s="12" t="s">
        <v>113</v>
      </c>
      <c r="B44" s="32">
        <f>[1]DAMAN!$B44</f>
        <v>85091</v>
      </c>
      <c r="C44" s="33">
        <v>1100</v>
      </c>
      <c r="D44" s="33">
        <f t="shared" si="6"/>
        <v>3352</v>
      </c>
      <c r="E44" s="33">
        <f t="shared" si="4"/>
        <v>87343</v>
      </c>
      <c r="F44" s="33">
        <f t="shared" si="5"/>
        <v>15721.74</v>
      </c>
      <c r="G44" s="34">
        <f t="shared" si="2"/>
        <v>103064.74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97211</v>
      </c>
      <c r="C46" s="33">
        <v>1100</v>
      </c>
      <c r="D46" s="33">
        <f>+D44</f>
        <v>3352</v>
      </c>
      <c r="E46" s="33">
        <f t="shared" ref="E46:E59" si="7">+B46-C46+D46</f>
        <v>99463</v>
      </c>
      <c r="F46" s="33">
        <f t="shared" si="5"/>
        <v>17903.34</v>
      </c>
      <c r="G46" s="34">
        <f t="shared" si="2"/>
        <v>117366.34</v>
      </c>
      <c r="H46" s="35"/>
      <c r="I46" s="67"/>
    </row>
    <row r="47" spans="1:9" x14ac:dyDescent="0.25">
      <c r="A47" s="12" t="s">
        <v>115</v>
      </c>
      <c r="B47" s="32">
        <f>+'[1]PP EX-WORKS'!S47</f>
        <v>97151</v>
      </c>
      <c r="C47" s="33">
        <v>1100</v>
      </c>
      <c r="D47" s="33">
        <f>+D46</f>
        <v>3352</v>
      </c>
      <c r="E47" s="33">
        <f>+B47-C47+D47</f>
        <v>99403</v>
      </c>
      <c r="F47" s="33">
        <f>+E47*0.18</f>
        <v>17892.54</v>
      </c>
      <c r="G47" s="34">
        <f>E47+F47</f>
        <v>117295.54000000001</v>
      </c>
      <c r="H47" s="35"/>
      <c r="I47" s="67"/>
    </row>
    <row r="48" spans="1:9" x14ac:dyDescent="0.25">
      <c r="A48" s="12" t="s">
        <v>116</v>
      </c>
      <c r="B48" s="32">
        <f>+'[1]PP EX-WORKS'!P47-6000</f>
        <v>87901</v>
      </c>
      <c r="C48" s="33">
        <v>1100</v>
      </c>
      <c r="D48" s="33">
        <f t="shared" ref="D48:D59" si="8">+D47</f>
        <v>3352</v>
      </c>
      <c r="E48" s="33">
        <f t="shared" si="7"/>
        <v>90153</v>
      </c>
      <c r="F48" s="33">
        <f t="shared" si="5"/>
        <v>16227.539999999999</v>
      </c>
      <c r="G48" s="34">
        <f t="shared" si="2"/>
        <v>106380.54</v>
      </c>
      <c r="H48" s="35"/>
      <c r="I48" s="67"/>
    </row>
    <row r="49" spans="1:9" x14ac:dyDescent="0.25">
      <c r="A49" s="12" t="s">
        <v>53</v>
      </c>
      <c r="B49" s="32">
        <f>[1]DAMAN!$B49</f>
        <v>95661</v>
      </c>
      <c r="C49" s="33">
        <v>1100</v>
      </c>
      <c r="D49" s="33">
        <f t="shared" si="8"/>
        <v>3352</v>
      </c>
      <c r="E49" s="33">
        <f t="shared" si="7"/>
        <v>97913</v>
      </c>
      <c r="F49" s="33">
        <f t="shared" si="5"/>
        <v>17624.34</v>
      </c>
      <c r="G49" s="34">
        <f t="shared" si="2"/>
        <v>115537.34</v>
      </c>
      <c r="H49" s="35"/>
      <c r="I49" s="67"/>
    </row>
    <row r="50" spans="1:9" x14ac:dyDescent="0.25">
      <c r="A50" s="12" t="s">
        <v>117</v>
      </c>
      <c r="B50" s="32">
        <f>[1]DAMAN!$B50</f>
        <v>93901</v>
      </c>
      <c r="C50" s="33">
        <v>1100</v>
      </c>
      <c r="D50" s="33">
        <f t="shared" si="8"/>
        <v>3352</v>
      </c>
      <c r="E50" s="33">
        <f t="shared" si="7"/>
        <v>96153</v>
      </c>
      <c r="F50" s="33">
        <f t="shared" si="5"/>
        <v>17307.54</v>
      </c>
      <c r="G50" s="34">
        <f t="shared" si="2"/>
        <v>113460.54000000001</v>
      </c>
      <c r="H50" s="35"/>
      <c r="I50" s="67"/>
    </row>
    <row r="51" spans="1:9" x14ac:dyDescent="0.25">
      <c r="A51" s="12" t="s">
        <v>44</v>
      </c>
      <c r="B51" s="32">
        <f>+'[1]PP EX-WORKS'!W47</f>
        <v>94391</v>
      </c>
      <c r="C51" s="33">
        <v>1100</v>
      </c>
      <c r="D51" s="33">
        <f t="shared" si="8"/>
        <v>3352</v>
      </c>
      <c r="E51" s="33">
        <f>+B51-C51+D51</f>
        <v>96643</v>
      </c>
      <c r="F51" s="33">
        <f>+E51*0.18</f>
        <v>17395.739999999998</v>
      </c>
      <c r="G51" s="34">
        <f>E51+F51</f>
        <v>114038.73999999999</v>
      </c>
      <c r="H51" s="35"/>
      <c r="I51" s="67"/>
    </row>
    <row r="52" spans="1:9" x14ac:dyDescent="0.25">
      <c r="A52" s="12" t="s">
        <v>45</v>
      </c>
      <c r="B52" s="32">
        <f>+'[1]PP EX-WORKS'!V47</f>
        <v>96241</v>
      </c>
      <c r="C52" s="33">
        <v>1100</v>
      </c>
      <c r="D52" s="33">
        <f t="shared" si="8"/>
        <v>3352</v>
      </c>
      <c r="E52" s="33">
        <f>+B52-C52+D52</f>
        <v>98493</v>
      </c>
      <c r="F52" s="33">
        <f>+E52*0.18</f>
        <v>17728.739999999998</v>
      </c>
      <c r="G52" s="34">
        <f>E52+F52</f>
        <v>116221.73999999999</v>
      </c>
      <c r="H52" s="35"/>
      <c r="I52" s="67"/>
    </row>
    <row r="53" spans="1:9" x14ac:dyDescent="0.25">
      <c r="A53" s="12" t="s">
        <v>46</v>
      </c>
      <c r="B53" s="32">
        <f>+'[1]PP EX-WORKS'!T47</f>
        <v>95371</v>
      </c>
      <c r="C53" s="33">
        <v>1100</v>
      </c>
      <c r="D53" s="33">
        <f t="shared" si="8"/>
        <v>3352</v>
      </c>
      <c r="E53" s="33">
        <f>+B53-C53+D53</f>
        <v>97623</v>
      </c>
      <c r="F53" s="33">
        <f>+E53*0.18</f>
        <v>17572.14</v>
      </c>
      <c r="G53" s="34">
        <f>E53+F53</f>
        <v>115195.14</v>
      </c>
      <c r="H53" s="35"/>
      <c r="I53" s="67"/>
    </row>
    <row r="54" spans="1:9" x14ac:dyDescent="0.25">
      <c r="A54" s="12" t="s">
        <v>47</v>
      </c>
      <c r="B54" s="32">
        <f>+'[1]PP EX-WORKS'!U47</f>
        <v>95371</v>
      </c>
      <c r="C54" s="33">
        <v>1100</v>
      </c>
      <c r="D54" s="33">
        <f t="shared" si="8"/>
        <v>3352</v>
      </c>
      <c r="E54" s="33">
        <f>+B54-C54+D54</f>
        <v>97623</v>
      </c>
      <c r="F54" s="33">
        <f>+E54*0.18</f>
        <v>17572.14</v>
      </c>
      <c r="G54" s="34">
        <f>E54+F54</f>
        <v>115195.14</v>
      </c>
      <c r="H54" s="35"/>
      <c r="I54" s="67"/>
    </row>
    <row r="55" spans="1:9" x14ac:dyDescent="0.25">
      <c r="A55" s="12" t="s">
        <v>118</v>
      </c>
      <c r="B55" s="32">
        <f>[1]DAMAN!$B55</f>
        <v>93901</v>
      </c>
      <c r="C55" s="33">
        <v>1100</v>
      </c>
      <c r="D55" s="33">
        <f t="shared" si="8"/>
        <v>3352</v>
      </c>
      <c r="E55" s="33">
        <f t="shared" si="7"/>
        <v>96153</v>
      </c>
      <c r="F55" s="33">
        <f t="shared" si="5"/>
        <v>17307.54</v>
      </c>
      <c r="G55" s="34">
        <f t="shared" si="2"/>
        <v>113460.54000000001</v>
      </c>
      <c r="H55" s="35"/>
      <c r="I55" s="67"/>
    </row>
    <row r="56" spans="1:9" x14ac:dyDescent="0.25">
      <c r="A56" s="12" t="s">
        <v>174</v>
      </c>
      <c r="B56" s="32">
        <f>[1]DAMAN!$B56</f>
        <v>93401</v>
      </c>
      <c r="C56" s="33">
        <v>1100</v>
      </c>
      <c r="D56" s="33">
        <f t="shared" si="8"/>
        <v>3352</v>
      </c>
      <c r="E56" s="33">
        <f t="shared" si="7"/>
        <v>95653</v>
      </c>
      <c r="F56" s="33">
        <f t="shared" si="5"/>
        <v>17217.54</v>
      </c>
      <c r="G56" s="34">
        <f t="shared" si="2"/>
        <v>112870.54000000001</v>
      </c>
      <c r="H56" s="35"/>
      <c r="I56" s="67"/>
    </row>
    <row r="57" spans="1:9" x14ac:dyDescent="0.25">
      <c r="A57" s="12" t="s">
        <v>120</v>
      </c>
      <c r="B57" s="32">
        <f>[1]DAMAN!$B57</f>
        <v>96735</v>
      </c>
      <c r="C57" s="33">
        <v>1100</v>
      </c>
      <c r="D57" s="33">
        <f t="shared" si="8"/>
        <v>3352</v>
      </c>
      <c r="E57" s="33">
        <f t="shared" si="7"/>
        <v>98987</v>
      </c>
      <c r="F57" s="33">
        <f t="shared" si="5"/>
        <v>17817.66</v>
      </c>
      <c r="G57" s="34">
        <f t="shared" si="2"/>
        <v>116804.66</v>
      </c>
      <c r="H57" s="35"/>
      <c r="I57" s="67"/>
    </row>
    <row r="58" spans="1:9" x14ac:dyDescent="0.25">
      <c r="A58" s="12" t="s">
        <v>121</v>
      </c>
      <c r="B58" s="32">
        <f>[1]DAMAN!$B58</f>
        <v>99735</v>
      </c>
      <c r="C58" s="33">
        <v>1100</v>
      </c>
      <c r="D58" s="33">
        <f t="shared" si="8"/>
        <v>3352</v>
      </c>
      <c r="E58" s="33">
        <f t="shared" si="7"/>
        <v>101987</v>
      </c>
      <c r="F58" s="33">
        <f t="shared" si="5"/>
        <v>18357.66</v>
      </c>
      <c r="G58" s="34">
        <f t="shared" si="2"/>
        <v>120344.66</v>
      </c>
      <c r="H58" s="35"/>
      <c r="I58" s="67"/>
    </row>
    <row r="59" spans="1:9" x14ac:dyDescent="0.25">
      <c r="A59" s="40" t="s">
        <v>122</v>
      </c>
      <c r="B59" s="32">
        <f>[1]DAMAN!$B59</f>
        <v>98755</v>
      </c>
      <c r="C59" s="33">
        <v>1100</v>
      </c>
      <c r="D59" s="33">
        <f t="shared" si="8"/>
        <v>3352</v>
      </c>
      <c r="E59" s="33">
        <f t="shared" si="7"/>
        <v>101007</v>
      </c>
      <c r="F59" s="33">
        <f t="shared" si="5"/>
        <v>18181.259999999998</v>
      </c>
      <c r="G59" s="34">
        <f t="shared" si="2"/>
        <v>119188.26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94729</v>
      </c>
      <c r="C61" s="33">
        <v>1100</v>
      </c>
      <c r="D61" s="33">
        <f>+D59</f>
        <v>3352</v>
      </c>
      <c r="E61" s="33">
        <f t="shared" ref="E61:E69" si="9">+B61-C61+D61</f>
        <v>96981</v>
      </c>
      <c r="F61" s="33">
        <f t="shared" si="5"/>
        <v>17456.579999999998</v>
      </c>
      <c r="G61" s="34">
        <f t="shared" si="2"/>
        <v>114437.58</v>
      </c>
      <c r="H61" s="35"/>
      <c r="I61" s="67"/>
    </row>
    <row r="62" spans="1:9" x14ac:dyDescent="0.25">
      <c r="A62" s="12" t="s">
        <v>124</v>
      </c>
      <c r="B62" s="32">
        <f>[1]DAMAN!$B62</f>
        <v>93729</v>
      </c>
      <c r="C62" s="33">
        <v>1100</v>
      </c>
      <c r="D62" s="33">
        <f>+D61</f>
        <v>3352</v>
      </c>
      <c r="E62" s="33">
        <f t="shared" si="9"/>
        <v>95981</v>
      </c>
      <c r="F62" s="33">
        <f t="shared" si="5"/>
        <v>17276.579999999998</v>
      </c>
      <c r="G62" s="34">
        <f t="shared" si="2"/>
        <v>113257.58</v>
      </c>
      <c r="H62" s="35"/>
      <c r="I62" s="67"/>
    </row>
    <row r="63" spans="1:9" x14ac:dyDescent="0.25">
      <c r="A63" s="12" t="s">
        <v>125</v>
      </c>
      <c r="B63" s="32">
        <f>[1]DAMAN!$B63</f>
        <v>93729</v>
      </c>
      <c r="C63" s="33">
        <v>1100</v>
      </c>
      <c r="D63" s="33">
        <f t="shared" ref="D63:D69" si="10">+D62</f>
        <v>3352</v>
      </c>
      <c r="E63" s="33">
        <f t="shared" si="9"/>
        <v>95981</v>
      </c>
      <c r="F63" s="33">
        <f t="shared" si="5"/>
        <v>17276.579999999998</v>
      </c>
      <c r="G63" s="34">
        <f t="shared" si="2"/>
        <v>113257.58</v>
      </c>
      <c r="H63" s="35"/>
      <c r="I63" s="67"/>
    </row>
    <row r="64" spans="1:9" x14ac:dyDescent="0.25">
      <c r="A64" s="12" t="s">
        <v>126</v>
      </c>
      <c r="B64" s="32">
        <f>[1]DAMAN!$B64</f>
        <v>100809</v>
      </c>
      <c r="C64" s="33">
        <v>1100</v>
      </c>
      <c r="D64" s="33">
        <f t="shared" si="10"/>
        <v>3352</v>
      </c>
      <c r="E64" s="33">
        <f t="shared" si="9"/>
        <v>103061</v>
      </c>
      <c r="F64" s="33">
        <f t="shared" si="5"/>
        <v>18550.98</v>
      </c>
      <c r="G64" s="34">
        <f t="shared" si="2"/>
        <v>121611.98</v>
      </c>
      <c r="H64" s="35"/>
      <c r="I64" s="67"/>
    </row>
    <row r="65" spans="1:9" x14ac:dyDescent="0.25">
      <c r="A65" s="12" t="s">
        <v>127</v>
      </c>
      <c r="B65" s="32">
        <f>[1]DAMAN!$B65</f>
        <v>102809</v>
      </c>
      <c r="C65" s="33">
        <v>1100</v>
      </c>
      <c r="D65" s="33">
        <f t="shared" si="10"/>
        <v>3352</v>
      </c>
      <c r="E65" s="33">
        <f t="shared" si="9"/>
        <v>105061</v>
      </c>
      <c r="F65" s="33">
        <f t="shared" si="5"/>
        <v>18910.98</v>
      </c>
      <c r="G65" s="34">
        <f t="shared" si="2"/>
        <v>123971.98</v>
      </c>
      <c r="H65" s="35"/>
      <c r="I65" s="67"/>
    </row>
    <row r="66" spans="1:9" x14ac:dyDescent="0.25">
      <c r="A66" s="12" t="s">
        <v>128</v>
      </c>
      <c r="B66" s="32">
        <f>[1]DAMAN!$B66</f>
        <v>104509</v>
      </c>
      <c r="C66" s="33">
        <v>1100</v>
      </c>
      <c r="D66" s="33">
        <f t="shared" si="10"/>
        <v>3352</v>
      </c>
      <c r="E66" s="33">
        <f t="shared" si="9"/>
        <v>106761</v>
      </c>
      <c r="F66" s="33">
        <f t="shared" si="5"/>
        <v>19216.98</v>
      </c>
      <c r="G66" s="34">
        <f t="shared" si="2"/>
        <v>125977.98</v>
      </c>
      <c r="H66" s="35"/>
      <c r="I66" s="67"/>
    </row>
    <row r="67" spans="1:9" x14ac:dyDescent="0.25">
      <c r="A67" s="12" t="s">
        <v>129</v>
      </c>
      <c r="B67" s="32">
        <f>[1]DAMAN!$B67</f>
        <v>88229</v>
      </c>
      <c r="C67" s="33">
        <v>1100</v>
      </c>
      <c r="D67" s="33">
        <f t="shared" si="10"/>
        <v>3352</v>
      </c>
      <c r="E67" s="33">
        <f t="shared" si="9"/>
        <v>90481</v>
      </c>
      <c r="F67" s="33">
        <f t="shared" si="5"/>
        <v>16286.58</v>
      </c>
      <c r="G67" s="34">
        <f t="shared" si="2"/>
        <v>106767.58</v>
      </c>
      <c r="H67" s="35"/>
      <c r="I67" s="67"/>
    </row>
    <row r="68" spans="1:9" x14ac:dyDescent="0.25">
      <c r="A68" s="12" t="s">
        <v>130</v>
      </c>
      <c r="B68" s="32">
        <f>[1]DAMAN!$B68</f>
        <v>89729</v>
      </c>
      <c r="C68" s="33">
        <v>1100</v>
      </c>
      <c r="D68" s="33">
        <f t="shared" si="10"/>
        <v>3352</v>
      </c>
      <c r="E68" s="33">
        <f t="shared" si="9"/>
        <v>91981</v>
      </c>
      <c r="F68" s="33">
        <f t="shared" si="5"/>
        <v>16556.579999999998</v>
      </c>
      <c r="G68" s="34">
        <f t="shared" si="2"/>
        <v>108537.58</v>
      </c>
      <c r="H68" s="35"/>
      <c r="I68" s="49"/>
    </row>
    <row r="69" spans="1:9" x14ac:dyDescent="0.25">
      <c r="A69" s="12" t="s">
        <v>131</v>
      </c>
      <c r="B69" s="32">
        <f>[1]DAMAN!$B69</f>
        <v>89729</v>
      </c>
      <c r="C69" s="33">
        <v>1100</v>
      </c>
      <c r="D69" s="33">
        <f t="shared" si="10"/>
        <v>3352</v>
      </c>
      <c r="E69" s="33">
        <f t="shared" si="9"/>
        <v>91981</v>
      </c>
      <c r="F69" s="33">
        <f t="shared" si="5"/>
        <v>16556.579999999998</v>
      </c>
      <c r="G69" s="34">
        <f t="shared" si="2"/>
        <v>108537.58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9" sqref="H19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1.7109375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12.01.26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92670</v>
      </c>
      <c r="C10" s="33">
        <v>1100</v>
      </c>
      <c r="D10" s="33">
        <f>+'[1]Freight list'!I412</f>
        <v>3263</v>
      </c>
      <c r="E10" s="33">
        <f t="shared" ref="E10:E33" si="0">+B10-C10+D10</f>
        <v>94833</v>
      </c>
      <c r="F10" s="33">
        <f t="shared" ref="F10:F33" si="1">+E10*0.18</f>
        <v>17069.939999999999</v>
      </c>
      <c r="G10" s="34">
        <f>E10+F10</f>
        <v>111902.94</v>
      </c>
      <c r="H10" s="35"/>
      <c r="I10" s="62"/>
    </row>
    <row r="11" spans="1:9" x14ac:dyDescent="0.25">
      <c r="A11" s="12" t="s">
        <v>15</v>
      </c>
      <c r="B11" s="32">
        <f>[1]DAMAN!$B11</f>
        <v>94670</v>
      </c>
      <c r="C11" s="33">
        <v>1100</v>
      </c>
      <c r="D11" s="33">
        <f>+D10</f>
        <v>3263</v>
      </c>
      <c r="E11" s="33">
        <f t="shared" si="0"/>
        <v>96833</v>
      </c>
      <c r="F11" s="33">
        <f t="shared" si="1"/>
        <v>17429.939999999999</v>
      </c>
      <c r="G11" s="34">
        <f t="shared" ref="G11:G69" si="2">E11+F11</f>
        <v>114262.94</v>
      </c>
      <c r="H11" s="35"/>
      <c r="I11" s="62"/>
    </row>
    <row r="12" spans="1:9" x14ac:dyDescent="0.25">
      <c r="A12" s="12" t="s">
        <v>90</v>
      </c>
      <c r="B12" s="32">
        <f>+'[1]HD EX-WORKS'!Q58</f>
        <v>95420</v>
      </c>
      <c r="C12" s="33">
        <v>1100</v>
      </c>
      <c r="D12" s="33">
        <f t="shared" ref="D12:D33" si="3">+D11</f>
        <v>3263</v>
      </c>
      <c r="E12" s="33">
        <f>+B12-C12+D12</f>
        <v>97583</v>
      </c>
      <c r="F12" s="33">
        <f>+E12*0.18</f>
        <v>17564.939999999999</v>
      </c>
      <c r="G12" s="34">
        <f>E12+F12</f>
        <v>115147.94</v>
      </c>
      <c r="H12" s="35"/>
      <c r="I12" s="62"/>
    </row>
    <row r="13" spans="1:9" x14ac:dyDescent="0.25">
      <c r="A13" s="12" t="s">
        <v>91</v>
      </c>
      <c r="B13" s="32">
        <f>[1]DAMAN!$B13</f>
        <v>95420</v>
      </c>
      <c r="C13" s="33">
        <v>1100</v>
      </c>
      <c r="D13" s="33">
        <f t="shared" si="3"/>
        <v>3263</v>
      </c>
      <c r="E13" s="33">
        <f t="shared" si="0"/>
        <v>97583</v>
      </c>
      <c r="F13" s="33">
        <f t="shared" si="1"/>
        <v>17564.939999999999</v>
      </c>
      <c r="G13" s="34">
        <f t="shared" si="2"/>
        <v>115147.94</v>
      </c>
      <c r="H13" s="35"/>
      <c r="I13" s="62"/>
    </row>
    <row r="14" spans="1:9" x14ac:dyDescent="0.25">
      <c r="A14" s="12" t="s">
        <v>19</v>
      </c>
      <c r="B14" s="32">
        <f>+'[1]HD EX-WORKS'!U58</f>
        <v>97920</v>
      </c>
      <c r="C14" s="33">
        <v>1100</v>
      </c>
      <c r="D14" s="33">
        <f t="shared" si="3"/>
        <v>3263</v>
      </c>
      <c r="E14" s="33">
        <f>+B14-C14+D14</f>
        <v>100083</v>
      </c>
      <c r="F14" s="33">
        <f>+E14*0.18</f>
        <v>18014.939999999999</v>
      </c>
      <c r="G14" s="34">
        <f>E14+F14</f>
        <v>118097.94</v>
      </c>
      <c r="H14" s="35"/>
      <c r="I14" s="62"/>
    </row>
    <row r="15" spans="1:9" x14ac:dyDescent="0.25">
      <c r="A15" s="12" t="s">
        <v>20</v>
      </c>
      <c r="B15" s="32">
        <f>+'[1]HD EX-WORKS'!V58</f>
        <v>97920</v>
      </c>
      <c r="C15" s="33">
        <v>1100</v>
      </c>
      <c r="D15" s="33">
        <f t="shared" si="3"/>
        <v>3263</v>
      </c>
      <c r="E15" s="33">
        <f>+B15-C15+D15</f>
        <v>100083</v>
      </c>
      <c r="F15" s="33">
        <f>+E15*0.18</f>
        <v>18014.939999999999</v>
      </c>
      <c r="G15" s="34">
        <f>E15+F15</f>
        <v>118097.94</v>
      </c>
      <c r="H15" s="35"/>
      <c r="I15" s="62"/>
    </row>
    <row r="16" spans="1:9" x14ac:dyDescent="0.25">
      <c r="A16" s="12" t="s">
        <v>92</v>
      </c>
      <c r="B16" s="32">
        <f>[1]DAMAN!$B16</f>
        <v>94712</v>
      </c>
      <c r="C16" s="33">
        <v>1100</v>
      </c>
      <c r="D16" s="33">
        <f t="shared" si="3"/>
        <v>3263</v>
      </c>
      <c r="E16" s="33">
        <f t="shared" si="0"/>
        <v>96875</v>
      </c>
      <c r="F16" s="33">
        <f t="shared" si="1"/>
        <v>17437.5</v>
      </c>
      <c r="G16" s="34">
        <f t="shared" si="2"/>
        <v>114312.5</v>
      </c>
      <c r="H16" s="35"/>
      <c r="I16" s="72"/>
    </row>
    <row r="17" spans="1:9" x14ac:dyDescent="0.25">
      <c r="A17" s="12" t="s">
        <v>93</v>
      </c>
      <c r="B17" s="32">
        <f>[1]DAMAN!$B17</f>
        <v>96300</v>
      </c>
      <c r="C17" s="33">
        <v>1100</v>
      </c>
      <c r="D17" s="33">
        <f t="shared" si="3"/>
        <v>3263</v>
      </c>
      <c r="E17" s="33">
        <f t="shared" si="0"/>
        <v>98463</v>
      </c>
      <c r="F17" s="33">
        <f t="shared" si="1"/>
        <v>17723.34</v>
      </c>
      <c r="G17" s="34">
        <f t="shared" si="2"/>
        <v>116186.34</v>
      </c>
      <c r="H17" s="35"/>
      <c r="I17" s="62"/>
    </row>
    <row r="18" spans="1:9" x14ac:dyDescent="0.25">
      <c r="A18" s="12" t="s">
        <v>94</v>
      </c>
      <c r="B18" s="32">
        <f>[1]DAMAN!$B18</f>
        <v>95050</v>
      </c>
      <c r="C18" s="33">
        <v>1100</v>
      </c>
      <c r="D18" s="33">
        <f t="shared" si="3"/>
        <v>3263</v>
      </c>
      <c r="E18" s="33">
        <f t="shared" si="0"/>
        <v>97213</v>
      </c>
      <c r="F18" s="33">
        <f t="shared" si="1"/>
        <v>17498.34</v>
      </c>
      <c r="G18" s="34">
        <f t="shared" si="2"/>
        <v>114711.34</v>
      </c>
      <c r="H18" s="35"/>
      <c r="I18" s="62"/>
    </row>
    <row r="19" spans="1:9" x14ac:dyDescent="0.25">
      <c r="A19" s="12" t="s">
        <v>95</v>
      </c>
      <c r="B19" s="32">
        <f>[1]DAMAN!$B19</f>
        <v>94550</v>
      </c>
      <c r="C19" s="33">
        <v>1100</v>
      </c>
      <c r="D19" s="33">
        <f t="shared" si="3"/>
        <v>3263</v>
      </c>
      <c r="E19" s="33">
        <f t="shared" si="0"/>
        <v>96713</v>
      </c>
      <c r="F19" s="33">
        <f t="shared" si="1"/>
        <v>17408.34</v>
      </c>
      <c r="G19" s="34">
        <f t="shared" si="2"/>
        <v>114121.34</v>
      </c>
      <c r="H19" s="35"/>
      <c r="I19" s="62"/>
    </row>
    <row r="20" spans="1:9" x14ac:dyDescent="0.25">
      <c r="A20" s="12" t="s">
        <v>96</v>
      </c>
      <c r="B20" s="32">
        <f>[1]DAMAN!$B20</f>
        <v>96316</v>
      </c>
      <c r="C20" s="33">
        <v>1100</v>
      </c>
      <c r="D20" s="33">
        <f t="shared" si="3"/>
        <v>3263</v>
      </c>
      <c r="E20" s="33">
        <f t="shared" si="0"/>
        <v>98479</v>
      </c>
      <c r="F20" s="33">
        <f t="shared" si="1"/>
        <v>17726.219999999998</v>
      </c>
      <c r="G20" s="34">
        <f t="shared" si="2"/>
        <v>116205.22</v>
      </c>
      <c r="H20" s="35"/>
      <c r="I20" s="62"/>
    </row>
    <row r="21" spans="1:9" x14ac:dyDescent="0.25">
      <c r="A21" s="12" t="s">
        <v>25</v>
      </c>
      <c r="B21" s="32">
        <f>[1]DAMAN!$B21</f>
        <v>94910</v>
      </c>
      <c r="C21" s="33">
        <v>1100</v>
      </c>
      <c r="D21" s="33">
        <f t="shared" si="3"/>
        <v>3263</v>
      </c>
      <c r="E21" s="33">
        <f t="shared" si="0"/>
        <v>97073</v>
      </c>
      <c r="F21" s="33">
        <f t="shared" si="1"/>
        <v>17473.14</v>
      </c>
      <c r="G21" s="34">
        <f t="shared" si="2"/>
        <v>114546.14</v>
      </c>
      <c r="H21" s="35"/>
      <c r="I21" s="62"/>
    </row>
    <row r="22" spans="1:9" x14ac:dyDescent="0.25">
      <c r="A22" s="12" t="s">
        <v>97</v>
      </c>
      <c r="B22" s="32">
        <f>[1]DAMAN!$B22</f>
        <v>92876</v>
      </c>
      <c r="C22" s="33">
        <v>1100</v>
      </c>
      <c r="D22" s="33">
        <f t="shared" si="3"/>
        <v>3263</v>
      </c>
      <c r="E22" s="33">
        <f t="shared" si="0"/>
        <v>95039</v>
      </c>
      <c r="F22" s="33">
        <f t="shared" si="1"/>
        <v>17107.02</v>
      </c>
      <c r="G22" s="34">
        <f t="shared" si="2"/>
        <v>112146.02</v>
      </c>
      <c r="H22" s="35"/>
      <c r="I22" s="62"/>
    </row>
    <row r="23" spans="1:9" x14ac:dyDescent="0.25">
      <c r="A23" s="12" t="s">
        <v>98</v>
      </c>
      <c r="B23" s="32">
        <f>[1]DAMAN!$B23</f>
        <v>95876</v>
      </c>
      <c r="C23" s="33">
        <v>1100</v>
      </c>
      <c r="D23" s="33">
        <f t="shared" si="3"/>
        <v>3263</v>
      </c>
      <c r="E23" s="33">
        <f t="shared" si="0"/>
        <v>98039</v>
      </c>
      <c r="F23" s="33">
        <f t="shared" si="1"/>
        <v>17647.02</v>
      </c>
      <c r="G23" s="34">
        <f t="shared" si="2"/>
        <v>115686.02</v>
      </c>
      <c r="H23" s="35"/>
      <c r="I23" s="62"/>
    </row>
    <row r="24" spans="1:9" x14ac:dyDescent="0.25">
      <c r="A24" s="12" t="s">
        <v>99</v>
      </c>
      <c r="B24" s="32">
        <f>[1]DAMAN!$B24</f>
        <v>95876</v>
      </c>
      <c r="C24" s="33">
        <v>1100</v>
      </c>
      <c r="D24" s="33">
        <f t="shared" si="3"/>
        <v>3263</v>
      </c>
      <c r="E24" s="33">
        <f t="shared" si="0"/>
        <v>98039</v>
      </c>
      <c r="F24" s="33">
        <f t="shared" si="1"/>
        <v>17647.02</v>
      </c>
      <c r="G24" s="34">
        <f t="shared" si="2"/>
        <v>115686.02</v>
      </c>
      <c r="H24" s="35"/>
      <c r="I24" s="62"/>
    </row>
    <row r="25" spans="1:9" x14ac:dyDescent="0.25">
      <c r="A25" s="12" t="s">
        <v>100</v>
      </c>
      <c r="B25" s="32">
        <f>[1]DAMAN!$B25</f>
        <v>95371</v>
      </c>
      <c r="C25" s="33">
        <v>1100</v>
      </c>
      <c r="D25" s="33">
        <f t="shared" si="3"/>
        <v>3263</v>
      </c>
      <c r="E25" s="33">
        <f t="shared" si="0"/>
        <v>97534</v>
      </c>
      <c r="F25" s="33">
        <f t="shared" si="1"/>
        <v>17556.12</v>
      </c>
      <c r="G25" s="34">
        <f t="shared" si="2"/>
        <v>115090.12</v>
      </c>
      <c r="H25" s="35"/>
      <c r="I25" s="72"/>
    </row>
    <row r="26" spans="1:9" x14ac:dyDescent="0.25">
      <c r="A26" s="12" t="s">
        <v>29</v>
      </c>
      <c r="B26" s="32">
        <f>[1]DAMAN!$B26</f>
        <v>94766</v>
      </c>
      <c r="C26" s="33">
        <v>1100</v>
      </c>
      <c r="D26" s="33">
        <f t="shared" si="3"/>
        <v>3263</v>
      </c>
      <c r="E26" s="33">
        <f t="shared" si="0"/>
        <v>96929</v>
      </c>
      <c r="F26" s="33">
        <f t="shared" si="1"/>
        <v>17447.22</v>
      </c>
      <c r="G26" s="34">
        <f t="shared" si="2"/>
        <v>114376.22</v>
      </c>
      <c r="H26" s="35"/>
      <c r="I26" s="62"/>
    </row>
    <row r="27" spans="1:9" x14ac:dyDescent="0.25">
      <c r="A27" s="12" t="s">
        <v>31</v>
      </c>
      <c r="B27" s="32">
        <f>[1]DAMAN!$B27</f>
        <v>95576</v>
      </c>
      <c r="C27" s="33">
        <v>1100</v>
      </c>
      <c r="D27" s="33">
        <f t="shared" si="3"/>
        <v>3263</v>
      </c>
      <c r="E27" s="33">
        <f t="shared" si="0"/>
        <v>97739</v>
      </c>
      <c r="F27" s="33">
        <f t="shared" si="1"/>
        <v>17593.02</v>
      </c>
      <c r="G27" s="34">
        <f t="shared" si="2"/>
        <v>115332.02</v>
      </c>
      <c r="H27" s="35"/>
      <c r="I27" s="67"/>
    </row>
    <row r="28" spans="1:9" x14ac:dyDescent="0.25">
      <c r="A28" s="12" t="s">
        <v>101</v>
      </c>
      <c r="B28" s="32">
        <f>[1]DAMAN!$B28</f>
        <v>93371</v>
      </c>
      <c r="C28" s="33">
        <v>1100</v>
      </c>
      <c r="D28" s="33">
        <f t="shared" si="3"/>
        <v>3263</v>
      </c>
      <c r="E28" s="33">
        <f t="shared" si="0"/>
        <v>95534</v>
      </c>
      <c r="F28" s="33">
        <f t="shared" si="1"/>
        <v>17196.12</v>
      </c>
      <c r="G28" s="34">
        <f t="shared" si="2"/>
        <v>112730.12</v>
      </c>
      <c r="H28" s="35"/>
      <c r="I28" s="67"/>
    </row>
    <row r="29" spans="1:9" x14ac:dyDescent="0.25">
      <c r="A29" s="12" t="s">
        <v>27</v>
      </c>
      <c r="B29" s="32">
        <f>[1]DAMAN!$B29</f>
        <v>91876</v>
      </c>
      <c r="C29" s="33">
        <v>1100</v>
      </c>
      <c r="D29" s="33">
        <f t="shared" si="3"/>
        <v>3263</v>
      </c>
      <c r="E29" s="33">
        <f t="shared" si="0"/>
        <v>94039</v>
      </c>
      <c r="F29" s="33">
        <f t="shared" si="1"/>
        <v>16927.02</v>
      </c>
      <c r="G29" s="34">
        <f t="shared" si="2"/>
        <v>110966.02</v>
      </c>
      <c r="H29" s="35"/>
      <c r="I29" s="67"/>
    </row>
    <row r="30" spans="1:9" x14ac:dyDescent="0.25">
      <c r="A30" s="12" t="s">
        <v>102</v>
      </c>
      <c r="B30" s="32">
        <f>[1]DAMAN!$B30</f>
        <v>89876</v>
      </c>
      <c r="C30" s="33">
        <v>1100</v>
      </c>
      <c r="D30" s="33">
        <f t="shared" si="3"/>
        <v>3263</v>
      </c>
      <c r="E30" s="33">
        <f t="shared" si="0"/>
        <v>92039</v>
      </c>
      <c r="F30" s="33">
        <f t="shared" si="1"/>
        <v>16567.02</v>
      </c>
      <c r="G30" s="34">
        <f t="shared" si="2"/>
        <v>108606.02</v>
      </c>
      <c r="H30" s="35"/>
      <c r="I30" s="67"/>
    </row>
    <row r="31" spans="1:9" x14ac:dyDescent="0.25">
      <c r="A31" s="12" t="s">
        <v>103</v>
      </c>
      <c r="B31" s="32">
        <f>[1]DAMAN!$B31</f>
        <v>87212</v>
      </c>
      <c r="C31" s="33">
        <v>1100</v>
      </c>
      <c r="D31" s="33">
        <f t="shared" si="3"/>
        <v>3263</v>
      </c>
      <c r="E31" s="33">
        <f t="shared" si="0"/>
        <v>89375</v>
      </c>
      <c r="F31" s="33">
        <f t="shared" si="1"/>
        <v>16087.5</v>
      </c>
      <c r="G31" s="34">
        <f t="shared" si="2"/>
        <v>105462.5</v>
      </c>
      <c r="H31" s="35"/>
      <c r="I31" s="67"/>
    </row>
    <row r="32" spans="1:9" x14ac:dyDescent="0.25">
      <c r="A32" s="12" t="s">
        <v>104</v>
      </c>
      <c r="B32" s="32">
        <f>[1]DAMAN!$B32</f>
        <v>89910</v>
      </c>
      <c r="C32" s="33">
        <v>1100</v>
      </c>
      <c r="D32" s="33">
        <f t="shared" si="3"/>
        <v>3263</v>
      </c>
      <c r="E32" s="33">
        <f t="shared" si="0"/>
        <v>92073</v>
      </c>
      <c r="F32" s="33">
        <f t="shared" si="1"/>
        <v>16573.14</v>
      </c>
      <c r="G32" s="34">
        <f t="shared" si="2"/>
        <v>108646.14</v>
      </c>
      <c r="H32" s="35"/>
      <c r="I32" s="67"/>
    </row>
    <row r="33" spans="1:9" x14ac:dyDescent="0.25">
      <c r="A33" s="12" t="s">
        <v>105</v>
      </c>
      <c r="B33" s="32">
        <f>[1]DAMAN!$B33</f>
        <v>89550</v>
      </c>
      <c r="C33" s="33">
        <v>1100</v>
      </c>
      <c r="D33" s="33">
        <f t="shared" si="3"/>
        <v>3263</v>
      </c>
      <c r="E33" s="33">
        <f t="shared" si="0"/>
        <v>91713</v>
      </c>
      <c r="F33" s="33">
        <f t="shared" si="1"/>
        <v>16508.34</v>
      </c>
      <c r="G33" s="34">
        <f t="shared" si="2"/>
        <v>108221.34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91301</v>
      </c>
      <c r="C35" s="33">
        <v>1100</v>
      </c>
      <c r="D35" s="33">
        <f>+D33</f>
        <v>3263</v>
      </c>
      <c r="E35" s="33">
        <f t="shared" ref="E35:E44" si="4">+B35-C35+D35</f>
        <v>93464</v>
      </c>
      <c r="F35" s="33">
        <f t="shared" ref="F35:F69" si="5">+E35*0.18</f>
        <v>16823.52</v>
      </c>
      <c r="G35" s="34">
        <f t="shared" si="2"/>
        <v>110287.52</v>
      </c>
      <c r="H35" s="35"/>
      <c r="I35" s="67"/>
    </row>
    <row r="36" spans="1:9" x14ac:dyDescent="0.25">
      <c r="A36" s="12" t="s">
        <v>106</v>
      </c>
      <c r="B36" s="32">
        <f>[1]DAMAN!$B36</f>
        <v>89611</v>
      </c>
      <c r="C36" s="33">
        <v>1100</v>
      </c>
      <c r="D36" s="33">
        <f>+D35</f>
        <v>3263</v>
      </c>
      <c r="E36" s="33">
        <f t="shared" si="4"/>
        <v>91774</v>
      </c>
      <c r="F36" s="33">
        <f t="shared" si="5"/>
        <v>16519.32</v>
      </c>
      <c r="G36" s="34">
        <f t="shared" si="2"/>
        <v>108293.32</v>
      </c>
      <c r="H36" s="35"/>
      <c r="I36" s="67"/>
    </row>
    <row r="37" spans="1:9" x14ac:dyDescent="0.25">
      <c r="A37" s="12" t="s">
        <v>107</v>
      </c>
      <c r="B37" s="32">
        <f>[1]DAMAN!$B37</f>
        <v>89091</v>
      </c>
      <c r="C37" s="33">
        <v>1100</v>
      </c>
      <c r="D37" s="33">
        <f t="shared" ref="D37:D44" si="6">+D36</f>
        <v>3263</v>
      </c>
      <c r="E37" s="33">
        <f t="shared" si="4"/>
        <v>91254</v>
      </c>
      <c r="F37" s="33">
        <f t="shared" si="5"/>
        <v>16425.72</v>
      </c>
      <c r="G37" s="34">
        <f t="shared" si="2"/>
        <v>107679.72</v>
      </c>
      <c r="H37" s="35"/>
      <c r="I37" s="67"/>
    </row>
    <row r="38" spans="1:9" x14ac:dyDescent="0.25">
      <c r="A38" s="12" t="s">
        <v>108</v>
      </c>
      <c r="B38" s="32">
        <f>[1]DAMAN!$B38</f>
        <v>91791</v>
      </c>
      <c r="C38" s="33">
        <v>1100</v>
      </c>
      <c r="D38" s="33">
        <f t="shared" si="6"/>
        <v>3263</v>
      </c>
      <c r="E38" s="33">
        <f t="shared" si="4"/>
        <v>93954</v>
      </c>
      <c r="F38" s="33">
        <f t="shared" si="5"/>
        <v>16911.72</v>
      </c>
      <c r="G38" s="34">
        <f t="shared" si="2"/>
        <v>110865.72</v>
      </c>
      <c r="H38" s="35"/>
      <c r="I38" s="67"/>
    </row>
    <row r="39" spans="1:9" x14ac:dyDescent="0.25">
      <c r="A39" s="12" t="s">
        <v>37</v>
      </c>
      <c r="B39" s="32">
        <f>[1]DAMAN!$B39</f>
        <v>90111</v>
      </c>
      <c r="C39" s="33">
        <v>1100</v>
      </c>
      <c r="D39" s="33">
        <f t="shared" si="6"/>
        <v>3263</v>
      </c>
      <c r="E39" s="33">
        <f t="shared" si="4"/>
        <v>92274</v>
      </c>
      <c r="F39" s="33">
        <f t="shared" si="5"/>
        <v>16609.32</v>
      </c>
      <c r="G39" s="34">
        <f t="shared" si="2"/>
        <v>108883.32</v>
      </c>
      <c r="H39" s="35"/>
      <c r="I39" s="67"/>
    </row>
    <row r="40" spans="1:9" x14ac:dyDescent="0.25">
      <c r="A40" s="12" t="s">
        <v>109</v>
      </c>
      <c r="B40" s="32">
        <f>+'[1]PP EX-WORKS'!Y47</f>
        <v>85091</v>
      </c>
      <c r="C40" s="33">
        <v>1100</v>
      </c>
      <c r="D40" s="33">
        <f t="shared" si="6"/>
        <v>3263</v>
      </c>
      <c r="E40" s="33">
        <f t="shared" si="4"/>
        <v>87254</v>
      </c>
      <c r="F40" s="33">
        <f t="shared" si="5"/>
        <v>15705.72</v>
      </c>
      <c r="G40" s="34">
        <f t="shared" si="2"/>
        <v>102959.72</v>
      </c>
      <c r="H40" s="35"/>
      <c r="I40" s="67"/>
    </row>
    <row r="41" spans="1:9" x14ac:dyDescent="0.25">
      <c r="A41" s="12" t="s">
        <v>110</v>
      </c>
      <c r="B41" s="32">
        <f>[1]DAMAN!$B41</f>
        <v>88591</v>
      </c>
      <c r="C41" s="33">
        <v>1100</v>
      </c>
      <c r="D41" s="33">
        <f t="shared" si="6"/>
        <v>3263</v>
      </c>
      <c r="E41" s="33">
        <f t="shared" si="4"/>
        <v>90754</v>
      </c>
      <c r="F41" s="33">
        <f t="shared" si="5"/>
        <v>16335.72</v>
      </c>
      <c r="G41" s="34">
        <f t="shared" si="2"/>
        <v>107089.72</v>
      </c>
      <c r="H41" s="35"/>
      <c r="I41" s="67"/>
    </row>
    <row r="42" spans="1:9" x14ac:dyDescent="0.25">
      <c r="A42" s="12" t="s">
        <v>111</v>
      </c>
      <c r="B42" s="32">
        <f>[1]DAMAN!$B42</f>
        <v>88611</v>
      </c>
      <c r="C42" s="33">
        <v>1100</v>
      </c>
      <c r="D42" s="33">
        <f t="shared" si="6"/>
        <v>3263</v>
      </c>
      <c r="E42" s="33">
        <f t="shared" si="4"/>
        <v>90774</v>
      </c>
      <c r="F42" s="33">
        <f t="shared" si="5"/>
        <v>16339.32</v>
      </c>
      <c r="G42" s="34">
        <f t="shared" si="2"/>
        <v>107113.32</v>
      </c>
      <c r="H42" s="35"/>
      <c r="I42" s="67"/>
    </row>
    <row r="43" spans="1:9" x14ac:dyDescent="0.25">
      <c r="A43" s="12" t="s">
        <v>112</v>
      </c>
      <c r="B43" s="32">
        <f>[1]DAMAN!$B43</f>
        <v>92901</v>
      </c>
      <c r="C43" s="33">
        <v>1100</v>
      </c>
      <c r="D43" s="33">
        <f t="shared" si="6"/>
        <v>3263</v>
      </c>
      <c r="E43" s="33">
        <f t="shared" si="4"/>
        <v>95064</v>
      </c>
      <c r="F43" s="33">
        <f t="shared" si="5"/>
        <v>17111.52</v>
      </c>
      <c r="G43" s="34">
        <f t="shared" si="2"/>
        <v>112175.52</v>
      </c>
      <c r="H43" s="35"/>
      <c r="I43" s="67"/>
    </row>
    <row r="44" spans="1:9" x14ac:dyDescent="0.25">
      <c r="A44" s="12" t="s">
        <v>113</v>
      </c>
      <c r="B44" s="32">
        <f>[1]DAMAN!$B44</f>
        <v>85091</v>
      </c>
      <c r="C44" s="33">
        <v>1100</v>
      </c>
      <c r="D44" s="33">
        <f t="shared" si="6"/>
        <v>3263</v>
      </c>
      <c r="E44" s="33">
        <f t="shared" si="4"/>
        <v>87254</v>
      </c>
      <c r="F44" s="33">
        <f t="shared" si="5"/>
        <v>15705.72</v>
      </c>
      <c r="G44" s="34">
        <f t="shared" si="2"/>
        <v>102959.72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97211</v>
      </c>
      <c r="C46" s="33">
        <v>1100</v>
      </c>
      <c r="D46" s="33">
        <f>+D44</f>
        <v>3263</v>
      </c>
      <c r="E46" s="33">
        <f t="shared" ref="E46:E59" si="7">+B46-C46+D46</f>
        <v>99374</v>
      </c>
      <c r="F46" s="33">
        <f t="shared" si="5"/>
        <v>17887.32</v>
      </c>
      <c r="G46" s="34">
        <f t="shared" si="2"/>
        <v>117261.32</v>
      </c>
      <c r="H46" s="35"/>
      <c r="I46" s="67"/>
    </row>
    <row r="47" spans="1:9" x14ac:dyDescent="0.25">
      <c r="A47" s="12" t="s">
        <v>115</v>
      </c>
      <c r="B47" s="32">
        <f>+'[1]PP EX-WORKS'!S47</f>
        <v>97151</v>
      </c>
      <c r="C47" s="33">
        <v>1100</v>
      </c>
      <c r="D47" s="33">
        <f>+D46</f>
        <v>3263</v>
      </c>
      <c r="E47" s="33">
        <f>+B47-C47+D47</f>
        <v>99314</v>
      </c>
      <c r="F47" s="33">
        <f>+E47*0.18</f>
        <v>17876.52</v>
      </c>
      <c r="G47" s="34">
        <f>E47+F47</f>
        <v>117190.52</v>
      </c>
      <c r="H47" s="35"/>
      <c r="I47" s="67"/>
    </row>
    <row r="48" spans="1:9" x14ac:dyDescent="0.25">
      <c r="A48" s="12" t="s">
        <v>116</v>
      </c>
      <c r="B48" s="32">
        <f>+'[1]PP EX-WORKS'!P47-6000</f>
        <v>87901</v>
      </c>
      <c r="C48" s="33">
        <v>1100</v>
      </c>
      <c r="D48" s="33">
        <f t="shared" ref="D48:D59" si="8">+D47</f>
        <v>3263</v>
      </c>
      <c r="E48" s="33">
        <f t="shared" si="7"/>
        <v>90064</v>
      </c>
      <c r="F48" s="33">
        <f t="shared" si="5"/>
        <v>16211.519999999999</v>
      </c>
      <c r="G48" s="34">
        <f t="shared" si="2"/>
        <v>106275.52</v>
      </c>
      <c r="H48" s="35"/>
      <c r="I48" s="67"/>
    </row>
    <row r="49" spans="1:9" x14ac:dyDescent="0.25">
      <c r="A49" s="12" t="s">
        <v>53</v>
      </c>
      <c r="B49" s="32">
        <f>[1]DAMAN!$B49</f>
        <v>95661</v>
      </c>
      <c r="C49" s="33">
        <v>1100</v>
      </c>
      <c r="D49" s="33">
        <f t="shared" si="8"/>
        <v>3263</v>
      </c>
      <c r="E49" s="33">
        <f t="shared" si="7"/>
        <v>97824</v>
      </c>
      <c r="F49" s="33">
        <f t="shared" si="5"/>
        <v>17608.32</v>
      </c>
      <c r="G49" s="34">
        <f t="shared" si="2"/>
        <v>115432.32000000001</v>
      </c>
      <c r="H49" s="35"/>
      <c r="I49" s="67"/>
    </row>
    <row r="50" spans="1:9" x14ac:dyDescent="0.25">
      <c r="A50" s="12" t="s">
        <v>117</v>
      </c>
      <c r="B50" s="32">
        <f>[1]DAMAN!$B50</f>
        <v>93901</v>
      </c>
      <c r="C50" s="33">
        <v>1100</v>
      </c>
      <c r="D50" s="33">
        <f t="shared" si="8"/>
        <v>3263</v>
      </c>
      <c r="E50" s="33">
        <f t="shared" si="7"/>
        <v>96064</v>
      </c>
      <c r="F50" s="33">
        <f t="shared" si="5"/>
        <v>17291.52</v>
      </c>
      <c r="G50" s="34">
        <f t="shared" si="2"/>
        <v>113355.52</v>
      </c>
      <c r="H50" s="35"/>
      <c r="I50" s="67"/>
    </row>
    <row r="51" spans="1:9" x14ac:dyDescent="0.25">
      <c r="A51" s="12" t="s">
        <v>44</v>
      </c>
      <c r="B51" s="32">
        <f>+'[1]PP EX-WORKS'!W47</f>
        <v>94391</v>
      </c>
      <c r="C51" s="33">
        <v>1100</v>
      </c>
      <c r="D51" s="33">
        <f t="shared" si="8"/>
        <v>3263</v>
      </c>
      <c r="E51" s="33">
        <f>+B51-C51+D51</f>
        <v>96554</v>
      </c>
      <c r="F51" s="33">
        <f>+E51*0.18</f>
        <v>17379.72</v>
      </c>
      <c r="G51" s="34">
        <f>E51+F51</f>
        <v>113933.72</v>
      </c>
      <c r="H51" s="35"/>
      <c r="I51" s="67"/>
    </row>
    <row r="52" spans="1:9" x14ac:dyDescent="0.25">
      <c r="A52" s="12" t="s">
        <v>45</v>
      </c>
      <c r="B52" s="32">
        <f>+'[1]PP EX-WORKS'!V47</f>
        <v>96241</v>
      </c>
      <c r="C52" s="33">
        <v>1100</v>
      </c>
      <c r="D52" s="33">
        <f t="shared" si="8"/>
        <v>3263</v>
      </c>
      <c r="E52" s="33">
        <f>+B52-C52+D52</f>
        <v>98404</v>
      </c>
      <c r="F52" s="33">
        <f>+E52*0.18</f>
        <v>17712.72</v>
      </c>
      <c r="G52" s="34">
        <f>E52+F52</f>
        <v>116116.72</v>
      </c>
      <c r="H52" s="35"/>
      <c r="I52" s="67"/>
    </row>
    <row r="53" spans="1:9" x14ac:dyDescent="0.25">
      <c r="A53" s="12" t="s">
        <v>46</v>
      </c>
      <c r="B53" s="32">
        <f>+'[1]PP EX-WORKS'!T47</f>
        <v>95371</v>
      </c>
      <c r="C53" s="33">
        <v>1100</v>
      </c>
      <c r="D53" s="33">
        <f t="shared" si="8"/>
        <v>3263</v>
      </c>
      <c r="E53" s="33">
        <f>+B53-C53+D53</f>
        <v>97534</v>
      </c>
      <c r="F53" s="33">
        <f>+E53*0.18</f>
        <v>17556.12</v>
      </c>
      <c r="G53" s="34">
        <f>E53+F53</f>
        <v>115090.12</v>
      </c>
      <c r="H53" s="35"/>
      <c r="I53" s="67"/>
    </row>
    <row r="54" spans="1:9" x14ac:dyDescent="0.25">
      <c r="A54" s="12" t="s">
        <v>47</v>
      </c>
      <c r="B54" s="32">
        <f>+'[1]PP EX-WORKS'!U47</f>
        <v>95371</v>
      </c>
      <c r="C54" s="33">
        <v>1100</v>
      </c>
      <c r="D54" s="33">
        <f t="shared" si="8"/>
        <v>3263</v>
      </c>
      <c r="E54" s="33">
        <f>+B54-C54+D54</f>
        <v>97534</v>
      </c>
      <c r="F54" s="33">
        <f>+E54*0.18</f>
        <v>17556.12</v>
      </c>
      <c r="G54" s="34">
        <f>E54+F54</f>
        <v>115090.12</v>
      </c>
      <c r="H54" s="35"/>
      <c r="I54" s="67"/>
    </row>
    <row r="55" spans="1:9" x14ac:dyDescent="0.25">
      <c r="A55" s="12" t="s">
        <v>118</v>
      </c>
      <c r="B55" s="32">
        <f>[1]DAMAN!$B55</f>
        <v>93901</v>
      </c>
      <c r="C55" s="33">
        <v>1100</v>
      </c>
      <c r="D55" s="33">
        <f t="shared" si="8"/>
        <v>3263</v>
      </c>
      <c r="E55" s="33">
        <f>+B55-C55+D55</f>
        <v>96064</v>
      </c>
      <c r="F55" s="33">
        <f>+E55*0.18</f>
        <v>17291.52</v>
      </c>
      <c r="G55" s="34">
        <f>E55+F55</f>
        <v>113355.52</v>
      </c>
      <c r="H55" s="35"/>
      <c r="I55" s="67"/>
    </row>
    <row r="56" spans="1:9" x14ac:dyDescent="0.25">
      <c r="A56" s="12" t="s">
        <v>174</v>
      </c>
      <c r="B56" s="32">
        <f>[1]DAMAN!$B56</f>
        <v>93401</v>
      </c>
      <c r="C56" s="33">
        <v>1100</v>
      </c>
      <c r="D56" s="33">
        <f t="shared" si="8"/>
        <v>3263</v>
      </c>
      <c r="E56" s="33">
        <f t="shared" si="7"/>
        <v>95564</v>
      </c>
      <c r="F56" s="33">
        <f t="shared" si="5"/>
        <v>17201.52</v>
      </c>
      <c r="G56" s="34">
        <f t="shared" si="2"/>
        <v>112765.52</v>
      </c>
      <c r="H56" s="35"/>
      <c r="I56" s="67"/>
    </row>
    <row r="57" spans="1:9" x14ac:dyDescent="0.25">
      <c r="A57" s="12" t="s">
        <v>120</v>
      </c>
      <c r="B57" s="32">
        <f>[1]DAMAN!$B57</f>
        <v>96735</v>
      </c>
      <c r="C57" s="33">
        <v>1100</v>
      </c>
      <c r="D57" s="33">
        <f t="shared" si="8"/>
        <v>3263</v>
      </c>
      <c r="E57" s="33">
        <f t="shared" si="7"/>
        <v>98898</v>
      </c>
      <c r="F57" s="33">
        <f t="shared" si="5"/>
        <v>17801.64</v>
      </c>
      <c r="G57" s="34">
        <f t="shared" si="2"/>
        <v>116699.64</v>
      </c>
      <c r="H57" s="35"/>
      <c r="I57" s="67"/>
    </row>
    <row r="58" spans="1:9" x14ac:dyDescent="0.25">
      <c r="A58" s="12" t="s">
        <v>121</v>
      </c>
      <c r="B58" s="32">
        <f>[1]DAMAN!$B58</f>
        <v>99735</v>
      </c>
      <c r="C58" s="33">
        <v>1100</v>
      </c>
      <c r="D58" s="33">
        <f t="shared" si="8"/>
        <v>3263</v>
      </c>
      <c r="E58" s="33">
        <f t="shared" si="7"/>
        <v>101898</v>
      </c>
      <c r="F58" s="33">
        <f t="shared" si="5"/>
        <v>18341.64</v>
      </c>
      <c r="G58" s="34">
        <f t="shared" si="2"/>
        <v>120239.64</v>
      </c>
      <c r="H58" s="35"/>
      <c r="I58" s="67"/>
    </row>
    <row r="59" spans="1:9" x14ac:dyDescent="0.25">
      <c r="A59" s="40" t="s">
        <v>122</v>
      </c>
      <c r="B59" s="32">
        <f>[1]DAMAN!$B59</f>
        <v>98755</v>
      </c>
      <c r="C59" s="33">
        <v>1100</v>
      </c>
      <c r="D59" s="33">
        <f t="shared" si="8"/>
        <v>3263</v>
      </c>
      <c r="E59" s="33">
        <f t="shared" si="7"/>
        <v>100918</v>
      </c>
      <c r="F59" s="33">
        <f t="shared" si="5"/>
        <v>18165.239999999998</v>
      </c>
      <c r="G59" s="34">
        <f t="shared" si="2"/>
        <v>119083.23999999999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94729</v>
      </c>
      <c r="C61" s="33">
        <v>1100</v>
      </c>
      <c r="D61" s="33">
        <f>+D59</f>
        <v>3263</v>
      </c>
      <c r="E61" s="33">
        <f t="shared" ref="E61:E69" si="9">+B61-C61+D61</f>
        <v>96892</v>
      </c>
      <c r="F61" s="33">
        <f t="shared" si="5"/>
        <v>17440.559999999998</v>
      </c>
      <c r="G61" s="34">
        <f t="shared" si="2"/>
        <v>114332.56</v>
      </c>
      <c r="H61" s="35"/>
      <c r="I61" s="67"/>
    </row>
    <row r="62" spans="1:9" x14ac:dyDescent="0.25">
      <c r="A62" s="12" t="s">
        <v>124</v>
      </c>
      <c r="B62" s="32">
        <f>[1]DAMAN!$B62</f>
        <v>93729</v>
      </c>
      <c r="C62" s="33">
        <v>1100</v>
      </c>
      <c r="D62" s="33">
        <f>+D61</f>
        <v>3263</v>
      </c>
      <c r="E62" s="33">
        <f t="shared" si="9"/>
        <v>95892</v>
      </c>
      <c r="F62" s="33">
        <f t="shared" si="5"/>
        <v>17260.559999999998</v>
      </c>
      <c r="G62" s="34">
        <f t="shared" si="2"/>
        <v>113152.56</v>
      </c>
      <c r="H62" s="35"/>
      <c r="I62" s="67"/>
    </row>
    <row r="63" spans="1:9" x14ac:dyDescent="0.25">
      <c r="A63" s="12" t="s">
        <v>125</v>
      </c>
      <c r="B63" s="32">
        <f>[1]DAMAN!$B63</f>
        <v>93729</v>
      </c>
      <c r="C63" s="33">
        <v>1100</v>
      </c>
      <c r="D63" s="33">
        <f t="shared" ref="D63:D69" si="10">+D62</f>
        <v>3263</v>
      </c>
      <c r="E63" s="33">
        <f t="shared" si="9"/>
        <v>95892</v>
      </c>
      <c r="F63" s="33">
        <f t="shared" si="5"/>
        <v>17260.559999999998</v>
      </c>
      <c r="G63" s="34">
        <f t="shared" si="2"/>
        <v>113152.56</v>
      </c>
      <c r="H63" s="35"/>
      <c r="I63" s="67"/>
    </row>
    <row r="64" spans="1:9" x14ac:dyDescent="0.25">
      <c r="A64" s="12" t="s">
        <v>126</v>
      </c>
      <c r="B64" s="32">
        <f>[1]DAMAN!$B64</f>
        <v>100809</v>
      </c>
      <c r="C64" s="33">
        <v>1100</v>
      </c>
      <c r="D64" s="33">
        <f t="shared" si="10"/>
        <v>3263</v>
      </c>
      <c r="E64" s="33">
        <f t="shared" si="9"/>
        <v>102972</v>
      </c>
      <c r="F64" s="33">
        <f t="shared" si="5"/>
        <v>18534.96</v>
      </c>
      <c r="G64" s="34">
        <f t="shared" si="2"/>
        <v>121506.95999999999</v>
      </c>
      <c r="H64" s="35"/>
      <c r="I64" s="67"/>
    </row>
    <row r="65" spans="1:9" x14ac:dyDescent="0.25">
      <c r="A65" s="12" t="s">
        <v>127</v>
      </c>
      <c r="B65" s="32">
        <f>[1]DAMAN!$B65</f>
        <v>102809</v>
      </c>
      <c r="C65" s="33">
        <v>1100</v>
      </c>
      <c r="D65" s="33">
        <f t="shared" si="10"/>
        <v>3263</v>
      </c>
      <c r="E65" s="33">
        <f t="shared" si="9"/>
        <v>104972</v>
      </c>
      <c r="F65" s="33">
        <f t="shared" si="5"/>
        <v>18894.96</v>
      </c>
      <c r="G65" s="34">
        <f t="shared" si="2"/>
        <v>123866.95999999999</v>
      </c>
      <c r="H65" s="35"/>
      <c r="I65" s="67"/>
    </row>
    <row r="66" spans="1:9" x14ac:dyDescent="0.25">
      <c r="A66" s="12" t="s">
        <v>128</v>
      </c>
      <c r="B66" s="32">
        <f>[1]DAMAN!$B66</f>
        <v>104509</v>
      </c>
      <c r="C66" s="33">
        <v>1100</v>
      </c>
      <c r="D66" s="33">
        <f t="shared" si="10"/>
        <v>3263</v>
      </c>
      <c r="E66" s="33">
        <f t="shared" si="9"/>
        <v>106672</v>
      </c>
      <c r="F66" s="33">
        <f t="shared" si="5"/>
        <v>19200.96</v>
      </c>
      <c r="G66" s="34">
        <f t="shared" si="2"/>
        <v>125872.95999999999</v>
      </c>
      <c r="H66" s="35"/>
      <c r="I66" s="67"/>
    </row>
    <row r="67" spans="1:9" x14ac:dyDescent="0.25">
      <c r="A67" s="12" t="s">
        <v>129</v>
      </c>
      <c r="B67" s="32">
        <f>[1]DAMAN!$B67</f>
        <v>88229</v>
      </c>
      <c r="C67" s="33">
        <v>1100</v>
      </c>
      <c r="D67" s="33">
        <f t="shared" si="10"/>
        <v>3263</v>
      </c>
      <c r="E67" s="33">
        <f t="shared" si="9"/>
        <v>90392</v>
      </c>
      <c r="F67" s="33">
        <f t="shared" si="5"/>
        <v>16270.56</v>
      </c>
      <c r="G67" s="34">
        <f t="shared" si="2"/>
        <v>106662.56</v>
      </c>
      <c r="H67" s="35"/>
      <c r="I67" s="67"/>
    </row>
    <row r="68" spans="1:9" x14ac:dyDescent="0.25">
      <c r="A68" s="12" t="s">
        <v>130</v>
      </c>
      <c r="B68" s="32">
        <f>[1]DAMAN!$B68</f>
        <v>89729</v>
      </c>
      <c r="C68" s="33">
        <v>1100</v>
      </c>
      <c r="D68" s="33">
        <f t="shared" si="10"/>
        <v>3263</v>
      </c>
      <c r="E68" s="33">
        <f t="shared" si="9"/>
        <v>91892</v>
      </c>
      <c r="F68" s="33">
        <f t="shared" si="5"/>
        <v>16540.559999999998</v>
      </c>
      <c r="G68" s="34">
        <f t="shared" si="2"/>
        <v>108432.56</v>
      </c>
      <c r="H68" s="35"/>
      <c r="I68" s="49"/>
    </row>
    <row r="69" spans="1:9" x14ac:dyDescent="0.25">
      <c r="A69" s="12" t="s">
        <v>131</v>
      </c>
      <c r="B69" s="32">
        <f>[1]DAMAN!$B69</f>
        <v>89729</v>
      </c>
      <c r="C69" s="33">
        <v>1100</v>
      </c>
      <c r="D69" s="33">
        <f t="shared" si="10"/>
        <v>3263</v>
      </c>
      <c r="E69" s="33">
        <f t="shared" si="9"/>
        <v>91892</v>
      </c>
      <c r="F69" s="33">
        <f t="shared" si="5"/>
        <v>16540.559999999998</v>
      </c>
      <c r="G69" s="34">
        <f t="shared" si="2"/>
        <v>108432.56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2026-01-12T06:01:35Z</dcterms:created>
  <dcterms:modified xsi:type="dcterms:W3CDTF">2026-01-12T06:55:58Z</dcterms:modified>
</cp:coreProperties>
</file>