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NASIK" sheetId="6" r:id="rId6"/>
    <sheet name="PUNE" sheetId="7" r:id="rId7"/>
    <sheet name="KOLHAPUR" sheetId="8" r:id="rId8"/>
    <sheet name="SURAT" sheetId="9" r:id="rId9"/>
    <sheet name="VADODARA" sheetId="10" r:id="rId10"/>
    <sheet name="MEHSANA" sheetId="11" r:id="rId11"/>
    <sheet name="BHAVNAGAR" sheetId="12" r:id="rId12"/>
    <sheet name="GANDHIDHAM" sheetId="13" r:id="rId13"/>
    <sheet name="AHMEDABAD" sheetId="14" r:id="rId14"/>
    <sheet name="RAJKOT" sheetId="15" r:id="rId15"/>
  </sheets>
  <externalReferences>
    <externalReference r:id="rId16"/>
    <externalReference r:id="rId17"/>
  </externalReferences>
  <calcPr calcId="145621"/>
</workbook>
</file>

<file path=xl/calcChain.xml><?xml version="1.0" encoding="utf-8"?>
<calcChain xmlns="http://schemas.openxmlformats.org/spreadsheetml/2006/main">
  <c r="B68" i="15" l="1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B17" i="15"/>
  <c r="D17" i="15" s="1"/>
  <c r="B16" i="15"/>
  <c r="D16" i="15" s="1"/>
  <c r="B15" i="15"/>
  <c r="D15" i="15" s="1"/>
  <c r="B14" i="15"/>
  <c r="D14" i="15" s="1"/>
  <c r="B13" i="15"/>
  <c r="D13" i="15" s="1"/>
  <c r="B12" i="15"/>
  <c r="D12" i="15" s="1"/>
  <c r="B11" i="15"/>
  <c r="D11" i="15" s="1"/>
  <c r="B10" i="15"/>
  <c r="D10" i="15" s="1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F25" i="14"/>
  <c r="B25" i="14"/>
  <c r="D25" i="14" s="1"/>
  <c r="F24" i="14"/>
  <c r="B24" i="14"/>
  <c r="D24" i="14" s="1"/>
  <c r="F23" i="14"/>
  <c r="B23" i="14"/>
  <c r="D23" i="14" s="1"/>
  <c r="F22" i="14"/>
  <c r="B22" i="14"/>
  <c r="D22" i="14" s="1"/>
  <c r="F21" i="14"/>
  <c r="B21" i="14"/>
  <c r="D21" i="14" s="1"/>
  <c r="F20" i="14"/>
  <c r="B20" i="14"/>
  <c r="D20" i="14" s="1"/>
  <c r="F19" i="14"/>
  <c r="B19" i="14"/>
  <c r="D19" i="14" s="1"/>
  <c r="F18" i="14"/>
  <c r="B18" i="14"/>
  <c r="D18" i="14" s="1"/>
  <c r="B17" i="14"/>
  <c r="D17" i="14" s="1"/>
  <c r="D16" i="14"/>
  <c r="B16" i="14"/>
  <c r="B15" i="14"/>
  <c r="D15" i="14" s="1"/>
  <c r="B14" i="14"/>
  <c r="D14" i="14" s="1"/>
  <c r="D13" i="14"/>
  <c r="B13" i="14"/>
  <c r="B12" i="14"/>
  <c r="D12" i="14" s="1"/>
  <c r="B11" i="14"/>
  <c r="D11" i="14" s="1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B19" i="13"/>
  <c r="D19" i="13" s="1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B11" i="13"/>
  <c r="D11" i="13" s="1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D21" i="12"/>
  <c r="B21" i="12"/>
  <c r="B20" i="12"/>
  <c r="D20" i="12" s="1"/>
  <c r="F19" i="12"/>
  <c r="B19" i="12"/>
  <c r="D19" i="12" s="1"/>
  <c r="F18" i="12"/>
  <c r="B18" i="12"/>
  <c r="D18" i="12" s="1"/>
  <c r="B17" i="12"/>
  <c r="D17" i="12" s="1"/>
  <c r="D16" i="12"/>
  <c r="B16" i="12"/>
  <c r="B15" i="12"/>
  <c r="D15" i="12" s="1"/>
  <c r="B14" i="12"/>
  <c r="D14" i="12" s="1"/>
  <c r="D13" i="12"/>
  <c r="B13" i="12"/>
  <c r="B12" i="12"/>
  <c r="D12" i="12" s="1"/>
  <c r="B11" i="12"/>
  <c r="D11" i="12" s="1"/>
  <c r="D10" i="12"/>
  <c r="B10" i="12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D40" i="11"/>
  <c r="B40" i="1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D30" i="11"/>
  <c r="B30" i="11"/>
  <c r="B29" i="11"/>
  <c r="D29" i="11" s="1"/>
  <c r="B28" i="11"/>
  <c r="D28" i="11" s="1"/>
  <c r="D27" i="11"/>
  <c r="B27" i="11"/>
  <c r="B26" i="11"/>
  <c r="D26" i="11" s="1"/>
  <c r="B25" i="11"/>
  <c r="D25" i="11" s="1"/>
  <c r="D24" i="11"/>
  <c r="B24" i="11"/>
  <c r="B23" i="11"/>
  <c r="D23" i="11" s="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D17" i="11"/>
  <c r="B17" i="11"/>
  <c r="B16" i="11"/>
  <c r="D16" i="11" s="1"/>
  <c r="B15" i="11"/>
  <c r="D15" i="11" s="1"/>
  <c r="D14" i="11"/>
  <c r="B14" i="11"/>
  <c r="B13" i="11"/>
  <c r="D13" i="11" s="1"/>
  <c r="B12" i="11"/>
  <c r="D12" i="11" s="1"/>
  <c r="D11" i="11"/>
  <c r="B11" i="11"/>
  <c r="B10" i="11"/>
  <c r="D10" i="11" s="1"/>
  <c r="A7" i="11"/>
  <c r="B68" i="10"/>
  <c r="D68" i="10" s="1"/>
  <c r="D67" i="10"/>
  <c r="B67" i="10"/>
  <c r="D66" i="10"/>
  <c r="B66" i="10"/>
  <c r="B65" i="10"/>
  <c r="D65" i="10" s="1"/>
  <c r="D64" i="10"/>
  <c r="B64" i="10"/>
  <c r="D63" i="10"/>
  <c r="B63" i="10"/>
  <c r="B62" i="10"/>
  <c r="D62" i="10" s="1"/>
  <c r="D61" i="10"/>
  <c r="B61" i="10"/>
  <c r="D60" i="10"/>
  <c r="B60" i="10"/>
  <c r="B58" i="10"/>
  <c r="D58" i="10" s="1"/>
  <c r="D57" i="10"/>
  <c r="B57" i="10"/>
  <c r="D56" i="10"/>
  <c r="B56" i="10"/>
  <c r="B55" i="10"/>
  <c r="D55" i="10" s="1"/>
  <c r="D54" i="10"/>
  <c r="B54" i="10"/>
  <c r="D53" i="10"/>
  <c r="B53" i="10"/>
  <c r="B52" i="10"/>
  <c r="D52" i="10" s="1"/>
  <c r="D51" i="10"/>
  <c r="B51" i="10"/>
  <c r="D50" i="10"/>
  <c r="B50" i="10"/>
  <c r="B49" i="10"/>
  <c r="D49" i="10" s="1"/>
  <c r="D48" i="10"/>
  <c r="B48" i="10"/>
  <c r="D47" i="10"/>
  <c r="B47" i="10"/>
  <c r="B46" i="10"/>
  <c r="D46" i="10" s="1"/>
  <c r="D45" i="10"/>
  <c r="B45" i="10"/>
  <c r="D43" i="10"/>
  <c r="B43" i="10"/>
  <c r="B42" i="10"/>
  <c r="D42" i="10" s="1"/>
  <c r="D41" i="10"/>
  <c r="B41" i="10"/>
  <c r="D40" i="10"/>
  <c r="B40" i="10"/>
  <c r="B39" i="10"/>
  <c r="D39" i="10" s="1"/>
  <c r="D38" i="10"/>
  <c r="B38" i="10"/>
  <c r="D37" i="10"/>
  <c r="B37" i="10"/>
  <c r="B36" i="10"/>
  <c r="D36" i="10" s="1"/>
  <c r="D35" i="10"/>
  <c r="B35" i="10"/>
  <c r="D33" i="10"/>
  <c r="B33" i="10"/>
  <c r="B32" i="10"/>
  <c r="D32" i="10" s="1"/>
  <c r="D31" i="10"/>
  <c r="B31" i="10"/>
  <c r="D30" i="10"/>
  <c r="B30" i="10"/>
  <c r="B29" i="10"/>
  <c r="D29" i="10" s="1"/>
  <c r="D28" i="10"/>
  <c r="B28" i="10"/>
  <c r="D27" i="10"/>
  <c r="B27" i="10"/>
  <c r="B26" i="10"/>
  <c r="D26" i="10" s="1"/>
  <c r="F25" i="10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D16" i="10"/>
  <c r="B16" i="10"/>
  <c r="B15" i="10"/>
  <c r="D15" i="10" s="1"/>
  <c r="D14" i="10"/>
  <c r="B14" i="10"/>
  <c r="D13" i="10"/>
  <c r="B13" i="10"/>
  <c r="B12" i="10"/>
  <c r="D12" i="10" s="1"/>
  <c r="D11" i="10"/>
  <c r="B11" i="10"/>
  <c r="D10" i="10"/>
  <c r="B10" i="10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B28" i="9"/>
  <c r="D28" i="9" s="1"/>
  <c r="D27" i="9"/>
  <c r="B27" i="9"/>
  <c r="B26" i="9"/>
  <c r="D26" i="9" s="1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F28" i="8"/>
  <c r="B28" i="8"/>
  <c r="D28" i="8" s="1"/>
  <c r="F27" i="8"/>
  <c r="B27" i="8"/>
  <c r="D27" i="8" s="1"/>
  <c r="F26" i="8"/>
  <c r="B26" i="8"/>
  <c r="D26" i="8" s="1"/>
  <c r="F25" i="8"/>
  <c r="B25" i="8"/>
  <c r="D25" i="8" s="1"/>
  <c r="F24" i="8"/>
  <c r="B24" i="8"/>
  <c r="D24" i="8" s="1"/>
  <c r="F23" i="8"/>
  <c r="B23" i="8"/>
  <c r="D23" i="8" s="1"/>
  <c r="F22" i="8"/>
  <c r="B22" i="8"/>
  <c r="D22" i="8" s="1"/>
  <c r="F21" i="8"/>
  <c r="B21" i="8"/>
  <c r="D21" i="8" s="1"/>
  <c r="F20" i="8"/>
  <c r="B20" i="8"/>
  <c r="D20" i="8" s="1"/>
  <c r="F19" i="8"/>
  <c r="B19" i="8"/>
  <c r="D19" i="8" s="1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3" i="6"/>
  <c r="B33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B25" i="6"/>
  <c r="D25" i="6" s="1"/>
  <c r="D24" i="6"/>
  <c r="B24" i="6"/>
  <c r="B23" i="6"/>
  <c r="D23" i="6" s="1"/>
  <c r="B22" i="6"/>
  <c r="D22" i="6" s="1"/>
  <c r="D21" i="6"/>
  <c r="B21" i="6"/>
  <c r="F20" i="6"/>
  <c r="B20" i="6"/>
  <c r="D20" i="6" s="1"/>
  <c r="F19" i="6"/>
  <c r="D19" i="6"/>
  <c r="B19" i="6"/>
  <c r="F18" i="6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D13" i="4"/>
  <c r="D14" i="4" s="1"/>
  <c r="D15" i="4" s="1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B13" i="3"/>
  <c r="B12" i="3"/>
  <c r="B11" i="3"/>
  <c r="E11" i="3" s="1"/>
  <c r="E10" i="3"/>
  <c r="D10" i="3"/>
  <c r="D11" i="3" s="1"/>
  <c r="D12" i="3" s="1"/>
  <c r="D13" i="3" s="1"/>
  <c r="D14" i="3" s="1"/>
  <c r="D15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D11" i="2" s="1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2" i="4" l="1"/>
  <c r="G12" i="4" s="1"/>
  <c r="F13" i="4"/>
  <c r="G13" i="4"/>
  <c r="G10" i="4"/>
  <c r="E15" i="4"/>
  <c r="D16" i="4"/>
  <c r="G11" i="4"/>
  <c r="F11" i="4"/>
  <c r="E14" i="4"/>
  <c r="F10" i="4"/>
  <c r="E15" i="3"/>
  <c r="D16" i="3"/>
  <c r="G10" i="3"/>
  <c r="F11" i="3"/>
  <c r="G11" i="3" s="1"/>
  <c r="E12" i="3"/>
  <c r="E13" i="3"/>
  <c r="F14" i="3"/>
  <c r="G14" i="3" s="1"/>
  <c r="F10" i="3"/>
  <c r="E11" i="2"/>
  <c r="D12" i="2"/>
  <c r="D13" i="2" s="1"/>
  <c r="D14" i="2" s="1"/>
  <c r="D15" i="2" s="1"/>
  <c r="D16" i="2" s="1"/>
  <c r="E14" i="2"/>
  <c r="E15" i="2"/>
  <c r="E10" i="2"/>
  <c r="D17" i="4" l="1"/>
  <c r="E16" i="4"/>
  <c r="F15" i="4"/>
  <c r="G15" i="4"/>
  <c r="G14" i="4"/>
  <c r="F14" i="4"/>
  <c r="F15" i="3"/>
  <c r="G15" i="3" s="1"/>
  <c r="F13" i="3"/>
  <c r="G13" i="3"/>
  <c r="G12" i="3"/>
  <c r="F12" i="3"/>
  <c r="D17" i="3"/>
  <c r="E16" i="3"/>
  <c r="F14" i="2"/>
  <c r="G14" i="2" s="1"/>
  <c r="E12" i="2"/>
  <c r="F10" i="2"/>
  <c r="G10" i="2"/>
  <c r="F15" i="2"/>
  <c r="G15" i="2" s="1"/>
  <c r="D17" i="2"/>
  <c r="E16" i="2"/>
  <c r="E13" i="2"/>
  <c r="F11" i="2"/>
  <c r="G11" i="2" s="1"/>
  <c r="F16" i="4" l="1"/>
  <c r="G16" i="4" s="1"/>
  <c r="D18" i="4"/>
  <c r="E17" i="4"/>
  <c r="F16" i="3"/>
  <c r="G16" i="3" s="1"/>
  <c r="D18" i="3"/>
  <c r="E17" i="3"/>
  <c r="F13" i="2"/>
  <c r="G13" i="2"/>
  <c r="F16" i="2"/>
  <c r="G16" i="2" s="1"/>
  <c r="G12" i="2"/>
  <c r="F12" i="2"/>
  <c r="D18" i="2"/>
  <c r="E17" i="2"/>
  <c r="F17" i="4" l="1"/>
  <c r="G17" i="4" s="1"/>
  <c r="D19" i="4"/>
  <c r="E18" i="4"/>
  <c r="F17" i="3"/>
  <c r="G17" i="3" s="1"/>
  <c r="D19" i="3"/>
  <c r="E18" i="3"/>
  <c r="F17" i="2"/>
  <c r="G17" i="2" s="1"/>
  <c r="D19" i="2"/>
  <c r="E18" i="2"/>
  <c r="F18" i="4" l="1"/>
  <c r="G18" i="4" s="1"/>
  <c r="D20" i="4"/>
  <c r="E19" i="4"/>
  <c r="F18" i="3"/>
  <c r="G18" i="3" s="1"/>
  <c r="D20" i="3"/>
  <c r="E19" i="3"/>
  <c r="F18" i="2"/>
  <c r="G18" i="2" s="1"/>
  <c r="D20" i="2"/>
  <c r="E19" i="2"/>
  <c r="F19" i="4" l="1"/>
  <c r="G19" i="4"/>
  <c r="D21" i="4"/>
  <c r="E20" i="4"/>
  <c r="F19" i="3"/>
  <c r="G19" i="3"/>
  <c r="D21" i="3"/>
  <c r="E20" i="3"/>
  <c r="F19" i="2"/>
  <c r="G19" i="2"/>
  <c r="D21" i="2"/>
  <c r="E20" i="2"/>
  <c r="F20" i="4" l="1"/>
  <c r="G20" i="4" s="1"/>
  <c r="E21" i="4"/>
  <c r="D22" i="4"/>
  <c r="F20" i="3"/>
  <c r="G20" i="3" s="1"/>
  <c r="E21" i="3"/>
  <c r="D22" i="3"/>
  <c r="F20" i="2"/>
  <c r="G20" i="2" s="1"/>
  <c r="D22" i="2"/>
  <c r="E21" i="2"/>
  <c r="D23" i="4" l="1"/>
  <c r="E22" i="4"/>
  <c r="F21" i="4"/>
  <c r="G21" i="4"/>
  <c r="D23" i="3"/>
  <c r="E22" i="3"/>
  <c r="F21" i="3"/>
  <c r="G21" i="3"/>
  <c r="F21" i="2"/>
  <c r="G21" i="2" s="1"/>
  <c r="D23" i="2"/>
  <c r="E22" i="2"/>
  <c r="F22" i="4" l="1"/>
  <c r="G22" i="4" s="1"/>
  <c r="D24" i="4"/>
  <c r="E23" i="4"/>
  <c r="F22" i="3"/>
  <c r="G22" i="3" s="1"/>
  <c r="D24" i="3"/>
  <c r="E23" i="3"/>
  <c r="D24" i="2"/>
  <c r="E23" i="2"/>
  <c r="F22" i="2"/>
  <c r="G22" i="2"/>
  <c r="F23" i="4" l="1"/>
  <c r="G23" i="4" s="1"/>
  <c r="D25" i="4"/>
  <c r="E24" i="4"/>
  <c r="D25" i="3"/>
  <c r="E24" i="3"/>
  <c r="F23" i="3"/>
  <c r="G23" i="3"/>
  <c r="D25" i="2"/>
  <c r="E24" i="2"/>
  <c r="F23" i="2"/>
  <c r="G23" i="2" s="1"/>
  <c r="F24" i="4" l="1"/>
  <c r="G24" i="4" s="1"/>
  <c r="D26" i="4"/>
  <c r="E25" i="4"/>
  <c r="F24" i="3"/>
  <c r="G24" i="3"/>
  <c r="D26" i="3"/>
  <c r="E25" i="3"/>
  <c r="D26" i="2"/>
  <c r="E25" i="2"/>
  <c r="F24" i="2"/>
  <c r="G24" i="2" s="1"/>
  <c r="F25" i="4" l="1"/>
  <c r="G25" i="4"/>
  <c r="D27" i="4"/>
  <c r="E26" i="4"/>
  <c r="F25" i="3"/>
  <c r="G25" i="3"/>
  <c r="D27" i="3"/>
  <c r="E26" i="3"/>
  <c r="F25" i="2"/>
  <c r="G25" i="2"/>
  <c r="D27" i="2"/>
  <c r="E26" i="2"/>
  <c r="F26" i="4" l="1"/>
  <c r="G26" i="4" s="1"/>
  <c r="E27" i="4"/>
  <c r="D28" i="4"/>
  <c r="F26" i="3"/>
  <c r="G26" i="3" s="1"/>
  <c r="E27" i="3"/>
  <c r="D28" i="3"/>
  <c r="F26" i="2"/>
  <c r="G26" i="2" s="1"/>
  <c r="D28" i="2"/>
  <c r="E27" i="2"/>
  <c r="D29" i="4" l="1"/>
  <c r="E28" i="4"/>
  <c r="F27" i="4"/>
  <c r="G27" i="4" s="1"/>
  <c r="D29" i="3"/>
  <c r="E28" i="3"/>
  <c r="F27" i="3"/>
  <c r="G27" i="3" s="1"/>
  <c r="F27" i="2"/>
  <c r="G27" i="2" s="1"/>
  <c r="D29" i="2"/>
  <c r="E28" i="2"/>
  <c r="F28" i="4" l="1"/>
  <c r="G28" i="4" s="1"/>
  <c r="D30" i="4"/>
  <c r="E29" i="4"/>
  <c r="F28" i="3"/>
  <c r="G28" i="3" s="1"/>
  <c r="D30" i="3"/>
  <c r="E29" i="3"/>
  <c r="F28" i="2"/>
  <c r="G28" i="2" s="1"/>
  <c r="E29" i="2"/>
  <c r="D30" i="2"/>
  <c r="G29" i="4" l="1"/>
  <c r="F29" i="4"/>
  <c r="D31" i="4"/>
  <c r="E30" i="4"/>
  <c r="F29" i="3"/>
  <c r="G29" i="3" s="1"/>
  <c r="D31" i="3"/>
  <c r="E30" i="3"/>
  <c r="D31" i="2"/>
  <c r="E30" i="2"/>
  <c r="F29" i="2"/>
  <c r="G29" i="2"/>
  <c r="F30" i="4" l="1"/>
  <c r="G30" i="4" s="1"/>
  <c r="D32" i="4"/>
  <c r="E31" i="4"/>
  <c r="F30" i="3"/>
  <c r="G30" i="3" s="1"/>
  <c r="D32" i="3"/>
  <c r="E31" i="3"/>
  <c r="F30" i="2"/>
  <c r="G30" i="2"/>
  <c r="D32" i="2"/>
  <c r="E31" i="2"/>
  <c r="F31" i="4" l="1"/>
  <c r="G31" i="4"/>
  <c r="D33" i="4"/>
  <c r="E32" i="4"/>
  <c r="F31" i="3"/>
  <c r="G31" i="3"/>
  <c r="D33" i="3"/>
  <c r="E32" i="3"/>
  <c r="D33" i="2"/>
  <c r="E32" i="2"/>
  <c r="F31" i="2"/>
  <c r="G31" i="2" s="1"/>
  <c r="F32" i="4" l="1"/>
  <c r="G32" i="4" s="1"/>
  <c r="E33" i="4"/>
  <c r="D35" i="4"/>
  <c r="G32" i="3"/>
  <c r="F32" i="3"/>
  <c r="E33" i="3"/>
  <c r="D35" i="3"/>
  <c r="D35" i="2"/>
  <c r="E33" i="2"/>
  <c r="G32" i="2"/>
  <c r="F32" i="2"/>
  <c r="F33" i="4" l="1"/>
  <c r="G33" i="4" s="1"/>
  <c r="E35" i="4"/>
  <c r="D36" i="4"/>
  <c r="E35" i="3"/>
  <c r="D36" i="3"/>
  <c r="F33" i="3"/>
  <c r="G33" i="3"/>
  <c r="F33" i="2"/>
  <c r="G33" i="2" s="1"/>
  <c r="D36" i="2"/>
  <c r="E35" i="2"/>
  <c r="D37" i="4" l="1"/>
  <c r="E36" i="4"/>
  <c r="F35" i="4"/>
  <c r="G35" i="4" s="1"/>
  <c r="D37" i="3"/>
  <c r="E36" i="3"/>
  <c r="F35" i="3"/>
  <c r="G35" i="3" s="1"/>
  <c r="D37" i="2"/>
  <c r="E36" i="2"/>
  <c r="G35" i="2"/>
  <c r="F35" i="2"/>
  <c r="F36" i="4" l="1"/>
  <c r="G36" i="4" s="1"/>
  <c r="D38" i="4"/>
  <c r="E37" i="4"/>
  <c r="F36" i="3"/>
  <c r="G36" i="3" s="1"/>
  <c r="D38" i="3"/>
  <c r="E37" i="3"/>
  <c r="F36" i="2"/>
  <c r="G36" i="2" s="1"/>
  <c r="D38" i="2"/>
  <c r="E37" i="2"/>
  <c r="F37" i="4" l="1"/>
  <c r="G37" i="4" s="1"/>
  <c r="D39" i="4"/>
  <c r="E38" i="4"/>
  <c r="F37" i="3"/>
  <c r="G37" i="3"/>
  <c r="D39" i="3"/>
  <c r="E38" i="3"/>
  <c r="F37" i="2"/>
  <c r="G37" i="2"/>
  <c r="D39" i="2"/>
  <c r="E38" i="2"/>
  <c r="F38" i="4" l="1"/>
  <c r="G38" i="4" s="1"/>
  <c r="D40" i="4"/>
  <c r="E39" i="4"/>
  <c r="D40" i="3"/>
  <c r="E39" i="3"/>
  <c r="F38" i="3"/>
  <c r="G38" i="3" s="1"/>
  <c r="F38" i="2"/>
  <c r="G38" i="2" s="1"/>
  <c r="D40" i="2"/>
  <c r="E39" i="2"/>
  <c r="F39" i="4" l="1"/>
  <c r="G39" i="4"/>
  <c r="D41" i="4"/>
  <c r="E40" i="4"/>
  <c r="F39" i="3"/>
  <c r="G39" i="3"/>
  <c r="D41" i="3"/>
  <c r="E40" i="3"/>
  <c r="F39" i="2"/>
  <c r="G39" i="2"/>
  <c r="D41" i="2"/>
  <c r="E40" i="2"/>
  <c r="F40" i="4" l="1"/>
  <c r="G40" i="4" s="1"/>
  <c r="E41" i="4"/>
  <c r="D42" i="4"/>
  <c r="F40" i="3"/>
  <c r="G40" i="3" s="1"/>
  <c r="E41" i="3"/>
  <c r="D42" i="3"/>
  <c r="F40" i="2"/>
  <c r="G40" i="2" s="1"/>
  <c r="D42" i="2"/>
  <c r="E41" i="2"/>
  <c r="D43" i="4" l="1"/>
  <c r="E42" i="4"/>
  <c r="F41" i="4"/>
  <c r="G41" i="4" s="1"/>
  <c r="D43" i="3"/>
  <c r="E42" i="3"/>
  <c r="F41" i="3"/>
  <c r="G41" i="3" s="1"/>
  <c r="F41" i="2"/>
  <c r="G41" i="2" s="1"/>
  <c r="D43" i="2"/>
  <c r="E42" i="2"/>
  <c r="F42" i="4" l="1"/>
  <c r="G42" i="4" s="1"/>
  <c r="D45" i="4"/>
  <c r="E43" i="4"/>
  <c r="F42" i="3"/>
  <c r="G42" i="3" s="1"/>
  <c r="D45" i="3"/>
  <c r="E43" i="3"/>
  <c r="D45" i="2"/>
  <c r="E43" i="2"/>
  <c r="F42" i="2"/>
  <c r="G42" i="2" s="1"/>
  <c r="F43" i="4" l="1"/>
  <c r="G43" i="4" s="1"/>
  <c r="D46" i="4"/>
  <c r="E45" i="4"/>
  <c r="F43" i="3"/>
  <c r="G43" i="3" s="1"/>
  <c r="D46" i="3"/>
  <c r="E45" i="3"/>
  <c r="F43" i="2"/>
  <c r="G43" i="2"/>
  <c r="D46" i="2"/>
  <c r="E45" i="2"/>
  <c r="F45" i="4" l="1"/>
  <c r="G45" i="4" s="1"/>
  <c r="D47" i="4"/>
  <c r="E46" i="4"/>
  <c r="F45" i="3"/>
  <c r="G45" i="3" s="1"/>
  <c r="D47" i="3"/>
  <c r="E46" i="3"/>
  <c r="F45" i="2"/>
  <c r="G45" i="2"/>
  <c r="D47" i="2"/>
  <c r="E46" i="2"/>
  <c r="D48" i="4" l="1"/>
  <c r="E47" i="4"/>
  <c r="F46" i="4"/>
  <c r="G46" i="4" s="1"/>
  <c r="F46" i="3"/>
  <c r="G46" i="3" s="1"/>
  <c r="D48" i="3"/>
  <c r="E47" i="3"/>
  <c r="F46" i="2"/>
  <c r="G46" i="2" s="1"/>
  <c r="D48" i="2"/>
  <c r="E47" i="2"/>
  <c r="F47" i="4" l="1"/>
  <c r="G47" i="4"/>
  <c r="D49" i="4"/>
  <c r="E48" i="4"/>
  <c r="F47" i="3"/>
  <c r="G47" i="3"/>
  <c r="D49" i="3"/>
  <c r="E48" i="3"/>
  <c r="F47" i="2"/>
  <c r="G47" i="2"/>
  <c r="D49" i="2"/>
  <c r="E48" i="2"/>
  <c r="F48" i="4" l="1"/>
  <c r="G48" i="4" s="1"/>
  <c r="E49" i="4"/>
  <c r="D50" i="4"/>
  <c r="E49" i="3"/>
  <c r="D50" i="3"/>
  <c r="F48" i="3"/>
  <c r="G48" i="3" s="1"/>
  <c r="F48" i="2"/>
  <c r="G48" i="2" s="1"/>
  <c r="D50" i="2"/>
  <c r="E49" i="2"/>
  <c r="F49" i="4" l="1"/>
  <c r="G49" i="4" s="1"/>
  <c r="D51" i="4"/>
  <c r="E50" i="4"/>
  <c r="D51" i="3"/>
  <c r="E50" i="3"/>
  <c r="F49" i="3"/>
  <c r="G49" i="3" s="1"/>
  <c r="F49" i="2"/>
  <c r="G49" i="2" s="1"/>
  <c r="D51" i="2"/>
  <c r="E50" i="2"/>
  <c r="F50" i="4" l="1"/>
  <c r="G50" i="4" s="1"/>
  <c r="D52" i="4"/>
  <c r="E51" i="4"/>
  <c r="F50" i="3"/>
  <c r="G50" i="3" s="1"/>
  <c r="D52" i="3"/>
  <c r="E51" i="3"/>
  <c r="F50" i="2"/>
  <c r="G50" i="2" s="1"/>
  <c r="D52" i="2"/>
  <c r="E51" i="2"/>
  <c r="F51" i="4" l="1"/>
  <c r="G51" i="4" s="1"/>
  <c r="D53" i="4"/>
  <c r="E52" i="4"/>
  <c r="F51" i="3"/>
  <c r="G51" i="3" s="1"/>
  <c r="D53" i="3"/>
  <c r="E52" i="3"/>
  <c r="F51" i="2"/>
  <c r="G51" i="2"/>
  <c r="D53" i="2"/>
  <c r="E52" i="2"/>
  <c r="F52" i="4" l="1"/>
  <c r="G52" i="4" s="1"/>
  <c r="D54" i="4"/>
  <c r="E53" i="4"/>
  <c r="F52" i="3"/>
  <c r="G52" i="3" s="1"/>
  <c r="D54" i="3"/>
  <c r="E53" i="3"/>
  <c r="F52" i="2"/>
  <c r="G52" i="2"/>
  <c r="D54" i="2"/>
  <c r="E53" i="2"/>
  <c r="F53" i="4" l="1"/>
  <c r="G53" i="4"/>
  <c r="D55" i="4"/>
  <c r="E54" i="4"/>
  <c r="F53" i="3"/>
  <c r="G53" i="3" s="1"/>
  <c r="D55" i="3"/>
  <c r="E54" i="3"/>
  <c r="F53" i="2"/>
  <c r="G53" i="2"/>
  <c r="D55" i="2"/>
  <c r="E54" i="2"/>
  <c r="F54" i="4" l="1"/>
  <c r="G54" i="4" s="1"/>
  <c r="E55" i="4"/>
  <c r="D56" i="4"/>
  <c r="E55" i="3"/>
  <c r="D56" i="3"/>
  <c r="F54" i="3"/>
  <c r="G54" i="3" s="1"/>
  <c r="F54" i="2"/>
  <c r="G54" i="2" s="1"/>
  <c r="D56" i="2"/>
  <c r="E55" i="2"/>
  <c r="D57" i="4" l="1"/>
  <c r="E56" i="4"/>
  <c r="F55" i="4"/>
  <c r="G55" i="4" s="1"/>
  <c r="D57" i="3"/>
  <c r="E56" i="3"/>
  <c r="F55" i="3"/>
  <c r="G55" i="3" s="1"/>
  <c r="F55" i="2"/>
  <c r="G55" i="2" s="1"/>
  <c r="D57" i="2"/>
  <c r="E56" i="2"/>
  <c r="F56" i="4" l="1"/>
  <c r="G56" i="4" s="1"/>
  <c r="D58" i="4"/>
  <c r="E57" i="4"/>
  <c r="F56" i="3"/>
  <c r="G56" i="3" s="1"/>
  <c r="D58" i="3"/>
  <c r="E57" i="3"/>
  <c r="F56" i="2"/>
  <c r="G56" i="2" s="1"/>
  <c r="D58" i="2"/>
  <c r="E57" i="2"/>
  <c r="F57" i="4" l="1"/>
  <c r="G57" i="4" s="1"/>
  <c r="D60" i="4"/>
  <c r="E58" i="4"/>
  <c r="F57" i="3"/>
  <c r="G57" i="3" s="1"/>
  <c r="D60" i="3"/>
  <c r="E58" i="3"/>
  <c r="F57" i="2"/>
  <c r="G57" i="2"/>
  <c r="D60" i="2"/>
  <c r="E58" i="2"/>
  <c r="F58" i="4" l="1"/>
  <c r="G58" i="4" s="1"/>
  <c r="D61" i="4"/>
  <c r="E60" i="4"/>
  <c r="D61" i="3"/>
  <c r="E60" i="3"/>
  <c r="F58" i="3"/>
  <c r="G58" i="3" s="1"/>
  <c r="F58" i="2"/>
  <c r="G58" i="2" s="1"/>
  <c r="D61" i="2"/>
  <c r="E60" i="2"/>
  <c r="F60" i="4" l="1"/>
  <c r="G60" i="4" s="1"/>
  <c r="D62" i="4"/>
  <c r="E61" i="4"/>
  <c r="F60" i="3"/>
  <c r="G60" i="3" s="1"/>
  <c r="D62" i="3"/>
  <c r="E61" i="3"/>
  <c r="F60" i="2"/>
  <c r="G60" i="2" s="1"/>
  <c r="D62" i="2"/>
  <c r="E61" i="2"/>
  <c r="F61" i="4" l="1"/>
  <c r="G61" i="4"/>
  <c r="D63" i="4"/>
  <c r="E62" i="4"/>
  <c r="F61" i="3"/>
  <c r="G61" i="3"/>
  <c r="D63" i="3"/>
  <c r="E62" i="3"/>
  <c r="F61" i="2"/>
  <c r="G61" i="2"/>
  <c r="D63" i="2"/>
  <c r="E62" i="2"/>
  <c r="F62" i="4" l="1"/>
  <c r="G62" i="4" s="1"/>
  <c r="E63" i="4"/>
  <c r="D64" i="4"/>
  <c r="F62" i="3"/>
  <c r="G62" i="3" s="1"/>
  <c r="E63" i="3"/>
  <c r="D64" i="3"/>
  <c r="F62" i="2"/>
  <c r="G62" i="2" s="1"/>
  <c r="D64" i="2"/>
  <c r="E63" i="2"/>
  <c r="F63" i="4" l="1"/>
  <c r="G63" i="4" s="1"/>
  <c r="D65" i="4"/>
  <c r="E64" i="4"/>
  <c r="D65" i="3"/>
  <c r="E64" i="3"/>
  <c r="F63" i="3"/>
  <c r="G63" i="3" s="1"/>
  <c r="F63" i="2"/>
  <c r="G63" i="2" s="1"/>
  <c r="D65" i="2"/>
  <c r="E64" i="2"/>
  <c r="F64" i="4" l="1"/>
  <c r="G64" i="4" s="1"/>
  <c r="D66" i="4"/>
  <c r="E65" i="4"/>
  <c r="F64" i="3"/>
  <c r="G64" i="3" s="1"/>
  <c r="D66" i="3"/>
  <c r="E65" i="3"/>
  <c r="F64" i="2"/>
  <c r="G64" i="2" s="1"/>
  <c r="E65" i="2"/>
  <c r="D66" i="2"/>
  <c r="F65" i="4" l="1"/>
  <c r="G65" i="4" s="1"/>
  <c r="D67" i="4"/>
  <c r="E66" i="4"/>
  <c r="D67" i="3"/>
  <c r="E66" i="3"/>
  <c r="F65" i="3"/>
  <c r="G65" i="3" s="1"/>
  <c r="D67" i="2"/>
  <c r="E66" i="2"/>
  <c r="F65" i="2"/>
  <c r="G65" i="2" s="1"/>
  <c r="F66" i="4" l="1"/>
  <c r="G66" i="4" s="1"/>
  <c r="D68" i="4"/>
  <c r="E68" i="4" s="1"/>
  <c r="E67" i="4"/>
  <c r="F66" i="3"/>
  <c r="G66" i="3" s="1"/>
  <c r="D68" i="3"/>
  <c r="E68" i="3" s="1"/>
  <c r="E67" i="3"/>
  <c r="F66" i="2"/>
  <c r="G66" i="2"/>
  <c r="D68" i="2"/>
  <c r="E68" i="2" s="1"/>
  <c r="E67" i="2"/>
  <c r="F67" i="4" l="1"/>
  <c r="G67" i="4"/>
  <c r="F68" i="4"/>
  <c r="G68" i="4" s="1"/>
  <c r="F68" i="3"/>
  <c r="G68" i="3" s="1"/>
  <c r="F67" i="3"/>
  <c r="G67" i="3" s="1"/>
  <c r="F67" i="2"/>
  <c r="G67" i="2"/>
  <c r="F68" i="2"/>
  <c r="G68" i="2" s="1"/>
</calcChain>
</file>

<file path=xl/sharedStrings.xml><?xml version="1.0" encoding="utf-8"?>
<sst xmlns="http://schemas.openxmlformats.org/spreadsheetml/2006/main" count="1957" uniqueCount="256">
  <si>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</si>
  <si>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</si>
  <si>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</si>
  <si>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</si>
  <si>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</si>
  <si>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</si>
  <si>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</si>
  <si>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</si>
  <si>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16.04.26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</si>
  <si>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</si>
  <si>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</si>
  <si>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</si>
  <si>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</si>
  <si>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</si>
  <si>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</si>
  <si>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</si>
  <si>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</si>
  <si>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</si>
  <si>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</si>
  <si>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</si>
  <si>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</si>
  <si>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</si>
  <si>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</si>
  <si>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</si>
  <si>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</si>
  <si>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</si>
  <si>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</si>
  <si>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</si>
  <si>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</si>
  <si>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</si>
  <si>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</si>
  <si>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</si>
  <si>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</si>
  <si>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</si>
  <si>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</si>
  <si>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</si>
  <si>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</si>
  <si>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</si>
  <si>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</si>
  <si>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</si>
  <si>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</si>
  <si>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</si>
  <si>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</si>
  <si>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</si>
  <si>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</si>
  <si>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</si>
  <si>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</si>
  <si>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</si>
  <si>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</si>
  <si>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</si>
  <si>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</si>
  <si>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</si>
  <si>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</si>
  <si>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</si>
  <si>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</si>
  <si>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</si>
  <si>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</si>
  <si>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</si>
  <si>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</si>
  <si>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</si>
  <si>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</si>
  <si>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</si>
  <si>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</si>
  <si>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</si>
  <si>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</si>
  <si>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</si>
  <si>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</si>
  <si>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</si>
  <si>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</si>
  <si>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</si>
  <si>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</si>
  <si>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</si>
  <si>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</si>
  <si>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</si>
  <si>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</si>
  <si>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</si>
  <si>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</si>
  <si>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</si>
  <si>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</si>
  <si>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</si>
  <si>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</si>
  <si>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</si>
  <si>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</si>
  <si>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</si>
  <si>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</si>
  <si>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</si>
  <si>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</si>
  <si>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</si>
  <si>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</si>
  <si>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</si>
  <si>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</si>
  <si>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</si>
  <si>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</si>
  <si>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</si>
  <si>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</si>
  <si>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</si>
  <si>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</si>
  <si>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</si>
  <si>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</si>
  <si>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</si>
  <si>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</si>
  <si>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</si>
  <si>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</si>
  <si>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</si>
  <si>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</si>
  <si>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</si>
  <si>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</si>
  <si>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</si>
  <si>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</si>
  <si>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</si>
  <si>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</si>
  <si>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</si>
  <si>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</si>
  <si>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</si>
  <si>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</si>
  <si>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</si>
  <si>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</si>
  <si>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</si>
  <si>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</si>
  <si>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</si>
  <si>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</si>
  <si>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</si>
  <si>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</si>
  <si>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</si>
  <si>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</si>
  <si>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</si>
  <si>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</si>
  <si>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</si>
  <si>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</si>
  <si>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</si>
  <si>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</si>
  <si>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</si>
  <si>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</si>
  <si>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</si>
  <si>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</si>
  <si>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</si>
  <si>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</si>
  <si>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</si>
  <si>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</si>
  <si>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</si>
  <si>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</si>
  <si>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</si>
  <si>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</si>
  <si>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</si>
  <si>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</si>
  <si>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</si>
  <si>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</si>
  <si>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</si>
  <si>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</si>
  <si>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</si>
  <si>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</si>
  <si>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</si>
  <si>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</si>
  <si>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</si>
  <si>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</si>
  <si>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</si>
  <si>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</si>
  <si>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</si>
  <si>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</si>
  <si>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</si>
  <si>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</si>
  <si>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</si>
  <si>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</si>
  <si>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</si>
  <si>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</si>
  <si>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</si>
  <si>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</si>
  <si>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</si>
  <si>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</si>
  <si>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</si>
  <si>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</si>
  <si>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</si>
  <si>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</si>
  <si>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</si>
  <si>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</si>
  <si>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</si>
  <si>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</si>
  <si>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</si>
  <si>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KALYAN</t>
  </si>
  <si>
    <t>KHOPOLI</t>
  </si>
  <si>
    <t>MANGAON</t>
  </si>
  <si>
    <t>MUMBAI</t>
  </si>
  <si>
    <t>MURBAD</t>
  </si>
  <si>
    <t>NAGOTHANE</t>
  </si>
  <si>
    <t>PALGHAR</t>
  </si>
  <si>
    <t>PANVEL</t>
  </si>
  <si>
    <t>THANE</t>
  </si>
  <si>
    <t>ULHASNAGAR</t>
  </si>
  <si>
    <t>VASAI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</si>
  <si>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</si>
  <si>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</si>
  <si>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</si>
  <si>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</si>
  <si>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</si>
  <si>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</t>
  </si>
  <si>
    <t>SINNAR</t>
  </si>
  <si>
    <t>NASIK</t>
  </si>
  <si>
    <t>HDPE / PP / LLDPE PRICES EX-HALDIA PETROCHEMICALS LTD. PLANT FOR PUNE</t>
  </si>
  <si>
    <t>AHMEDNAGAR</t>
  </si>
  <si>
    <t>LONAVALE</t>
  </si>
  <si>
    <t>PUNE</t>
  </si>
  <si>
    <t>HDPE / PP / LLDPE PRICES EX-HALDIA PETROCHEMICALS LTD. PLANT FOR KOLHAPUR</t>
  </si>
  <si>
    <t>BARSI</t>
  </si>
  <si>
    <t>KAGAL</t>
  </si>
  <si>
    <t>KOLHAPUR</t>
  </si>
  <si>
    <t>LATUR</t>
  </si>
  <si>
    <t>OSMANABAD</t>
  </si>
  <si>
    <t>SANGLI</t>
  </si>
  <si>
    <t>SATARA</t>
  </si>
  <si>
    <t>SOLAPUR</t>
  </si>
  <si>
    <t>WAI</t>
  </si>
  <si>
    <t>CHIPLUN</t>
  </si>
  <si>
    <t>RATNAGIRI</t>
  </si>
  <si>
    <t>HDPE / PP / LLDPE PRICES EX-HALDIA PETROCHEMICALS LTD. PLANT FOR SURAT</t>
  </si>
  <si>
    <t>UMERGAON</t>
  </si>
  <si>
    <t>VALSAD</t>
  </si>
  <si>
    <t>VAPI</t>
  </si>
  <si>
    <t>SARIGRAM</t>
  </si>
  <si>
    <t>HAZIRA</t>
  </si>
  <si>
    <t>SURAT</t>
  </si>
  <si>
    <t>NAVSARI</t>
  </si>
  <si>
    <t>HDPE / PP / LLDPE PRICES EX-HALDIA PETROCHEMICALS LTD. PLANT FOR VADODARA</t>
  </si>
  <si>
    <t>ANKLESHWAR</t>
  </si>
  <si>
    <t>BHARUCH</t>
  </si>
  <si>
    <t>DAHEJ</t>
  </si>
  <si>
    <t>GODHRA</t>
  </si>
  <si>
    <t>HALOL</t>
  </si>
  <si>
    <t>KALOL</t>
  </si>
  <si>
    <t>SAVLI</t>
  </si>
  <si>
    <t>VADODARA(BARODA)</t>
  </si>
  <si>
    <t>HDPE / PP / LLDPE PRICES EX-HALDIA PETROCHEMICALS LTD. PLANT FOR MEHSANA</t>
  </si>
  <si>
    <t>HIMATNAGAR</t>
  </si>
  <si>
    <t>KADI</t>
  </si>
  <si>
    <t>KALOL(MEHSANA)</t>
  </si>
  <si>
    <t>PATAN</t>
  </si>
  <si>
    <t>HDPE / PP / LLDPE PRICES EX-HALDIA PETROCHEMICALS LTD. PLANT FOR BHAVNAGAR</t>
  </si>
  <si>
    <t>BHAVNAGAR</t>
  </si>
  <si>
    <t>MAHUVA</t>
  </si>
  <si>
    <t>HDPE / PP / LLDPE PRICES EX-HALDIA PETROCHEMICALS LTD. PLANT FOR GANDHIDHAM</t>
  </si>
  <si>
    <t>GANDHIDHAM</t>
  </si>
  <si>
    <t>MUNDRA</t>
  </si>
  <si>
    <t>HDPE / PP / LLDPE PRICES EX-HALDIA PETROCHEMICALS LTD. PLANT FOR AHMEDABAD</t>
  </si>
  <si>
    <t>AHMEDABAD</t>
  </si>
  <si>
    <t>DHOLKA</t>
  </si>
  <si>
    <t>GANDHINAGAR</t>
  </si>
  <si>
    <t>KHEDA</t>
  </si>
  <si>
    <t>SANAND</t>
  </si>
  <si>
    <t>SURENDRANAGAR</t>
  </si>
  <si>
    <t>VATVA</t>
  </si>
  <si>
    <t>DEKAWADA</t>
  </si>
  <si>
    <t>HDPE / PP / LLDPE PRICES EX-HALDIA PETROCHEMICALS LTD. PLANT FOR RAJKOT</t>
  </si>
  <si>
    <t>JAMNAGAR</t>
  </si>
  <si>
    <t>JUNAGADH</t>
  </si>
  <si>
    <t>PORBANDAR</t>
  </si>
  <si>
    <t>RAJKOT</t>
  </si>
  <si>
    <t>SHAPAR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</si>
</sst>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16.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</sheetNames>
    <sheetDataSet>
      <sheetData sheetId="0">
        <row r="72">
          <cell r="B72">
            <v>160346</v>
          </cell>
          <cell r="C72">
            <v>162096</v>
          </cell>
          <cell r="D72">
            <v>160846</v>
          </cell>
          <cell r="E72">
            <v>162042</v>
          </cell>
          <cell r="F72">
            <v>161449</v>
          </cell>
          <cell r="G72">
            <v>154302</v>
          </cell>
          <cell r="H72">
            <v>153492</v>
          </cell>
          <cell r="I72">
            <v>152101</v>
          </cell>
          <cell r="J72">
            <v>154101</v>
          </cell>
          <cell r="N72">
            <v>163442</v>
          </cell>
          <cell r="Q72">
            <v>153396</v>
          </cell>
          <cell r="R72">
            <v>152446</v>
          </cell>
          <cell r="S72">
            <v>154446</v>
          </cell>
          <cell r="T72">
            <v>160942</v>
          </cell>
          <cell r="U72">
            <v>160942</v>
          </cell>
          <cell r="W72">
            <v>159171</v>
          </cell>
          <cell r="X72">
            <v>159171</v>
          </cell>
          <cell r="Y72">
            <v>157171</v>
          </cell>
        </row>
        <row r="86">
          <cell r="B86">
            <v>160408</v>
          </cell>
          <cell r="C86">
            <v>162158</v>
          </cell>
          <cell r="D86">
            <v>160908</v>
          </cell>
          <cell r="E86">
            <v>162174</v>
          </cell>
          <cell r="F86">
            <v>160768</v>
          </cell>
          <cell r="G86">
            <v>154434</v>
          </cell>
          <cell r="H86">
            <v>153624</v>
          </cell>
          <cell r="I86">
            <v>152229</v>
          </cell>
          <cell r="J86">
            <v>154229</v>
          </cell>
          <cell r="M86">
            <v>163574</v>
          </cell>
          <cell r="N86">
            <v>163574</v>
          </cell>
          <cell r="Q86">
            <v>153570</v>
          </cell>
          <cell r="R86">
            <v>152528</v>
          </cell>
          <cell r="S86">
            <v>154528</v>
          </cell>
          <cell r="T86">
            <v>161074</v>
          </cell>
          <cell r="U86">
            <v>161074</v>
          </cell>
          <cell r="W86">
            <v>158734</v>
          </cell>
          <cell r="X86">
            <v>158734</v>
          </cell>
          <cell r="Y86">
            <v>156734</v>
          </cell>
        </row>
      </sheetData>
      <sheetData sheetId="1">
        <row r="71">
          <cell r="B71">
            <v>157987</v>
          </cell>
          <cell r="C71">
            <v>159737</v>
          </cell>
          <cell r="D71">
            <v>158487</v>
          </cell>
          <cell r="E71">
            <v>159797</v>
          </cell>
          <cell r="F71">
            <v>158452</v>
          </cell>
          <cell r="G71">
            <v>151712</v>
          </cell>
          <cell r="H71">
            <v>150962</v>
          </cell>
          <cell r="I71">
            <v>148782</v>
          </cell>
          <cell r="J71">
            <v>150782</v>
          </cell>
          <cell r="M71">
            <v>161197</v>
          </cell>
          <cell r="N71">
            <v>161197</v>
          </cell>
          <cell r="Q71">
            <v>151148</v>
          </cell>
          <cell r="R71">
            <v>149437</v>
          </cell>
          <cell r="S71">
            <v>151437</v>
          </cell>
          <cell r="T71">
            <v>158697</v>
          </cell>
          <cell r="U71">
            <v>158697</v>
          </cell>
          <cell r="W71">
            <v>156925</v>
          </cell>
          <cell r="X71">
            <v>156925</v>
          </cell>
          <cell r="Y71">
            <v>154925</v>
          </cell>
          <cell r="Z71">
            <v>152925</v>
          </cell>
          <cell r="AA71">
            <v>145648</v>
          </cell>
          <cell r="AB71">
            <v>155452</v>
          </cell>
          <cell r="AC71">
            <v>154987</v>
          </cell>
        </row>
        <row r="72">
          <cell r="B72">
            <v>157329</v>
          </cell>
          <cell r="C72">
            <v>159079</v>
          </cell>
          <cell r="D72">
            <v>157829</v>
          </cell>
          <cell r="E72">
            <v>159133</v>
          </cell>
          <cell r="F72">
            <v>158185</v>
          </cell>
          <cell r="G72">
            <v>151393</v>
          </cell>
          <cell r="H72">
            <v>150583</v>
          </cell>
          <cell r="I72">
            <v>149193</v>
          </cell>
          <cell r="J72">
            <v>151193</v>
          </cell>
          <cell r="M72">
            <v>160533</v>
          </cell>
          <cell r="N72">
            <v>160533</v>
          </cell>
          <cell r="Q72">
            <v>150527</v>
          </cell>
          <cell r="R72">
            <v>149479</v>
          </cell>
          <cell r="S72">
            <v>151479</v>
          </cell>
          <cell r="T72">
            <v>158033</v>
          </cell>
          <cell r="U72">
            <v>158033</v>
          </cell>
          <cell r="W72">
            <v>155762</v>
          </cell>
          <cell r="X72">
            <v>155762</v>
          </cell>
          <cell r="Y72">
            <v>153762</v>
          </cell>
          <cell r="Z72">
            <v>151762</v>
          </cell>
          <cell r="AA72">
            <v>145027</v>
          </cell>
          <cell r="AB72">
            <v>155185</v>
          </cell>
          <cell r="AC72">
            <v>154329</v>
          </cell>
        </row>
        <row r="73">
          <cell r="B73">
            <v>157175</v>
          </cell>
          <cell r="C73">
            <v>158925</v>
          </cell>
          <cell r="D73">
            <v>157675</v>
          </cell>
          <cell r="E73">
            <v>158871</v>
          </cell>
          <cell r="F73">
            <v>158278</v>
          </cell>
          <cell r="G73">
            <v>151131</v>
          </cell>
          <cell r="H73">
            <v>150321</v>
          </cell>
          <cell r="I73">
            <v>148930</v>
          </cell>
          <cell r="J73">
            <v>150930</v>
          </cell>
          <cell r="M73">
            <v>160271</v>
          </cell>
          <cell r="N73">
            <v>160271</v>
          </cell>
          <cell r="Q73">
            <v>150225</v>
          </cell>
          <cell r="R73">
            <v>149275</v>
          </cell>
          <cell r="S73">
            <v>151275</v>
          </cell>
          <cell r="T73">
            <v>157771</v>
          </cell>
          <cell r="U73">
            <v>157771</v>
          </cell>
          <cell r="W73">
            <v>156000</v>
          </cell>
          <cell r="X73">
            <v>156000</v>
          </cell>
          <cell r="Y73">
            <v>154000</v>
          </cell>
          <cell r="Z73">
            <v>152000</v>
          </cell>
          <cell r="AA73">
            <v>144725</v>
          </cell>
          <cell r="AB73">
            <v>155278</v>
          </cell>
          <cell r="AC73">
            <v>154175</v>
          </cell>
        </row>
        <row r="74">
          <cell r="B74">
            <v>158050</v>
          </cell>
          <cell r="C74">
            <v>159800</v>
          </cell>
          <cell r="D74">
            <v>158550</v>
          </cell>
          <cell r="E74">
            <v>160058</v>
          </cell>
          <cell r="F74">
            <v>158624</v>
          </cell>
          <cell r="G74">
            <v>151984</v>
          </cell>
          <cell r="H74">
            <v>150984</v>
          </cell>
          <cell r="I74">
            <v>150054</v>
          </cell>
          <cell r="J74">
            <v>152054</v>
          </cell>
          <cell r="M74">
            <v>161458</v>
          </cell>
          <cell r="N74">
            <v>161458</v>
          </cell>
          <cell r="Q74">
            <v>151315</v>
          </cell>
          <cell r="R74">
            <v>150300</v>
          </cell>
          <cell r="S74">
            <v>152300</v>
          </cell>
          <cell r="T74">
            <v>158958</v>
          </cell>
          <cell r="U74">
            <v>158958</v>
          </cell>
          <cell r="W74">
            <v>157178</v>
          </cell>
          <cell r="X74">
            <v>157178</v>
          </cell>
          <cell r="Y74">
            <v>155178</v>
          </cell>
          <cell r="Z74">
            <v>153178</v>
          </cell>
          <cell r="AA74">
            <v>145815</v>
          </cell>
          <cell r="AB74">
            <v>155624</v>
          </cell>
          <cell r="AC74">
            <v>155050</v>
          </cell>
        </row>
        <row r="76">
          <cell r="B76">
            <v>157732</v>
          </cell>
          <cell r="C76">
            <v>159482</v>
          </cell>
          <cell r="D76">
            <v>158232</v>
          </cell>
          <cell r="E76">
            <v>159431</v>
          </cell>
          <cell r="F76">
            <v>159032</v>
          </cell>
          <cell r="G76">
            <v>151691</v>
          </cell>
          <cell r="H76">
            <v>150881</v>
          </cell>
          <cell r="I76">
            <v>149497</v>
          </cell>
          <cell r="J76">
            <v>151497</v>
          </cell>
          <cell r="M76">
            <v>160831</v>
          </cell>
          <cell r="N76">
            <v>160831</v>
          </cell>
          <cell r="Q76">
            <v>150673</v>
          </cell>
          <cell r="R76">
            <v>149732</v>
          </cell>
          <cell r="S76">
            <v>151732</v>
          </cell>
          <cell r="T76">
            <v>158331</v>
          </cell>
          <cell r="U76">
            <v>158331</v>
          </cell>
          <cell r="W76">
            <v>156015</v>
          </cell>
          <cell r="X76">
            <v>156015</v>
          </cell>
          <cell r="Y76">
            <v>154015</v>
          </cell>
          <cell r="Z76">
            <v>152015</v>
          </cell>
          <cell r="AA76">
            <v>145173</v>
          </cell>
          <cell r="AB76">
            <v>156032</v>
          </cell>
          <cell r="AC76">
            <v>154732</v>
          </cell>
        </row>
        <row r="77">
          <cell r="B77">
            <v>157981</v>
          </cell>
          <cell r="C77">
            <v>159731</v>
          </cell>
          <cell r="D77">
            <v>158481</v>
          </cell>
          <cell r="E77">
            <v>159513</v>
          </cell>
          <cell r="F77">
            <v>158205</v>
          </cell>
          <cell r="G77">
            <v>151773</v>
          </cell>
          <cell r="H77">
            <v>150963</v>
          </cell>
          <cell r="I77">
            <v>149580</v>
          </cell>
          <cell r="J77">
            <v>151580</v>
          </cell>
          <cell r="M77">
            <v>160913</v>
          </cell>
          <cell r="N77">
            <v>160913</v>
          </cell>
          <cell r="Q77">
            <v>150851</v>
          </cell>
          <cell r="R77">
            <v>149798</v>
          </cell>
          <cell r="S77">
            <v>151798</v>
          </cell>
          <cell r="T77">
            <v>158413</v>
          </cell>
          <cell r="U77">
            <v>158413</v>
          </cell>
          <cell r="W77">
            <v>156269</v>
          </cell>
          <cell r="X77">
            <v>156269</v>
          </cell>
          <cell r="Y77">
            <v>154269</v>
          </cell>
          <cell r="Z77">
            <v>152269</v>
          </cell>
          <cell r="AA77">
            <v>145351</v>
          </cell>
          <cell r="AB77">
            <v>155205</v>
          </cell>
          <cell r="AC77">
            <v>154981</v>
          </cell>
        </row>
        <row r="78">
          <cell r="B78">
            <v>157761</v>
          </cell>
          <cell r="C78">
            <v>159511</v>
          </cell>
          <cell r="D78">
            <v>158261</v>
          </cell>
          <cell r="E78">
            <v>159431</v>
          </cell>
          <cell r="F78">
            <v>158959</v>
          </cell>
          <cell r="G78">
            <v>151691</v>
          </cell>
          <cell r="H78">
            <v>150881</v>
          </cell>
          <cell r="I78">
            <v>149489</v>
          </cell>
          <cell r="J78">
            <v>151489</v>
          </cell>
          <cell r="M78">
            <v>160831</v>
          </cell>
          <cell r="N78">
            <v>160831</v>
          </cell>
          <cell r="Q78">
            <v>150841</v>
          </cell>
          <cell r="R78">
            <v>149769</v>
          </cell>
          <cell r="S78">
            <v>151769</v>
          </cell>
          <cell r="T78">
            <v>158331</v>
          </cell>
          <cell r="U78">
            <v>158331</v>
          </cell>
          <cell r="W78">
            <v>155861</v>
          </cell>
          <cell r="X78">
            <v>155861</v>
          </cell>
          <cell r="Y78">
            <v>153861</v>
          </cell>
          <cell r="Z78">
            <v>151861</v>
          </cell>
          <cell r="AA78">
            <v>145341</v>
          </cell>
          <cell r="AB78">
            <v>155959</v>
          </cell>
          <cell r="AC78">
            <v>154761</v>
          </cell>
        </row>
        <row r="79">
          <cell r="B79">
            <v>157904</v>
          </cell>
          <cell r="C79">
            <v>159654</v>
          </cell>
          <cell r="D79">
            <v>158404</v>
          </cell>
          <cell r="E79">
            <v>159462</v>
          </cell>
          <cell r="F79">
            <v>159268</v>
          </cell>
          <cell r="G79">
            <v>151722</v>
          </cell>
          <cell r="H79">
            <v>150912</v>
          </cell>
          <cell r="I79">
            <v>149533</v>
          </cell>
          <cell r="J79">
            <v>151533</v>
          </cell>
          <cell r="M79">
            <v>160862</v>
          </cell>
          <cell r="N79">
            <v>160862</v>
          </cell>
          <cell r="Q79">
            <v>150444</v>
          </cell>
          <cell r="R79">
            <v>149578</v>
          </cell>
          <cell r="S79">
            <v>151578</v>
          </cell>
          <cell r="T79">
            <v>158362</v>
          </cell>
          <cell r="U79">
            <v>158362</v>
          </cell>
          <cell r="W79">
            <v>155904</v>
          </cell>
          <cell r="X79">
            <v>155904</v>
          </cell>
          <cell r="Y79">
            <v>153904</v>
          </cell>
          <cell r="Z79">
            <v>151904</v>
          </cell>
          <cell r="AA79">
            <v>144944</v>
          </cell>
          <cell r="AB79">
            <v>156268</v>
          </cell>
          <cell r="AC79">
            <v>154904</v>
          </cell>
        </row>
        <row r="80">
          <cell r="B80">
            <v>157261</v>
          </cell>
          <cell r="C80">
            <v>159011</v>
          </cell>
          <cell r="D80">
            <v>157761</v>
          </cell>
          <cell r="E80">
            <v>159089</v>
          </cell>
          <cell r="F80">
            <v>158482</v>
          </cell>
          <cell r="G80">
            <v>151243</v>
          </cell>
          <cell r="H80">
            <v>150392</v>
          </cell>
          <cell r="I80">
            <v>148912</v>
          </cell>
          <cell r="J80">
            <v>150912</v>
          </cell>
          <cell r="M80">
            <v>160489</v>
          </cell>
          <cell r="N80">
            <v>160489</v>
          </cell>
          <cell r="Q80">
            <v>150404</v>
          </cell>
          <cell r="R80">
            <v>149511</v>
          </cell>
          <cell r="S80">
            <v>151511</v>
          </cell>
          <cell r="T80">
            <v>157989</v>
          </cell>
          <cell r="U80">
            <v>157989</v>
          </cell>
          <cell r="W80">
            <v>155554</v>
          </cell>
          <cell r="X80">
            <v>155554</v>
          </cell>
          <cell r="Y80">
            <v>153554</v>
          </cell>
          <cell r="Z80">
            <v>151554</v>
          </cell>
          <cell r="AA80">
            <v>144904</v>
          </cell>
          <cell r="AB80">
            <v>155482</v>
          </cell>
          <cell r="AC80">
            <v>154261</v>
          </cell>
        </row>
        <row r="81">
          <cell r="B81">
            <v>157434</v>
          </cell>
          <cell r="C81">
            <v>159184</v>
          </cell>
          <cell r="D81">
            <v>157934</v>
          </cell>
          <cell r="E81">
            <v>159732</v>
          </cell>
          <cell r="F81">
            <v>158655</v>
          </cell>
          <cell r="G81">
            <v>151465</v>
          </cell>
          <cell r="H81">
            <v>150565</v>
          </cell>
          <cell r="I81">
            <v>149085</v>
          </cell>
          <cell r="J81">
            <v>151085</v>
          </cell>
          <cell r="M81">
            <v>161132</v>
          </cell>
          <cell r="N81">
            <v>161132</v>
          </cell>
          <cell r="Q81">
            <v>150436</v>
          </cell>
          <cell r="R81">
            <v>149684</v>
          </cell>
          <cell r="S81">
            <v>151684</v>
          </cell>
          <cell r="T81">
            <v>158632</v>
          </cell>
          <cell r="U81">
            <v>158632</v>
          </cell>
          <cell r="W81">
            <v>155586</v>
          </cell>
          <cell r="X81">
            <v>155586</v>
          </cell>
          <cell r="Y81">
            <v>153586</v>
          </cell>
          <cell r="Z81">
            <v>151586</v>
          </cell>
          <cell r="AA81">
            <v>144936</v>
          </cell>
          <cell r="AB81">
            <v>155655</v>
          </cell>
          <cell r="AC81">
            <v>154434</v>
          </cell>
        </row>
        <row r="82">
          <cell r="B82">
            <v>157041</v>
          </cell>
          <cell r="C82">
            <v>158791</v>
          </cell>
          <cell r="D82">
            <v>157541</v>
          </cell>
          <cell r="E82">
            <v>158526</v>
          </cell>
          <cell r="F82">
            <v>158589</v>
          </cell>
          <cell r="G82">
            <v>150786</v>
          </cell>
          <cell r="H82">
            <v>149976</v>
          </cell>
          <cell r="I82">
            <v>148594</v>
          </cell>
          <cell r="J82">
            <v>150594</v>
          </cell>
          <cell r="M82">
            <v>159926</v>
          </cell>
          <cell r="N82">
            <v>159926</v>
          </cell>
          <cell r="Q82">
            <v>149767</v>
          </cell>
          <cell r="R82">
            <v>148974</v>
          </cell>
          <cell r="S82">
            <v>150974</v>
          </cell>
          <cell r="T82">
            <v>157426</v>
          </cell>
          <cell r="U82">
            <v>157426</v>
          </cell>
          <cell r="W82">
            <v>155212</v>
          </cell>
          <cell r="X82">
            <v>155212</v>
          </cell>
          <cell r="Y82">
            <v>153212</v>
          </cell>
          <cell r="Z82">
            <v>151212</v>
          </cell>
          <cell r="AA82">
            <v>144267</v>
          </cell>
          <cell r="AB82">
            <v>155589</v>
          </cell>
          <cell r="AC82">
            <v>154041</v>
          </cell>
        </row>
        <row r="86">
          <cell r="B86">
            <v>157737</v>
          </cell>
          <cell r="C86">
            <v>159487</v>
          </cell>
          <cell r="D86">
            <v>158237</v>
          </cell>
          <cell r="E86">
            <v>159411</v>
          </cell>
          <cell r="F86">
            <v>158405</v>
          </cell>
          <cell r="G86">
            <v>151671</v>
          </cell>
          <cell r="H86">
            <v>150861</v>
          </cell>
          <cell r="I86">
            <v>149466</v>
          </cell>
          <cell r="J86">
            <v>151466</v>
          </cell>
          <cell r="M86">
            <v>160811</v>
          </cell>
          <cell r="N86">
            <v>160811</v>
          </cell>
          <cell r="Q86">
            <v>150817</v>
          </cell>
          <cell r="R86">
            <v>149837</v>
          </cell>
          <cell r="S86">
            <v>151837</v>
          </cell>
          <cell r="T86">
            <v>158311</v>
          </cell>
          <cell r="U86">
            <v>158311</v>
          </cell>
          <cell r="W86">
            <v>156013</v>
          </cell>
          <cell r="X86">
            <v>156013</v>
          </cell>
          <cell r="Y86">
            <v>154013</v>
          </cell>
          <cell r="Z86">
            <v>152013</v>
          </cell>
          <cell r="AA86">
            <v>145317</v>
          </cell>
          <cell r="AB86">
            <v>155405</v>
          </cell>
          <cell r="AC86">
            <v>154737</v>
          </cell>
        </row>
        <row r="87">
          <cell r="B87">
            <v>157550</v>
          </cell>
          <cell r="C87">
            <v>159300</v>
          </cell>
          <cell r="D87">
            <v>158050</v>
          </cell>
          <cell r="E87">
            <v>159316</v>
          </cell>
          <cell r="F87">
            <v>157910</v>
          </cell>
          <cell r="G87">
            <v>151576</v>
          </cell>
          <cell r="H87">
            <v>150766</v>
          </cell>
          <cell r="I87">
            <v>149371</v>
          </cell>
          <cell r="J87">
            <v>151371</v>
          </cell>
          <cell r="M87">
            <v>160716</v>
          </cell>
          <cell r="N87">
            <v>160716</v>
          </cell>
          <cell r="Q87">
            <v>150712</v>
          </cell>
          <cell r="R87">
            <v>149670</v>
          </cell>
          <cell r="S87">
            <v>151670</v>
          </cell>
          <cell r="T87">
            <v>158216</v>
          </cell>
          <cell r="U87">
            <v>158216</v>
          </cell>
          <cell r="W87">
            <v>155876</v>
          </cell>
          <cell r="X87">
            <v>155876</v>
          </cell>
          <cell r="Y87">
            <v>153876</v>
          </cell>
          <cell r="Z87">
            <v>151876</v>
          </cell>
          <cell r="AA87">
            <v>145212</v>
          </cell>
          <cell r="AB87">
            <v>154910</v>
          </cell>
          <cell r="AC87">
            <v>154550</v>
          </cell>
        </row>
      </sheetData>
      <sheetData sheetId="2">
        <row r="68">
          <cell r="B68">
            <v>149705</v>
          </cell>
          <cell r="C68">
            <v>150705</v>
          </cell>
          <cell r="D68">
            <v>157805</v>
          </cell>
          <cell r="E68">
            <v>159805</v>
          </cell>
          <cell r="F68">
            <v>161495</v>
          </cell>
          <cell r="H68">
            <v>147705</v>
          </cell>
          <cell r="I68">
            <v>147705</v>
          </cell>
        </row>
        <row r="69">
          <cell r="B69">
            <v>149054</v>
          </cell>
          <cell r="C69">
            <v>150054</v>
          </cell>
          <cell r="D69">
            <v>157144</v>
          </cell>
          <cell r="E69">
            <v>159144</v>
          </cell>
          <cell r="F69">
            <v>160834</v>
          </cell>
          <cell r="H69">
            <v>147054</v>
          </cell>
          <cell r="I69">
            <v>147054</v>
          </cell>
        </row>
        <row r="70">
          <cell r="B70">
            <v>148782</v>
          </cell>
          <cell r="C70">
            <v>149782</v>
          </cell>
          <cell r="D70">
            <v>156872</v>
          </cell>
          <cell r="E70">
            <v>158872</v>
          </cell>
          <cell r="F70">
            <v>160572</v>
          </cell>
          <cell r="H70">
            <v>146782</v>
          </cell>
          <cell r="I70">
            <v>146782</v>
          </cell>
          <cell r="J70">
            <v>151953</v>
          </cell>
          <cell r="K70">
            <v>152953</v>
          </cell>
          <cell r="L70">
            <v>160043</v>
          </cell>
          <cell r="M70">
            <v>162043</v>
          </cell>
          <cell r="N70">
            <v>163743</v>
          </cell>
          <cell r="O70">
            <v>163243</v>
          </cell>
        </row>
        <row r="71">
          <cell r="B71">
            <v>149980</v>
          </cell>
          <cell r="C71">
            <v>150980</v>
          </cell>
          <cell r="D71">
            <v>158070</v>
          </cell>
          <cell r="E71">
            <v>160070</v>
          </cell>
          <cell r="F71">
            <v>161740</v>
          </cell>
          <cell r="H71">
            <v>147980</v>
          </cell>
          <cell r="I71">
            <v>147980</v>
          </cell>
        </row>
        <row r="73">
          <cell r="B73">
            <v>149345</v>
          </cell>
          <cell r="C73">
            <v>150345</v>
          </cell>
          <cell r="D73">
            <v>157425</v>
          </cell>
          <cell r="E73">
            <v>159425</v>
          </cell>
          <cell r="F73">
            <v>161115</v>
          </cell>
          <cell r="H73">
            <v>147345</v>
          </cell>
          <cell r="I73">
            <v>147345</v>
          </cell>
        </row>
        <row r="74">
          <cell r="B74">
            <v>149429</v>
          </cell>
          <cell r="C74">
            <v>150429</v>
          </cell>
          <cell r="D74">
            <v>157519</v>
          </cell>
          <cell r="E74">
            <v>159519</v>
          </cell>
          <cell r="F74">
            <v>161209</v>
          </cell>
          <cell r="H74">
            <v>147429</v>
          </cell>
          <cell r="I74">
            <v>147429</v>
          </cell>
        </row>
        <row r="75">
          <cell r="B75">
            <v>149345</v>
          </cell>
          <cell r="C75">
            <v>150345</v>
          </cell>
          <cell r="D75">
            <v>157435</v>
          </cell>
          <cell r="E75">
            <v>159435</v>
          </cell>
          <cell r="F75">
            <v>161125</v>
          </cell>
          <cell r="H75">
            <v>147345</v>
          </cell>
          <cell r="I75">
            <v>147345</v>
          </cell>
        </row>
        <row r="76">
          <cell r="B76">
            <v>149294</v>
          </cell>
          <cell r="C76">
            <v>150294</v>
          </cell>
          <cell r="D76">
            <v>157384</v>
          </cell>
          <cell r="E76">
            <v>159384</v>
          </cell>
          <cell r="F76">
            <v>161010</v>
          </cell>
          <cell r="I76">
            <v>147294</v>
          </cell>
        </row>
        <row r="77">
          <cell r="B77">
            <v>149003</v>
          </cell>
          <cell r="C77">
            <v>150003</v>
          </cell>
          <cell r="D77">
            <v>157093</v>
          </cell>
          <cell r="E77">
            <v>159093</v>
          </cell>
          <cell r="F77">
            <v>160783</v>
          </cell>
          <cell r="H77">
            <v>147003</v>
          </cell>
          <cell r="I77">
            <v>147003</v>
          </cell>
        </row>
        <row r="78">
          <cell r="B78">
            <v>149653</v>
          </cell>
          <cell r="C78">
            <v>150653</v>
          </cell>
          <cell r="D78">
            <v>157733</v>
          </cell>
          <cell r="E78">
            <v>159733</v>
          </cell>
          <cell r="F78">
            <v>161423</v>
          </cell>
          <cell r="H78">
            <v>147653</v>
          </cell>
          <cell r="I78">
            <v>147653</v>
          </cell>
        </row>
        <row r="79">
          <cell r="B79">
            <v>148442</v>
          </cell>
          <cell r="C79">
            <v>149442</v>
          </cell>
          <cell r="D79">
            <v>156522</v>
          </cell>
          <cell r="E79">
            <v>158522</v>
          </cell>
          <cell r="F79">
            <v>160222</v>
          </cell>
          <cell r="H79">
            <v>146442</v>
          </cell>
          <cell r="I79">
            <v>146442</v>
          </cell>
        </row>
        <row r="83">
          <cell r="B83">
            <v>149329</v>
          </cell>
          <cell r="C83">
            <v>150329</v>
          </cell>
          <cell r="D83">
            <v>157419</v>
          </cell>
          <cell r="E83">
            <v>159419</v>
          </cell>
          <cell r="F83">
            <v>161109</v>
          </cell>
          <cell r="H83">
            <v>147329</v>
          </cell>
          <cell r="I83">
            <v>147329</v>
          </cell>
        </row>
        <row r="84">
          <cell r="B84">
            <v>149229</v>
          </cell>
          <cell r="C84">
            <v>150229</v>
          </cell>
          <cell r="D84">
            <v>157309</v>
          </cell>
          <cell r="E84">
            <v>159309</v>
          </cell>
          <cell r="F84">
            <v>161009</v>
          </cell>
          <cell r="H84">
            <v>147229</v>
          </cell>
          <cell r="I84">
            <v>147229</v>
          </cell>
          <cell r="J84">
            <v>152087</v>
          </cell>
          <cell r="K84">
            <v>153087</v>
          </cell>
          <cell r="L84">
            <v>160167</v>
          </cell>
          <cell r="M84">
            <v>162167</v>
          </cell>
          <cell r="N84">
            <v>163867</v>
          </cell>
          <cell r="O84">
            <v>163367</v>
          </cell>
        </row>
      </sheetData>
      <sheetData sheetId="3">
        <row r="68">
          <cell r="B68">
            <v>140080</v>
          </cell>
          <cell r="C68">
            <v>139580</v>
          </cell>
          <cell r="D68">
            <v>141100</v>
          </cell>
          <cell r="E68">
            <v>142100</v>
          </cell>
          <cell r="F68">
            <v>142600</v>
          </cell>
          <cell r="G68">
            <v>142290</v>
          </cell>
          <cell r="H68">
            <v>143890</v>
          </cell>
          <cell r="K68">
            <v>152855</v>
          </cell>
          <cell r="L68">
            <v>154877</v>
          </cell>
          <cell r="M68">
            <v>155855</v>
          </cell>
          <cell r="N68">
            <v>149890</v>
          </cell>
          <cell r="O68">
            <v>149390</v>
          </cell>
          <cell r="P68">
            <v>152135</v>
          </cell>
          <cell r="Q68">
            <v>151650</v>
          </cell>
          <cell r="R68">
            <v>153200</v>
          </cell>
          <cell r="S68">
            <v>148885</v>
          </cell>
          <cell r="T68">
            <v>150380</v>
          </cell>
          <cell r="U68">
            <v>152230</v>
          </cell>
          <cell r="V68">
            <v>151360</v>
          </cell>
          <cell r="W68">
            <v>151360</v>
          </cell>
          <cell r="X68">
            <v>136080</v>
          </cell>
          <cell r="Z68">
            <v>142885</v>
          </cell>
          <cell r="AA68">
            <v>138080</v>
          </cell>
        </row>
        <row r="69">
          <cell r="B69">
            <v>139416</v>
          </cell>
          <cell r="C69">
            <v>138916</v>
          </cell>
          <cell r="D69">
            <v>140436</v>
          </cell>
          <cell r="E69">
            <v>141436</v>
          </cell>
          <cell r="F69">
            <v>141936</v>
          </cell>
          <cell r="G69">
            <v>141626</v>
          </cell>
          <cell r="H69">
            <v>143226</v>
          </cell>
          <cell r="K69">
            <v>152193</v>
          </cell>
          <cell r="L69">
            <v>154213</v>
          </cell>
          <cell r="M69">
            <v>155193</v>
          </cell>
          <cell r="N69">
            <v>149226</v>
          </cell>
          <cell r="O69">
            <v>148726</v>
          </cell>
          <cell r="P69">
            <v>152476</v>
          </cell>
          <cell r="Q69">
            <v>150986</v>
          </cell>
          <cell r="R69">
            <v>152536</v>
          </cell>
          <cell r="S69">
            <v>149226</v>
          </cell>
          <cell r="T69">
            <v>149716</v>
          </cell>
          <cell r="U69">
            <v>151566</v>
          </cell>
          <cell r="V69">
            <v>150696</v>
          </cell>
          <cell r="W69">
            <v>150696</v>
          </cell>
          <cell r="X69">
            <v>135416</v>
          </cell>
          <cell r="Z69">
            <v>143226</v>
          </cell>
          <cell r="AA69">
            <v>137416</v>
          </cell>
        </row>
        <row r="70">
          <cell r="B70">
            <v>139150</v>
          </cell>
          <cell r="C70">
            <v>138650</v>
          </cell>
          <cell r="D70">
            <v>140170</v>
          </cell>
          <cell r="E70">
            <v>141170</v>
          </cell>
          <cell r="F70">
            <v>141670</v>
          </cell>
          <cell r="G70">
            <v>141360</v>
          </cell>
          <cell r="H70">
            <v>142960</v>
          </cell>
          <cell r="K70">
            <v>151930</v>
          </cell>
          <cell r="L70">
            <v>153950</v>
          </cell>
          <cell r="M70">
            <v>154930</v>
          </cell>
          <cell r="N70">
            <v>148960</v>
          </cell>
          <cell r="O70">
            <v>148460</v>
          </cell>
          <cell r="P70">
            <v>152210</v>
          </cell>
          <cell r="Q70">
            <v>150720</v>
          </cell>
          <cell r="R70">
            <v>152270</v>
          </cell>
          <cell r="S70">
            <v>148960</v>
          </cell>
          <cell r="U70">
            <v>151300</v>
          </cell>
          <cell r="V70">
            <v>150430</v>
          </cell>
          <cell r="W70">
            <v>150430</v>
          </cell>
          <cell r="X70">
            <v>135150</v>
          </cell>
          <cell r="Z70">
            <v>142960</v>
          </cell>
          <cell r="AA70">
            <v>137150</v>
          </cell>
        </row>
        <row r="71">
          <cell r="B71">
            <v>140342</v>
          </cell>
          <cell r="C71">
            <v>139842</v>
          </cell>
          <cell r="D71">
            <v>141362</v>
          </cell>
          <cell r="E71">
            <v>142362</v>
          </cell>
          <cell r="F71">
            <v>142862</v>
          </cell>
          <cell r="G71">
            <v>142552</v>
          </cell>
          <cell r="H71">
            <v>144152</v>
          </cell>
          <cell r="K71">
            <v>153118</v>
          </cell>
          <cell r="L71">
            <v>155139</v>
          </cell>
          <cell r="M71">
            <v>156118</v>
          </cell>
          <cell r="N71">
            <v>149852</v>
          </cell>
          <cell r="O71">
            <v>149352</v>
          </cell>
          <cell r="P71">
            <v>153102</v>
          </cell>
          <cell r="Q71">
            <v>151612</v>
          </cell>
          <cell r="R71">
            <v>153162</v>
          </cell>
          <cell r="S71">
            <v>149852</v>
          </cell>
          <cell r="T71">
            <v>150342</v>
          </cell>
          <cell r="U71">
            <v>152192</v>
          </cell>
          <cell r="V71">
            <v>151307</v>
          </cell>
          <cell r="W71">
            <v>151307</v>
          </cell>
          <cell r="X71">
            <v>136342</v>
          </cell>
          <cell r="Z71">
            <v>143852</v>
          </cell>
          <cell r="AA71">
            <v>138342</v>
          </cell>
        </row>
        <row r="73">
          <cell r="B73">
            <v>139707</v>
          </cell>
          <cell r="C73">
            <v>139207</v>
          </cell>
          <cell r="D73">
            <v>140727</v>
          </cell>
          <cell r="E73">
            <v>141727</v>
          </cell>
          <cell r="F73">
            <v>142227</v>
          </cell>
          <cell r="G73">
            <v>141917</v>
          </cell>
          <cell r="H73">
            <v>143517</v>
          </cell>
          <cell r="K73">
            <v>152491</v>
          </cell>
          <cell r="L73">
            <v>154511</v>
          </cell>
          <cell r="M73">
            <v>155491</v>
          </cell>
          <cell r="N73">
            <v>149517</v>
          </cell>
          <cell r="O73">
            <v>149017</v>
          </cell>
          <cell r="P73">
            <v>152767</v>
          </cell>
          <cell r="Q73">
            <v>151277</v>
          </cell>
          <cell r="R73">
            <v>152827</v>
          </cell>
          <cell r="S73">
            <v>149517</v>
          </cell>
          <cell r="T73">
            <v>150007</v>
          </cell>
          <cell r="U73">
            <v>151857</v>
          </cell>
          <cell r="V73">
            <v>150987</v>
          </cell>
          <cell r="W73">
            <v>150987</v>
          </cell>
          <cell r="X73">
            <v>135707</v>
          </cell>
          <cell r="Z73">
            <v>143517</v>
          </cell>
          <cell r="AA73">
            <v>137707</v>
          </cell>
        </row>
        <row r="74">
          <cell r="B74">
            <v>139799</v>
          </cell>
          <cell r="C74">
            <v>139299</v>
          </cell>
          <cell r="D74">
            <v>140819</v>
          </cell>
          <cell r="E74">
            <v>141819</v>
          </cell>
          <cell r="F74">
            <v>142319</v>
          </cell>
          <cell r="G74">
            <v>142009</v>
          </cell>
          <cell r="H74">
            <v>143609</v>
          </cell>
          <cell r="K74">
            <v>152573</v>
          </cell>
          <cell r="L74">
            <v>154593</v>
          </cell>
          <cell r="M74">
            <v>155573</v>
          </cell>
          <cell r="N74">
            <v>149609</v>
          </cell>
          <cell r="O74">
            <v>149109</v>
          </cell>
          <cell r="P74">
            <v>152859</v>
          </cell>
          <cell r="Q74">
            <v>151369</v>
          </cell>
          <cell r="R74">
            <v>152919</v>
          </cell>
          <cell r="S74">
            <v>149609</v>
          </cell>
          <cell r="T74">
            <v>150099</v>
          </cell>
          <cell r="U74">
            <v>151949</v>
          </cell>
          <cell r="V74">
            <v>151079</v>
          </cell>
          <cell r="W74">
            <v>151079</v>
          </cell>
          <cell r="X74">
            <v>135799</v>
          </cell>
          <cell r="Z74">
            <v>143609</v>
          </cell>
          <cell r="AA74">
            <v>137799</v>
          </cell>
        </row>
        <row r="75">
          <cell r="B75">
            <v>139694</v>
          </cell>
          <cell r="C75">
            <v>139194</v>
          </cell>
          <cell r="D75">
            <v>140714</v>
          </cell>
          <cell r="E75">
            <v>141714</v>
          </cell>
          <cell r="F75">
            <v>142214</v>
          </cell>
          <cell r="G75">
            <v>141904</v>
          </cell>
          <cell r="H75">
            <v>143504</v>
          </cell>
          <cell r="K75">
            <v>152473</v>
          </cell>
          <cell r="L75">
            <v>154494</v>
          </cell>
          <cell r="M75">
            <v>155473</v>
          </cell>
          <cell r="N75">
            <v>149504</v>
          </cell>
          <cell r="O75">
            <v>149004</v>
          </cell>
          <cell r="P75">
            <v>152754</v>
          </cell>
          <cell r="Q75">
            <v>151264</v>
          </cell>
          <cell r="R75">
            <v>152814</v>
          </cell>
          <cell r="S75">
            <v>149504</v>
          </cell>
          <cell r="T75">
            <v>149994</v>
          </cell>
          <cell r="U75">
            <v>151844</v>
          </cell>
          <cell r="V75">
            <v>150974</v>
          </cell>
          <cell r="W75">
            <v>150974</v>
          </cell>
          <cell r="X75">
            <v>135694</v>
          </cell>
          <cell r="Z75">
            <v>143504</v>
          </cell>
          <cell r="AA75">
            <v>137694</v>
          </cell>
        </row>
        <row r="76">
          <cell r="B76">
            <v>139744</v>
          </cell>
          <cell r="C76">
            <v>139244</v>
          </cell>
          <cell r="D76">
            <v>140764</v>
          </cell>
          <cell r="E76">
            <v>141764</v>
          </cell>
          <cell r="F76">
            <v>142264</v>
          </cell>
          <cell r="G76">
            <v>141954</v>
          </cell>
          <cell r="H76">
            <v>143554</v>
          </cell>
          <cell r="K76">
            <v>152524</v>
          </cell>
          <cell r="L76">
            <v>154301</v>
          </cell>
          <cell r="M76">
            <v>155524</v>
          </cell>
          <cell r="N76">
            <v>149331</v>
          </cell>
          <cell r="O76">
            <v>148831</v>
          </cell>
          <cell r="P76">
            <v>152581</v>
          </cell>
          <cell r="Q76">
            <v>151151</v>
          </cell>
          <cell r="R76">
            <v>152751</v>
          </cell>
          <cell r="S76">
            <v>149331</v>
          </cell>
          <cell r="T76">
            <v>150044</v>
          </cell>
          <cell r="U76">
            <v>151894</v>
          </cell>
          <cell r="V76">
            <v>151001</v>
          </cell>
          <cell r="W76">
            <v>150901</v>
          </cell>
          <cell r="X76">
            <v>135744</v>
          </cell>
          <cell r="Z76">
            <v>143331</v>
          </cell>
          <cell r="AA76">
            <v>137744</v>
          </cell>
        </row>
        <row r="77">
          <cell r="B77">
            <v>139371</v>
          </cell>
          <cell r="C77">
            <v>138871</v>
          </cell>
          <cell r="D77">
            <v>140391</v>
          </cell>
          <cell r="E77">
            <v>141391</v>
          </cell>
          <cell r="F77">
            <v>141891</v>
          </cell>
          <cell r="G77">
            <v>141581</v>
          </cell>
          <cell r="H77">
            <v>143181</v>
          </cell>
          <cell r="K77">
            <v>152151</v>
          </cell>
          <cell r="L77">
            <v>154085</v>
          </cell>
          <cell r="M77">
            <v>155151</v>
          </cell>
          <cell r="N77">
            <v>149095</v>
          </cell>
          <cell r="O77">
            <v>148595</v>
          </cell>
          <cell r="P77">
            <v>152345</v>
          </cell>
          <cell r="Q77">
            <v>150865</v>
          </cell>
          <cell r="R77">
            <v>152491</v>
          </cell>
          <cell r="S77">
            <v>149095</v>
          </cell>
          <cell r="T77">
            <v>149671</v>
          </cell>
          <cell r="U77">
            <v>151521</v>
          </cell>
          <cell r="V77">
            <v>150565</v>
          </cell>
          <cell r="W77">
            <v>150565</v>
          </cell>
          <cell r="X77">
            <v>135371</v>
          </cell>
          <cell r="Z77">
            <v>143095</v>
          </cell>
          <cell r="AA77">
            <v>137371</v>
          </cell>
        </row>
        <row r="78">
          <cell r="B78">
            <v>139992</v>
          </cell>
          <cell r="C78">
            <v>139492</v>
          </cell>
          <cell r="D78">
            <v>141012</v>
          </cell>
          <cell r="E78">
            <v>142012</v>
          </cell>
          <cell r="F78">
            <v>142512</v>
          </cell>
          <cell r="G78">
            <v>142202</v>
          </cell>
          <cell r="H78">
            <v>143802</v>
          </cell>
          <cell r="K78">
            <v>152770</v>
          </cell>
          <cell r="L78">
            <v>154258</v>
          </cell>
          <cell r="M78">
            <v>155770</v>
          </cell>
          <cell r="N78">
            <v>149268</v>
          </cell>
          <cell r="O78">
            <v>148768</v>
          </cell>
          <cell r="P78">
            <v>152518</v>
          </cell>
          <cell r="Q78">
            <v>151038</v>
          </cell>
          <cell r="R78">
            <v>152688</v>
          </cell>
          <cell r="S78">
            <v>149268</v>
          </cell>
          <cell r="T78">
            <v>150292</v>
          </cell>
          <cell r="U78">
            <v>152142</v>
          </cell>
          <cell r="V78">
            <v>150738</v>
          </cell>
          <cell r="W78">
            <v>150738</v>
          </cell>
          <cell r="X78">
            <v>135992</v>
          </cell>
          <cell r="Z78">
            <v>143268</v>
          </cell>
          <cell r="AA78">
            <v>137992</v>
          </cell>
        </row>
        <row r="79">
          <cell r="B79">
            <v>138805</v>
          </cell>
          <cell r="C79">
            <v>138305</v>
          </cell>
          <cell r="D79">
            <v>139825</v>
          </cell>
          <cell r="E79">
            <v>140825</v>
          </cell>
          <cell r="F79">
            <v>141325</v>
          </cell>
          <cell r="G79">
            <v>141015</v>
          </cell>
          <cell r="H79">
            <v>142615</v>
          </cell>
          <cell r="K79">
            <v>151581</v>
          </cell>
          <cell r="L79">
            <v>153572</v>
          </cell>
          <cell r="M79">
            <v>154581</v>
          </cell>
          <cell r="N79">
            <v>148615</v>
          </cell>
          <cell r="O79">
            <v>148115</v>
          </cell>
          <cell r="P79">
            <v>151865</v>
          </cell>
          <cell r="Q79">
            <v>150322</v>
          </cell>
          <cell r="R79">
            <v>151925</v>
          </cell>
          <cell r="S79">
            <v>148615</v>
          </cell>
          <cell r="T79">
            <v>149105</v>
          </cell>
          <cell r="U79">
            <v>150955</v>
          </cell>
          <cell r="V79">
            <v>150022</v>
          </cell>
          <cell r="W79">
            <v>150085</v>
          </cell>
          <cell r="X79">
            <v>134805</v>
          </cell>
          <cell r="Z79">
            <v>142615</v>
          </cell>
          <cell r="AA79">
            <v>136805</v>
          </cell>
        </row>
        <row r="83">
          <cell r="B83">
            <v>139686</v>
          </cell>
          <cell r="C83">
            <v>139186</v>
          </cell>
          <cell r="D83">
            <v>140706</v>
          </cell>
          <cell r="E83">
            <v>141706</v>
          </cell>
          <cell r="F83">
            <v>142206</v>
          </cell>
          <cell r="G83">
            <v>141896</v>
          </cell>
          <cell r="H83">
            <v>143496</v>
          </cell>
          <cell r="K83">
            <v>152330</v>
          </cell>
          <cell r="L83">
            <v>154138</v>
          </cell>
          <cell r="M83">
            <v>155330</v>
          </cell>
          <cell r="N83">
            <v>149496</v>
          </cell>
          <cell r="O83">
            <v>148996</v>
          </cell>
          <cell r="P83">
            <v>152746</v>
          </cell>
          <cell r="Q83">
            <v>151256</v>
          </cell>
          <cell r="R83">
            <v>149988</v>
          </cell>
          <cell r="S83">
            <v>149496</v>
          </cell>
          <cell r="T83">
            <v>149986</v>
          </cell>
          <cell r="U83">
            <v>151836</v>
          </cell>
          <cell r="V83">
            <v>150966</v>
          </cell>
          <cell r="W83">
            <v>150966</v>
          </cell>
          <cell r="X83">
            <v>135686</v>
          </cell>
          <cell r="Z83">
            <v>143496</v>
          </cell>
          <cell r="AA83">
            <v>137686</v>
          </cell>
        </row>
        <row r="84">
          <cell r="B84">
            <v>139591</v>
          </cell>
          <cell r="C84">
            <v>139091</v>
          </cell>
          <cell r="D84">
            <v>140611</v>
          </cell>
          <cell r="E84">
            <v>141611</v>
          </cell>
          <cell r="F84">
            <v>142111</v>
          </cell>
          <cell r="G84">
            <v>141801</v>
          </cell>
          <cell r="H84">
            <v>143401</v>
          </cell>
          <cell r="K84">
            <v>152235</v>
          </cell>
          <cell r="L84">
            <v>154255</v>
          </cell>
          <cell r="M84">
            <v>155235</v>
          </cell>
          <cell r="N84">
            <v>149401</v>
          </cell>
          <cell r="O84">
            <v>148901</v>
          </cell>
          <cell r="P84">
            <v>152651</v>
          </cell>
          <cell r="Q84">
            <v>151161</v>
          </cell>
          <cell r="R84">
            <v>152711</v>
          </cell>
          <cell r="S84">
            <v>149401</v>
          </cell>
          <cell r="T84">
            <v>149891</v>
          </cell>
          <cell r="U84">
            <v>151741</v>
          </cell>
          <cell r="V84">
            <v>150871</v>
          </cell>
          <cell r="W84">
            <v>150871</v>
          </cell>
          <cell r="X84">
            <v>135591</v>
          </cell>
          <cell r="Z84">
            <v>143401</v>
          </cell>
          <cell r="AA84">
            <v>137591</v>
          </cell>
        </row>
      </sheetData>
      <sheetData sheetId="4">
        <row r="70">
          <cell r="B70">
            <v>142321</v>
          </cell>
          <cell r="C70">
            <v>141821</v>
          </cell>
          <cell r="D70">
            <v>143341</v>
          </cell>
          <cell r="E70">
            <v>144341</v>
          </cell>
          <cell r="F70">
            <v>144841</v>
          </cell>
          <cell r="G70">
            <v>144531</v>
          </cell>
          <cell r="H70">
            <v>146131</v>
          </cell>
          <cell r="K70">
            <v>155101</v>
          </cell>
          <cell r="L70">
            <v>157121</v>
          </cell>
          <cell r="M70">
            <v>158101</v>
          </cell>
          <cell r="N70">
            <v>152131</v>
          </cell>
          <cell r="O70">
            <v>151631</v>
          </cell>
          <cell r="P70">
            <v>155381</v>
          </cell>
          <cell r="Q70">
            <v>153891</v>
          </cell>
          <cell r="S70">
            <v>152131</v>
          </cell>
          <cell r="T70">
            <v>152621</v>
          </cell>
          <cell r="U70">
            <v>154471</v>
          </cell>
          <cell r="V70">
            <v>153601</v>
          </cell>
          <cell r="W70">
            <v>153601</v>
          </cell>
        </row>
        <row r="84">
          <cell r="B84">
            <v>142449</v>
          </cell>
          <cell r="C84">
            <v>141949</v>
          </cell>
          <cell r="D84">
            <v>143469</v>
          </cell>
          <cell r="E84">
            <v>144469</v>
          </cell>
          <cell r="F84">
            <v>144969</v>
          </cell>
          <cell r="G84">
            <v>144659</v>
          </cell>
          <cell r="H84">
            <v>146259</v>
          </cell>
          <cell r="K84">
            <v>155093</v>
          </cell>
          <cell r="L84">
            <v>157113</v>
          </cell>
          <cell r="M84">
            <v>158093</v>
          </cell>
          <cell r="N84">
            <v>152259</v>
          </cell>
          <cell r="O84">
            <v>151759</v>
          </cell>
          <cell r="P84">
            <v>155509</v>
          </cell>
          <cell r="Q84">
            <v>154019</v>
          </cell>
          <cell r="S84">
            <v>152259</v>
          </cell>
          <cell r="T84">
            <v>152749</v>
          </cell>
          <cell r="U84">
            <v>154599</v>
          </cell>
          <cell r="V84">
            <v>153729</v>
          </cell>
          <cell r="W84">
            <v>153729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3">
          <cell r="I163">
            <v>3351</v>
          </cell>
        </row>
        <row r="164">
          <cell r="I164">
            <v>3765</v>
          </cell>
        </row>
        <row r="165">
          <cell r="I165">
            <v>4058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69">
          <cell r="I169">
            <v>3643</v>
          </cell>
        </row>
        <row r="170">
          <cell r="I170">
            <v>4218</v>
          </cell>
        </row>
        <row r="171">
          <cell r="I171">
            <v>4218</v>
          </cell>
        </row>
        <row r="172">
          <cell r="I172">
            <v>3418</v>
          </cell>
        </row>
        <row r="173">
          <cell r="I173">
            <v>3518</v>
          </cell>
        </row>
        <row r="174">
          <cell r="I174">
            <v>3518</v>
          </cell>
        </row>
        <row r="175">
          <cell r="I175">
            <v>3618</v>
          </cell>
        </row>
        <row r="176">
          <cell r="I176">
            <v>4188</v>
          </cell>
        </row>
        <row r="177">
          <cell r="I177">
            <v>4318</v>
          </cell>
        </row>
        <row r="178">
          <cell r="I178">
            <v>3604</v>
          </cell>
        </row>
        <row r="179">
          <cell r="I179">
            <v>3518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5">
          <cell r="I195">
            <v>2929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16.04.26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sqref="A1:E1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2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67" t="s">
        <v>0</v>
      </c>
      <c r="B1" s="67"/>
      <c r="C1" s="67"/>
      <c r="D1" s="67"/>
      <c r="E1" s="67"/>
    </row>
    <row r="2" spans="1:5" ht="15.75" x14ac:dyDescent="0.25">
      <c r="A2" s="68" t="s">
        <v>1</v>
      </c>
      <c r="B2" s="68"/>
      <c r="C2" s="68"/>
      <c r="D2" s="68"/>
      <c r="E2" s="68"/>
    </row>
    <row r="3" spans="1:5" x14ac:dyDescent="0.25">
      <c r="A3" s="69" t="s">
        <v>2</v>
      </c>
      <c r="B3" s="69"/>
      <c r="C3" s="69"/>
      <c r="D3" s="69"/>
      <c r="E3" s="69"/>
    </row>
    <row r="4" spans="1:5" x14ac:dyDescent="0.25">
      <c r="A4" s="65" t="s">
        <v>3</v>
      </c>
      <c r="B4" s="65"/>
      <c r="C4" s="65"/>
      <c r="D4" s="65"/>
      <c r="E4" s="65"/>
    </row>
    <row r="5" spans="1:5" x14ac:dyDescent="0.25">
      <c r="A5" s="64" t="s">
        <v>4</v>
      </c>
      <c r="B5" s="64"/>
      <c r="C5" s="64"/>
      <c r="D5" s="64"/>
      <c r="E5" s="64"/>
    </row>
    <row r="6" spans="1:5" x14ac:dyDescent="0.25">
      <c r="A6" s="65" t="s">
        <v>5</v>
      </c>
      <c r="B6" s="65"/>
      <c r="C6" s="65"/>
      <c r="D6" s="65"/>
      <c r="E6" s="65"/>
    </row>
    <row r="7" spans="1:5" x14ac:dyDescent="0.25">
      <c r="A7" s="64" t="s">
        <v>6</v>
      </c>
      <c r="B7" s="64"/>
      <c r="C7" s="64"/>
      <c r="D7" s="64"/>
      <c r="E7" s="64"/>
    </row>
    <row r="8" spans="1:5" x14ac:dyDescent="0.25">
      <c r="A8" s="65" t="s">
        <v>7</v>
      </c>
      <c r="B8" s="65"/>
      <c r="C8" s="65"/>
      <c r="D8" s="65"/>
      <c r="E8" s="65"/>
    </row>
    <row r="9" spans="1:5" x14ac:dyDescent="0.25">
      <c r="A9" s="64" t="s">
        <v>8</v>
      </c>
      <c r="B9" s="64"/>
      <c r="C9" s="64"/>
      <c r="D9" s="64"/>
      <c r="E9" s="64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152528</v>
      </c>
      <c r="D12" s="7">
        <f>+'[1]HD Ex-StockPoint'!R72</f>
        <v>152446</v>
      </c>
      <c r="E12" s="8"/>
    </row>
    <row r="13" spans="1:5" x14ac:dyDescent="0.25">
      <c r="A13" s="5"/>
      <c r="B13" s="6" t="s">
        <v>15</v>
      </c>
      <c r="C13" s="7">
        <f>+'[1]HD Ex-StockPoint'!S86</f>
        <v>154528</v>
      </c>
      <c r="D13" s="7">
        <f>+'[1]HD Ex-StockPoint'!S72</f>
        <v>154446</v>
      </c>
      <c r="E13" s="8"/>
    </row>
    <row r="14" spans="1:5" x14ac:dyDescent="0.25">
      <c r="A14" s="5"/>
      <c r="B14" s="6" t="s">
        <v>16</v>
      </c>
      <c r="C14" s="7">
        <f>+'[1]HD Ex-StockPoint'!T86</f>
        <v>161074</v>
      </c>
      <c r="D14" s="7">
        <f>+'[1]HD Ex-StockPoint'!T72</f>
        <v>160942</v>
      </c>
      <c r="E14" s="8"/>
    </row>
    <row r="15" spans="1:5" x14ac:dyDescent="0.25">
      <c r="A15" s="5"/>
      <c r="B15" s="6" t="s">
        <v>17</v>
      </c>
      <c r="C15" s="7">
        <f>+'[1]HD Ex-StockPoint'!U86</f>
        <v>161074</v>
      </c>
      <c r="D15" s="7">
        <f>+'[1]HD Ex-StockPoint'!U72</f>
        <v>160942</v>
      </c>
      <c r="E15" s="8"/>
    </row>
    <row r="16" spans="1:5" x14ac:dyDescent="0.25">
      <c r="A16" s="5"/>
      <c r="B16" s="6" t="s">
        <v>18</v>
      </c>
      <c r="C16" s="7">
        <f>+'[1]HD Ex-StockPoint'!Q86</f>
        <v>153570</v>
      </c>
      <c r="D16" s="7">
        <f>+'[1]HD Ex-StockPoint'!Q72</f>
        <v>153396</v>
      </c>
      <c r="E16" s="8"/>
    </row>
    <row r="17" spans="1:5" x14ac:dyDescent="0.25">
      <c r="A17" s="5"/>
      <c r="B17" s="6" t="s">
        <v>19</v>
      </c>
      <c r="C17" s="7">
        <f>+'[1]HD Ex-StockPoint'!M86</f>
        <v>163574</v>
      </c>
      <c r="D17" s="7">
        <f>+'[1]HD Ex-StockPoint'!N72</f>
        <v>163442</v>
      </c>
      <c r="E17" s="8"/>
    </row>
    <row r="18" spans="1:5" x14ac:dyDescent="0.25">
      <c r="A18" s="5"/>
      <c r="B18" s="6" t="s">
        <v>20</v>
      </c>
      <c r="C18" s="7">
        <f>+'[1]HD Ex-StockPoint'!N86</f>
        <v>163574</v>
      </c>
      <c r="D18" s="7">
        <f>+'[1]HD Ex-StockPoint'!N72</f>
        <v>163442</v>
      </c>
    </row>
    <row r="19" spans="1:5" x14ac:dyDescent="0.25">
      <c r="A19" s="5"/>
      <c r="B19" s="6" t="s">
        <v>21</v>
      </c>
      <c r="C19" s="7">
        <f>+'[1]HD Ex-StockPoint'!B86</f>
        <v>160408</v>
      </c>
      <c r="D19" s="7">
        <f>+'[1]HD Ex-StockPoint'!B72</f>
        <v>160346</v>
      </c>
      <c r="E19" s="8"/>
    </row>
    <row r="20" spans="1:5" x14ac:dyDescent="0.25">
      <c r="A20" s="5"/>
      <c r="B20" s="6" t="s">
        <v>22</v>
      </c>
      <c r="C20" s="7">
        <f>+'[1]HD Ex-StockPoint'!D86</f>
        <v>160908</v>
      </c>
      <c r="D20" s="7">
        <f>+'[1]HD Ex-StockPoint'!D72</f>
        <v>160846</v>
      </c>
      <c r="E20" s="8"/>
    </row>
    <row r="21" spans="1:5" x14ac:dyDescent="0.25">
      <c r="A21" s="5"/>
      <c r="B21" s="6" t="s">
        <v>23</v>
      </c>
      <c r="C21" s="7">
        <f>+'[1]HD Ex-StockPoint'!C86</f>
        <v>162158</v>
      </c>
      <c r="D21" s="7">
        <f>+'[1]HD Ex-StockPoint'!C72</f>
        <v>162096</v>
      </c>
      <c r="E21" s="8"/>
    </row>
    <row r="22" spans="1:5" x14ac:dyDescent="0.25">
      <c r="A22" s="5"/>
      <c r="B22" s="6" t="s">
        <v>24</v>
      </c>
      <c r="C22" s="7">
        <f>+'[1]HD Ex-StockPoint'!E86</f>
        <v>162174</v>
      </c>
      <c r="D22" s="7">
        <f>+'[1]HD Ex-StockPoint'!E72</f>
        <v>162042</v>
      </c>
      <c r="E22" s="8"/>
    </row>
    <row r="23" spans="1:5" x14ac:dyDescent="0.25">
      <c r="A23" s="5"/>
      <c r="B23" s="6" t="s">
        <v>25</v>
      </c>
      <c r="C23" s="7">
        <f>+'[1]HD Ex-StockPoint'!F86</f>
        <v>160768</v>
      </c>
      <c r="D23" s="7">
        <f>+'[1]HD Ex-StockPoint'!F72</f>
        <v>161449</v>
      </c>
    </row>
    <row r="24" spans="1:5" x14ac:dyDescent="0.25">
      <c r="A24" s="5"/>
      <c r="B24" s="6" t="s">
        <v>26</v>
      </c>
      <c r="C24" s="7">
        <f>+'[1]HD Ex-StockPoint'!W86</f>
        <v>158734</v>
      </c>
      <c r="D24" s="7">
        <f>+'[1]HD Ex-StockPoint'!W72</f>
        <v>159171</v>
      </c>
      <c r="E24" s="8"/>
    </row>
    <row r="25" spans="1:5" x14ac:dyDescent="0.25">
      <c r="A25" s="5"/>
      <c r="B25" s="6" t="s">
        <v>27</v>
      </c>
      <c r="C25" s="7">
        <f>+'[1]HD Ex-StockPoint'!Y86</f>
        <v>156734</v>
      </c>
      <c r="D25" s="7">
        <f>+'[1]HD Ex-StockPoint'!Y72</f>
        <v>157171</v>
      </c>
      <c r="E25" s="8"/>
    </row>
    <row r="26" spans="1:5" x14ac:dyDescent="0.25">
      <c r="A26" s="5"/>
      <c r="B26" s="6" t="s">
        <v>28</v>
      </c>
      <c r="C26" s="7">
        <f>+'[1]HD Ex-StockPoint'!X86</f>
        <v>158734</v>
      </c>
      <c r="D26" s="7">
        <f>+'[1]HD Ex-StockPoint'!X72</f>
        <v>159171</v>
      </c>
      <c r="E26" s="8"/>
    </row>
    <row r="27" spans="1:5" x14ac:dyDescent="0.25">
      <c r="A27" s="5"/>
      <c r="B27" s="6" t="s">
        <v>29</v>
      </c>
      <c r="C27" s="7">
        <f>+'[1]HD Ex-StockPoint'!H86</f>
        <v>153624</v>
      </c>
      <c r="D27" s="7">
        <f>+'[1]HD Ex-StockPoint'!H72</f>
        <v>153492</v>
      </c>
      <c r="E27" s="8"/>
    </row>
    <row r="28" spans="1:5" x14ac:dyDescent="0.25">
      <c r="A28" s="5"/>
      <c r="B28" s="6" t="s">
        <v>30</v>
      </c>
      <c r="C28" s="9">
        <f>+'[1]HD Ex-StockPoint'!I86</f>
        <v>152229</v>
      </c>
      <c r="D28" s="7">
        <f>+'[1]HD Ex-StockPoint'!I72</f>
        <v>152101</v>
      </c>
    </row>
    <row r="29" spans="1:5" x14ac:dyDescent="0.25">
      <c r="A29" s="10"/>
      <c r="B29" s="6" t="s">
        <v>31</v>
      </c>
      <c r="C29" s="7">
        <f>+'[1]HD Ex-StockPoint'!G86</f>
        <v>154434</v>
      </c>
      <c r="D29" s="7">
        <f>+'[1]HD Ex-StockPoint'!G72</f>
        <v>154302</v>
      </c>
    </row>
    <row r="30" spans="1:5" x14ac:dyDescent="0.25">
      <c r="A30" s="5"/>
      <c r="B30" s="6" t="s">
        <v>32</v>
      </c>
      <c r="C30" s="7">
        <f>+'[1]HD Ex-StockPoint'!J86</f>
        <v>154229</v>
      </c>
      <c r="D30" s="7">
        <f>+'[1]HD Ex-StockPoint'!J72</f>
        <v>154101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144659</v>
      </c>
      <c r="D32" s="7">
        <f>+'[1]PP EX- STOCK'!G70</f>
        <v>144531</v>
      </c>
    </row>
    <row r="33" spans="1:5" x14ac:dyDescent="0.25">
      <c r="A33" s="5"/>
      <c r="B33" s="6" t="s">
        <v>35</v>
      </c>
      <c r="C33" s="7">
        <f>+'[1]PP EX- STOCK'!B84</f>
        <v>142449</v>
      </c>
      <c r="D33" s="7">
        <f>+'[1]PP EX- STOCK'!B70</f>
        <v>142321</v>
      </c>
    </row>
    <row r="34" spans="1:5" x14ac:dyDescent="0.25">
      <c r="A34" s="5"/>
      <c r="B34" s="6" t="s">
        <v>36</v>
      </c>
      <c r="C34" s="7">
        <f>+'[1]PP EX- STOCK'!E84</f>
        <v>144469</v>
      </c>
      <c r="D34" s="7">
        <f>+'[1]PP EX- STOCK'!E70</f>
        <v>144341</v>
      </c>
    </row>
    <row r="35" spans="1:5" x14ac:dyDescent="0.25">
      <c r="A35" s="5"/>
      <c r="B35" s="6" t="s">
        <v>37</v>
      </c>
      <c r="C35" s="7">
        <f>+'[1]PP EX- STOCK'!F84</f>
        <v>144969</v>
      </c>
      <c r="D35" s="7">
        <f>+'[1]PP EX- STOCK'!F70</f>
        <v>144841</v>
      </c>
    </row>
    <row r="36" spans="1:5" x14ac:dyDescent="0.25">
      <c r="A36" s="5"/>
      <c r="B36" s="6" t="s">
        <v>38</v>
      </c>
      <c r="C36" s="7">
        <f>+'[1]PP EX- STOCK'!C84</f>
        <v>141949</v>
      </c>
      <c r="D36" s="7">
        <f>+'[1]PP EX- STOCK'!C70</f>
        <v>141821</v>
      </c>
    </row>
    <row r="37" spans="1:5" x14ac:dyDescent="0.25">
      <c r="A37" s="5"/>
      <c r="B37" s="6" t="s">
        <v>39</v>
      </c>
      <c r="C37" s="7">
        <f>+'[1]PP EX- STOCK'!D84</f>
        <v>143469</v>
      </c>
      <c r="D37" s="7">
        <f>+'[1]PP EX- STOCK'!D70</f>
        <v>143341</v>
      </c>
    </row>
    <row r="38" spans="1:5" x14ac:dyDescent="0.25">
      <c r="A38" s="5"/>
      <c r="B38" s="6" t="s">
        <v>40</v>
      </c>
      <c r="C38" s="7">
        <f>+'[1]PP EX- STOCK'!H84</f>
        <v>146259</v>
      </c>
      <c r="D38" s="7">
        <f>+'[1]PP EX- STOCK'!H70</f>
        <v>146131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STOCK'!S84</f>
        <v>152259</v>
      </c>
      <c r="D40" s="7">
        <f>+'[1]PP EX- STOCK'!S70</f>
        <v>152131</v>
      </c>
      <c r="E40" s="8"/>
    </row>
    <row r="41" spans="1:5" x14ac:dyDescent="0.25">
      <c r="A41" s="10"/>
      <c r="B41" s="12" t="s">
        <v>43</v>
      </c>
      <c r="C41" s="7">
        <f>+'[1]PP EX- STOCK'!T84</f>
        <v>152749</v>
      </c>
      <c r="D41" s="7">
        <f>+'[1]PP EX- STOCK'!T70</f>
        <v>152621</v>
      </c>
      <c r="E41" s="8"/>
    </row>
    <row r="42" spans="1:5" x14ac:dyDescent="0.25">
      <c r="A42" s="10"/>
      <c r="B42" s="12" t="s">
        <v>44</v>
      </c>
      <c r="C42" s="7">
        <f>+'[1]PP EX- STOCK'!U84</f>
        <v>154599</v>
      </c>
      <c r="D42" s="7">
        <f>+'[1]PP EX- STOCK'!U70</f>
        <v>154471</v>
      </c>
      <c r="E42" s="8"/>
    </row>
    <row r="43" spans="1:5" x14ac:dyDescent="0.25">
      <c r="A43" s="5"/>
      <c r="B43" s="12" t="s">
        <v>45</v>
      </c>
      <c r="C43" s="7">
        <f>+'[1]PP EX- STOCK'!V84</f>
        <v>153729</v>
      </c>
      <c r="D43" s="7">
        <f>+'[1]PP EX- STOCK'!V70</f>
        <v>153601</v>
      </c>
    </row>
    <row r="44" spans="1:5" x14ac:dyDescent="0.25">
      <c r="A44" s="5"/>
      <c r="B44" s="12" t="s">
        <v>46</v>
      </c>
      <c r="C44" s="7">
        <f>+'[1]PP EX- STOCK'!W84</f>
        <v>153729</v>
      </c>
      <c r="D44" s="7">
        <f>+'[1]PP EX- STOCK'!W70</f>
        <v>153601</v>
      </c>
    </row>
    <row r="45" spans="1:5" x14ac:dyDescent="0.25">
      <c r="A45" s="5"/>
      <c r="B45" s="12" t="s">
        <v>47</v>
      </c>
      <c r="C45" s="7">
        <f>+'[1]PP EX- STOCK'!P84</f>
        <v>155509</v>
      </c>
      <c r="D45" s="7">
        <f>+'[1]PP EX- STOCK'!P70</f>
        <v>155381</v>
      </c>
    </row>
    <row r="46" spans="1:5" x14ac:dyDescent="0.25">
      <c r="A46" s="5"/>
      <c r="B46" s="6" t="s">
        <v>48</v>
      </c>
      <c r="C46" s="7">
        <f>+'[1]PP EX- STOCK'!N84</f>
        <v>152259</v>
      </c>
      <c r="D46" s="7">
        <f>+'[1]PP EX- STOCK'!N70</f>
        <v>152131</v>
      </c>
    </row>
    <row r="47" spans="1:5" x14ac:dyDescent="0.25">
      <c r="A47" s="5"/>
      <c r="B47" s="6" t="s">
        <v>49</v>
      </c>
      <c r="C47" s="7">
        <f>+'[1]PP EX- STOCK'!O84</f>
        <v>151759</v>
      </c>
      <c r="D47" s="7">
        <f>+'[1]PP EX- STOCK'!O70</f>
        <v>151631</v>
      </c>
    </row>
    <row r="48" spans="1:5" x14ac:dyDescent="0.25">
      <c r="A48" s="5"/>
      <c r="B48" s="6" t="s">
        <v>50</v>
      </c>
      <c r="C48" s="7">
        <f>+'[1]PP EX- STOCK'!K84</f>
        <v>155093</v>
      </c>
      <c r="D48" s="7">
        <f>+'[1]PP EX- STOCK'!K70</f>
        <v>155101</v>
      </c>
    </row>
    <row r="49" spans="1:6" x14ac:dyDescent="0.25">
      <c r="A49" s="5"/>
      <c r="B49" s="6" t="s">
        <v>51</v>
      </c>
      <c r="C49" s="7">
        <f>+'[1]PP EX- STOCK'!Q84</f>
        <v>154019</v>
      </c>
      <c r="D49" s="7">
        <f>+'[1]PP EX- STOCK'!Q70</f>
        <v>153891</v>
      </c>
    </row>
    <row r="50" spans="1:6" x14ac:dyDescent="0.25">
      <c r="A50" s="10"/>
      <c r="B50" s="6" t="s">
        <v>52</v>
      </c>
      <c r="C50" s="7">
        <f>+'[1]PP EX- STOCK'!L84</f>
        <v>157113</v>
      </c>
      <c r="D50" s="7">
        <f>+'[1]PP EX- STOCK'!L70</f>
        <v>157121</v>
      </c>
    </row>
    <row r="51" spans="1:6" x14ac:dyDescent="0.25">
      <c r="A51" s="5"/>
      <c r="B51" s="6" t="s">
        <v>53</v>
      </c>
      <c r="C51" s="9">
        <f>+'[1]PP EX- STOCK'!M84</f>
        <v>158093</v>
      </c>
      <c r="D51" s="7">
        <f>+'[1]PP EX- STOCK'!M70</f>
        <v>158101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153087</v>
      </c>
      <c r="D53" s="7">
        <f>+'[1]LL Ex-Works &amp; STP'!K70</f>
        <v>152953</v>
      </c>
    </row>
    <row r="54" spans="1:6" x14ac:dyDescent="0.25">
      <c r="A54" s="5"/>
      <c r="B54" s="6" t="s">
        <v>56</v>
      </c>
      <c r="C54" s="7">
        <f>+'[1]LL Ex-Works &amp; STP'!J84</f>
        <v>152087</v>
      </c>
      <c r="D54" s="7">
        <f>+'[1]LL Ex-Works &amp; STP'!J70</f>
        <v>151953</v>
      </c>
    </row>
    <row r="55" spans="1:6" x14ac:dyDescent="0.25">
      <c r="A55" s="5"/>
      <c r="B55" s="6" t="s">
        <v>57</v>
      </c>
      <c r="C55" s="7">
        <f>+'[1]LL Ex-Works &amp; STP'!L84</f>
        <v>160167</v>
      </c>
      <c r="D55" s="7">
        <f>+'[1]LL Ex-Works &amp; STP'!L70</f>
        <v>160043</v>
      </c>
    </row>
    <row r="56" spans="1:6" x14ac:dyDescent="0.25">
      <c r="A56" s="5"/>
      <c r="B56" s="6" t="s">
        <v>58</v>
      </c>
      <c r="C56" s="7">
        <f>+'[1]LL Ex-Works &amp; STP'!M84</f>
        <v>162167</v>
      </c>
      <c r="D56" s="7">
        <f>+'[1]LL Ex-Works &amp; STP'!M70</f>
        <v>162043</v>
      </c>
    </row>
    <row r="57" spans="1:6" x14ac:dyDescent="0.25">
      <c r="A57" s="13"/>
      <c r="B57" s="6" t="s">
        <v>59</v>
      </c>
      <c r="C57" s="7">
        <f>+'[1]LL Ex-Works &amp; STP'!J84</f>
        <v>152087</v>
      </c>
      <c r="D57" s="7">
        <f>+'[1]LL Ex-Works &amp; STP'!J70</f>
        <v>151953</v>
      </c>
    </row>
    <row r="58" spans="1:6" x14ac:dyDescent="0.25">
      <c r="A58" s="14"/>
      <c r="B58" s="6" t="s">
        <v>60</v>
      </c>
      <c r="C58" s="7">
        <f>+'[1]LL Ex-Works &amp; STP'!N84</f>
        <v>163867</v>
      </c>
      <c r="D58" s="7">
        <f>+'[1]LL Ex-Works &amp; STP'!N70</f>
        <v>163743</v>
      </c>
      <c r="E58" s="13"/>
    </row>
    <row r="59" spans="1:6" x14ac:dyDescent="0.25">
      <c r="A59" s="15"/>
      <c r="B59" s="6" t="s">
        <v>61</v>
      </c>
      <c r="C59" s="7">
        <f>+'[1]LL Ex-Works &amp; STP'!O84</f>
        <v>163367</v>
      </c>
      <c r="D59" s="7">
        <f>+'[1]LL Ex-Works &amp; STP'!O70</f>
        <v>163243</v>
      </c>
      <c r="E59" s="16"/>
    </row>
    <row r="60" spans="1:6" x14ac:dyDescent="0.25">
      <c r="A60" s="66" t="s">
        <v>62</v>
      </c>
      <c r="B60" s="66"/>
      <c r="C60" s="66"/>
      <c r="D60" s="66"/>
      <c r="E60" s="66"/>
      <c r="F60" s="66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221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149732</v>
      </c>
      <c r="C10" s="33">
        <v>1100</v>
      </c>
      <c r="D10" s="33">
        <f t="shared" ref="D10:D33" si="0">+B10-C10</f>
        <v>148632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151732</v>
      </c>
      <c r="C11" s="33">
        <v>1100</v>
      </c>
      <c r="D11" s="33">
        <f t="shared" si="0"/>
        <v>150632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158331</v>
      </c>
      <c r="C12" s="33">
        <v>1100</v>
      </c>
      <c r="D12" s="33">
        <f>+B12-C12</f>
        <v>157231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158331</v>
      </c>
      <c r="C13" s="33">
        <v>1100</v>
      </c>
      <c r="D13" s="33">
        <f t="shared" si="0"/>
        <v>157231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160831</v>
      </c>
      <c r="C14" s="33">
        <v>1100</v>
      </c>
      <c r="D14" s="33">
        <f>+B14-C14</f>
        <v>159731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160831</v>
      </c>
      <c r="C15" s="33">
        <v>1100</v>
      </c>
      <c r="D15" s="33">
        <f>+B15-C15</f>
        <v>159731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150673</v>
      </c>
      <c r="C16" s="33">
        <v>1100</v>
      </c>
      <c r="D16" s="33">
        <f t="shared" si="0"/>
        <v>149573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159482</v>
      </c>
      <c r="C17" s="33">
        <v>1100</v>
      </c>
      <c r="D17" s="33">
        <f t="shared" si="0"/>
        <v>158382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158232</v>
      </c>
      <c r="C18" s="33">
        <v>1100</v>
      </c>
      <c r="D18" s="33">
        <f t="shared" si="0"/>
        <v>157132</v>
      </c>
      <c r="E18" s="56" t="s">
        <v>222</v>
      </c>
      <c r="F18" s="57">
        <f>+[1]FREIGHT!I160</f>
        <v>3368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157732</v>
      </c>
      <c r="C19" s="33">
        <v>1100</v>
      </c>
      <c r="D19" s="33">
        <f t="shared" si="0"/>
        <v>156632</v>
      </c>
      <c r="E19" s="56" t="s">
        <v>223</v>
      </c>
      <c r="F19" s="57">
        <f>+[1]FREIGHT!I161</f>
        <v>3368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159431</v>
      </c>
      <c r="C20" s="33">
        <v>1100</v>
      </c>
      <c r="D20" s="33">
        <f t="shared" si="0"/>
        <v>158331</v>
      </c>
      <c r="E20" s="56" t="s">
        <v>224</v>
      </c>
      <c r="F20" s="58">
        <f>+[1]FREIGHT!I163</f>
        <v>3351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159032</v>
      </c>
      <c r="C21" s="33">
        <v>1100</v>
      </c>
      <c r="D21" s="33">
        <f t="shared" si="0"/>
        <v>157932</v>
      </c>
      <c r="E21" s="56" t="s">
        <v>225</v>
      </c>
      <c r="F21" s="58">
        <f>+[1]FREIGHT!I167</f>
        <v>3633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153015</v>
      </c>
      <c r="C22" s="33">
        <v>1100</v>
      </c>
      <c r="D22" s="33">
        <f t="shared" si="0"/>
        <v>151915</v>
      </c>
      <c r="E22" s="56" t="s">
        <v>226</v>
      </c>
      <c r="F22" s="58">
        <f>+[1]FREIGHT!I168</f>
        <v>3358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156015</v>
      </c>
      <c r="C23" s="33">
        <v>1100</v>
      </c>
      <c r="D23" s="33">
        <f t="shared" si="0"/>
        <v>154915</v>
      </c>
      <c r="E23" s="56" t="s">
        <v>227</v>
      </c>
      <c r="F23" s="58">
        <f>+[1]FREIGHT!I173</f>
        <v>3518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156015</v>
      </c>
      <c r="C24" s="33">
        <v>1100</v>
      </c>
      <c r="D24" s="33">
        <f t="shared" si="0"/>
        <v>154915</v>
      </c>
      <c r="E24" s="56" t="s">
        <v>228</v>
      </c>
      <c r="F24" s="58">
        <f>+[1]FREIGHT!I183</f>
        <v>3412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151497</v>
      </c>
      <c r="C25" s="33">
        <v>1100</v>
      </c>
      <c r="D25" s="33">
        <f t="shared" si="0"/>
        <v>150397</v>
      </c>
      <c r="E25" s="56" t="s">
        <v>229</v>
      </c>
      <c r="F25" s="57">
        <f>+[1]FREIGHT!I186</f>
        <v>3403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150881</v>
      </c>
      <c r="C26" s="33">
        <v>1100</v>
      </c>
      <c r="D26" s="33">
        <f t="shared" si="0"/>
        <v>149781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151691</v>
      </c>
      <c r="C27" s="33">
        <v>1100</v>
      </c>
      <c r="D27" s="33">
        <f t="shared" si="0"/>
        <v>150591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149497</v>
      </c>
      <c r="C28" s="33">
        <v>1100</v>
      </c>
      <c r="D28" s="33">
        <f t="shared" si="0"/>
        <v>148397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154015</v>
      </c>
      <c r="C29" s="33">
        <v>1100</v>
      </c>
      <c r="D29" s="33">
        <f t="shared" si="0"/>
        <v>152915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152015</v>
      </c>
      <c r="C30" s="33">
        <v>1100</v>
      </c>
      <c r="D30" s="33">
        <f t="shared" si="0"/>
        <v>150915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145173</v>
      </c>
      <c r="C31" s="33">
        <v>1100</v>
      </c>
      <c r="D31" s="33">
        <f t="shared" si="0"/>
        <v>144073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156032</v>
      </c>
      <c r="C32" s="33">
        <v>1100</v>
      </c>
      <c r="D32" s="33">
        <f t="shared" si="0"/>
        <v>154932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154732</v>
      </c>
      <c r="C33" s="33">
        <v>1100</v>
      </c>
      <c r="D33" s="33">
        <f t="shared" si="0"/>
        <v>153632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141917</v>
      </c>
      <c r="C35" s="33">
        <v>1100</v>
      </c>
      <c r="D35" s="33">
        <f t="shared" ref="D35:D43" si="1">+B35-C35</f>
        <v>140817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141727</v>
      </c>
      <c r="C36" s="33">
        <v>1100</v>
      </c>
      <c r="D36" s="33">
        <f t="shared" si="1"/>
        <v>140627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139707</v>
      </c>
      <c r="C37" s="33">
        <v>1100</v>
      </c>
      <c r="D37" s="33">
        <f t="shared" si="1"/>
        <v>138607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142227</v>
      </c>
      <c r="C38" s="33">
        <v>1100</v>
      </c>
      <c r="D38" s="33">
        <f t="shared" si="1"/>
        <v>141127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WORK'!X73</f>
        <v>135707</v>
      </c>
      <c r="C39" s="33">
        <v>1100</v>
      </c>
      <c r="D39" s="33">
        <f t="shared" si="1"/>
        <v>134607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139207</v>
      </c>
      <c r="C40" s="33">
        <v>1100</v>
      </c>
      <c r="D40" s="33">
        <f t="shared" si="1"/>
        <v>138107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140727</v>
      </c>
      <c r="C41" s="33">
        <v>1100</v>
      </c>
      <c r="D41" s="33">
        <f t="shared" si="1"/>
        <v>139627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143517</v>
      </c>
      <c r="C42" s="33">
        <v>1100</v>
      </c>
      <c r="D42" s="33">
        <f t="shared" si="1"/>
        <v>142417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137707</v>
      </c>
      <c r="C43" s="33">
        <v>1100</v>
      </c>
      <c r="D43" s="33">
        <f t="shared" si="1"/>
        <v>136607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152827</v>
      </c>
      <c r="C45" s="33">
        <v>1100</v>
      </c>
      <c r="D45" s="33">
        <f t="shared" ref="D45:D58" si="2">+B45-C45</f>
        <v>151727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152767</v>
      </c>
      <c r="C46" s="33">
        <v>1100</v>
      </c>
      <c r="D46" s="33">
        <f>+B46-C46</f>
        <v>151667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143517</v>
      </c>
      <c r="C47" s="33">
        <v>1100</v>
      </c>
      <c r="D47" s="33">
        <f t="shared" si="2"/>
        <v>142417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151277</v>
      </c>
      <c r="C48" s="33">
        <v>1100</v>
      </c>
      <c r="D48" s="33">
        <f t="shared" si="2"/>
        <v>150177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149517</v>
      </c>
      <c r="C49" s="33">
        <v>1100</v>
      </c>
      <c r="D49" s="33">
        <f t="shared" si="2"/>
        <v>148417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150007</v>
      </c>
      <c r="C50" s="33">
        <v>1100</v>
      </c>
      <c r="D50" s="33">
        <f t="shared" si="2"/>
        <v>148907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151857</v>
      </c>
      <c r="C51" s="33">
        <v>1100</v>
      </c>
      <c r="D51" s="33">
        <f t="shared" si="2"/>
        <v>150757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150987</v>
      </c>
      <c r="C52" s="33">
        <v>1100</v>
      </c>
      <c r="D52" s="33">
        <f t="shared" si="2"/>
        <v>149887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150987</v>
      </c>
      <c r="C53" s="33">
        <v>1100</v>
      </c>
      <c r="D53" s="33">
        <f t="shared" si="2"/>
        <v>149887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149517</v>
      </c>
      <c r="C54" s="33">
        <v>1100</v>
      </c>
      <c r="D54" s="33">
        <f t="shared" si="2"/>
        <v>148417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WORK'!O73</f>
        <v>149017</v>
      </c>
      <c r="C55" s="33">
        <v>1100</v>
      </c>
      <c r="D55" s="33">
        <f t="shared" si="2"/>
        <v>147917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152491</v>
      </c>
      <c r="C56" s="33">
        <v>1100</v>
      </c>
      <c r="D56" s="33">
        <f t="shared" si="2"/>
        <v>151391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155491</v>
      </c>
      <c r="C57" s="33">
        <v>1100</v>
      </c>
      <c r="D57" s="33">
        <f t="shared" si="2"/>
        <v>154391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WORK'!L73</f>
        <v>154511</v>
      </c>
      <c r="C58" s="33">
        <v>1100</v>
      </c>
      <c r="D58" s="33">
        <f t="shared" si="2"/>
        <v>153411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150345</v>
      </c>
      <c r="C60" s="33">
        <v>1100</v>
      </c>
      <c r="D60" s="33">
        <f t="shared" ref="D60:D68" si="3">+B60-C60</f>
        <v>149245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149345</v>
      </c>
      <c r="C61" s="33">
        <v>1100</v>
      </c>
      <c r="D61" s="33">
        <f t="shared" si="3"/>
        <v>148245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149345</v>
      </c>
      <c r="C62" s="33">
        <v>1100</v>
      </c>
      <c r="D62" s="33">
        <f t="shared" si="3"/>
        <v>148245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157425</v>
      </c>
      <c r="C63" s="33">
        <v>1100</v>
      </c>
      <c r="D63" s="33">
        <f t="shared" si="3"/>
        <v>156325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159425</v>
      </c>
      <c r="C64" s="33">
        <v>1100</v>
      </c>
      <c r="D64" s="33">
        <f t="shared" si="3"/>
        <v>158325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161115</v>
      </c>
      <c r="C65" s="33">
        <v>1100</v>
      </c>
      <c r="D65" s="33">
        <f t="shared" si="3"/>
        <v>160015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146345</v>
      </c>
      <c r="C66" s="33">
        <v>1100</v>
      </c>
      <c r="D66" s="33">
        <f t="shared" si="3"/>
        <v>145245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147345</v>
      </c>
      <c r="C67" s="33">
        <v>1100</v>
      </c>
      <c r="D67" s="33">
        <f t="shared" si="3"/>
        <v>146245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147345</v>
      </c>
      <c r="C68" s="33">
        <v>1100</v>
      </c>
      <c r="D68" s="33">
        <f t="shared" si="3"/>
        <v>146245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0" sqref="H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230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149578</v>
      </c>
      <c r="C10" s="33">
        <v>1100</v>
      </c>
      <c r="D10" s="33">
        <f t="shared" ref="D10:D33" si="0">+B10-C10</f>
        <v>148478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151578</v>
      </c>
      <c r="C11" s="33">
        <v>1100</v>
      </c>
      <c r="D11" s="33">
        <f t="shared" si="0"/>
        <v>150478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158362</v>
      </c>
      <c r="C12" s="33">
        <v>1100</v>
      </c>
      <c r="D12" s="33">
        <f>+B12-C12</f>
        <v>157262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158362</v>
      </c>
      <c r="C13" s="33">
        <v>1100</v>
      </c>
      <c r="D13" s="33">
        <f t="shared" si="0"/>
        <v>157262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160862</v>
      </c>
      <c r="C14" s="33">
        <v>1100</v>
      </c>
      <c r="D14" s="33">
        <f>+B14-C14</f>
        <v>159762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160862</v>
      </c>
      <c r="C15" s="33">
        <v>1100</v>
      </c>
      <c r="D15" s="33">
        <f>+B15-C15</f>
        <v>159762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150444</v>
      </c>
      <c r="C16" s="33">
        <v>1100</v>
      </c>
      <c r="D16" s="33">
        <f t="shared" si="0"/>
        <v>149344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159654</v>
      </c>
      <c r="C17" s="33">
        <v>1100</v>
      </c>
      <c r="D17" s="33">
        <f t="shared" si="0"/>
        <v>158554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158404</v>
      </c>
      <c r="C18" s="33">
        <v>1100</v>
      </c>
      <c r="D18" s="33">
        <f t="shared" si="0"/>
        <v>157304</v>
      </c>
      <c r="E18" s="56" t="s">
        <v>231</v>
      </c>
      <c r="F18" s="57">
        <f>+[1]FREIGHT!I169</f>
        <v>3643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157904</v>
      </c>
      <c r="C19" s="33">
        <v>1100</v>
      </c>
      <c r="D19" s="33">
        <f t="shared" si="0"/>
        <v>156804</v>
      </c>
      <c r="E19" s="56" t="s">
        <v>232</v>
      </c>
      <c r="F19" s="57">
        <f>+[1]FREIGHT!I172</f>
        <v>3418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159462</v>
      </c>
      <c r="C20" s="33">
        <v>1100</v>
      </c>
      <c r="D20" s="33">
        <f t="shared" si="0"/>
        <v>158362</v>
      </c>
      <c r="E20" s="56" t="s">
        <v>233</v>
      </c>
      <c r="F20" s="58">
        <f>+[1]FREIGHT!I174</f>
        <v>3518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159268</v>
      </c>
      <c r="C21" s="33">
        <v>1100</v>
      </c>
      <c r="D21" s="33">
        <f t="shared" si="0"/>
        <v>158168</v>
      </c>
      <c r="E21" s="56" t="s">
        <v>234</v>
      </c>
      <c r="F21" s="58">
        <f>+[1]FREIGHT!I179</f>
        <v>3518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152904</v>
      </c>
      <c r="C22" s="33">
        <v>1100</v>
      </c>
      <c r="D22" s="33">
        <f t="shared" si="0"/>
        <v>151804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155904</v>
      </c>
      <c r="C23" s="33">
        <v>1100</v>
      </c>
      <c r="D23" s="33">
        <f t="shared" si="0"/>
        <v>154804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155904</v>
      </c>
      <c r="C24" s="33">
        <v>1100</v>
      </c>
      <c r="D24" s="33">
        <f t="shared" si="0"/>
        <v>154804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151533</v>
      </c>
      <c r="C25" s="33">
        <v>1100</v>
      </c>
      <c r="D25" s="33">
        <f t="shared" si="0"/>
        <v>150433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150912</v>
      </c>
      <c r="C26" s="33">
        <v>1100</v>
      </c>
      <c r="D26" s="33">
        <f t="shared" si="0"/>
        <v>149812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151722</v>
      </c>
      <c r="C27" s="33">
        <v>1100</v>
      </c>
      <c r="D27" s="33">
        <f t="shared" si="0"/>
        <v>150622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149533</v>
      </c>
      <c r="C28" s="33">
        <v>1100</v>
      </c>
      <c r="D28" s="33">
        <f t="shared" si="0"/>
        <v>148433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153904</v>
      </c>
      <c r="C29" s="33">
        <v>1100</v>
      </c>
      <c r="D29" s="33">
        <f t="shared" si="0"/>
        <v>152804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151904</v>
      </c>
      <c r="C30" s="33">
        <v>1100</v>
      </c>
      <c r="D30" s="33">
        <f t="shared" si="0"/>
        <v>150804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144944</v>
      </c>
      <c r="C31" s="33">
        <v>1100</v>
      </c>
      <c r="D31" s="33">
        <f t="shared" si="0"/>
        <v>143844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156268</v>
      </c>
      <c r="C32" s="33">
        <v>1100</v>
      </c>
      <c r="D32" s="33">
        <f t="shared" si="0"/>
        <v>155168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154904</v>
      </c>
      <c r="C33" s="33">
        <v>1100</v>
      </c>
      <c r="D33" s="33">
        <f t="shared" si="0"/>
        <v>153804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141954</v>
      </c>
      <c r="C35" s="33">
        <v>1100</v>
      </c>
      <c r="D35" s="33">
        <f t="shared" ref="D35:D43" si="1">+B35-C35</f>
        <v>140854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141764</v>
      </c>
      <c r="C36" s="33">
        <v>1100</v>
      </c>
      <c r="D36" s="33">
        <f t="shared" si="1"/>
        <v>140664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139744</v>
      </c>
      <c r="C37" s="33">
        <v>1100</v>
      </c>
      <c r="D37" s="33">
        <f t="shared" si="1"/>
        <v>138644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142264</v>
      </c>
      <c r="C38" s="33">
        <v>1100</v>
      </c>
      <c r="D38" s="33">
        <f t="shared" si="1"/>
        <v>141164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WORK'!X76</f>
        <v>135744</v>
      </c>
      <c r="C39" s="33">
        <v>1100</v>
      </c>
      <c r="D39" s="33">
        <f t="shared" si="1"/>
        <v>134644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139244</v>
      </c>
      <c r="C40" s="33">
        <v>1100</v>
      </c>
      <c r="D40" s="33">
        <f t="shared" si="1"/>
        <v>138144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140764</v>
      </c>
      <c r="C41" s="33">
        <v>1100</v>
      </c>
      <c r="D41" s="33">
        <f t="shared" si="1"/>
        <v>139664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143554</v>
      </c>
      <c r="C42" s="33">
        <v>1100</v>
      </c>
      <c r="D42" s="33">
        <f t="shared" si="1"/>
        <v>142454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137744</v>
      </c>
      <c r="C43" s="33">
        <v>1100</v>
      </c>
      <c r="D43" s="33">
        <f t="shared" si="1"/>
        <v>136644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152751</v>
      </c>
      <c r="C45" s="33">
        <v>1100</v>
      </c>
      <c r="D45" s="33">
        <f t="shared" ref="D45:D58" si="2">+B45-C45</f>
        <v>151651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152581</v>
      </c>
      <c r="C46" s="33">
        <v>1100</v>
      </c>
      <c r="D46" s="33">
        <f>+B46-C46</f>
        <v>151481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143331</v>
      </c>
      <c r="C47" s="33">
        <v>1100</v>
      </c>
      <c r="D47" s="33">
        <f t="shared" si="2"/>
        <v>142231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151151</v>
      </c>
      <c r="C48" s="33">
        <v>1100</v>
      </c>
      <c r="D48" s="33">
        <f t="shared" si="2"/>
        <v>150051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149331</v>
      </c>
      <c r="C49" s="33">
        <v>1100</v>
      </c>
      <c r="D49" s="33">
        <f t="shared" si="2"/>
        <v>148231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150044</v>
      </c>
      <c r="C50" s="33">
        <v>1100</v>
      </c>
      <c r="D50" s="33">
        <f t="shared" si="2"/>
        <v>148944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151894</v>
      </c>
      <c r="C51" s="33">
        <v>1100</v>
      </c>
      <c r="D51" s="33">
        <f t="shared" si="2"/>
        <v>150794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151001</v>
      </c>
      <c r="C52" s="33">
        <v>1100</v>
      </c>
      <c r="D52" s="33">
        <f t="shared" si="2"/>
        <v>149901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150901</v>
      </c>
      <c r="C53" s="33">
        <v>1100</v>
      </c>
      <c r="D53" s="33">
        <f t="shared" si="2"/>
        <v>149801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149331</v>
      </c>
      <c r="C54" s="33">
        <v>1100</v>
      </c>
      <c r="D54" s="33">
        <f t="shared" si="2"/>
        <v>148231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WORK'!O76</f>
        <v>148831</v>
      </c>
      <c r="C55" s="33">
        <v>1100</v>
      </c>
      <c r="D55" s="33">
        <f t="shared" si="2"/>
        <v>147731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152524</v>
      </c>
      <c r="C56" s="33">
        <v>1100</v>
      </c>
      <c r="D56" s="33">
        <f t="shared" si="2"/>
        <v>151424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155524</v>
      </c>
      <c r="C57" s="33">
        <v>1100</v>
      </c>
      <c r="D57" s="33">
        <f t="shared" si="2"/>
        <v>154424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WORK'!L76</f>
        <v>154301</v>
      </c>
      <c r="C58" s="33">
        <v>1100</v>
      </c>
      <c r="D58" s="33">
        <f t="shared" si="2"/>
        <v>153201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150294</v>
      </c>
      <c r="C60" s="33">
        <v>1100</v>
      </c>
      <c r="D60" s="33">
        <f t="shared" ref="D60:D68" si="3">+B60-C60</f>
        <v>149194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149294</v>
      </c>
      <c r="C61" s="33">
        <v>1100</v>
      </c>
      <c r="D61" s="33">
        <f t="shared" si="3"/>
        <v>148194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149294</v>
      </c>
      <c r="C62" s="33">
        <v>1100</v>
      </c>
      <c r="D62" s="33">
        <f t="shared" si="3"/>
        <v>148194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157384</v>
      </c>
      <c r="C63" s="33">
        <v>1100</v>
      </c>
      <c r="D63" s="33">
        <f t="shared" si="3"/>
        <v>156284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159384</v>
      </c>
      <c r="C64" s="33">
        <v>1100</v>
      </c>
      <c r="D64" s="33">
        <f t="shared" si="3"/>
        <v>158284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161010</v>
      </c>
      <c r="C65" s="33">
        <v>1100</v>
      </c>
      <c r="D65" s="33">
        <f t="shared" si="3"/>
        <v>159910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146294</v>
      </c>
      <c r="C66" s="33">
        <v>1100</v>
      </c>
      <c r="D66" s="33">
        <f t="shared" si="3"/>
        <v>145194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147345</v>
      </c>
      <c r="C67" s="33">
        <v>1100</v>
      </c>
      <c r="D67" s="33">
        <f t="shared" si="3"/>
        <v>146245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147294</v>
      </c>
      <c r="C68" s="33">
        <v>1100</v>
      </c>
      <c r="D68" s="33">
        <f t="shared" si="3"/>
        <v>146194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235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149684</v>
      </c>
      <c r="C10" s="33">
        <v>1100</v>
      </c>
      <c r="D10" s="33">
        <f t="shared" ref="D10:D33" si="0">+B10-C10</f>
        <v>148584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151684</v>
      </c>
      <c r="C11" s="33">
        <v>1100</v>
      </c>
      <c r="D11" s="33">
        <f t="shared" si="0"/>
        <v>150584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158632</v>
      </c>
      <c r="C12" s="33">
        <v>1100</v>
      </c>
      <c r="D12" s="33">
        <f>+B12-C12</f>
        <v>157532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158632</v>
      </c>
      <c r="C13" s="33">
        <v>1100</v>
      </c>
      <c r="D13" s="33">
        <f t="shared" si="0"/>
        <v>157532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161132</v>
      </c>
      <c r="C14" s="33">
        <v>1100</v>
      </c>
      <c r="D14" s="33">
        <f>+B14-C14</f>
        <v>160032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161132</v>
      </c>
      <c r="C15" s="33">
        <v>1100</v>
      </c>
      <c r="D15" s="33">
        <f>+B15-C15</f>
        <v>160032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150436</v>
      </c>
      <c r="C16" s="33">
        <v>1100</v>
      </c>
      <c r="D16" s="33">
        <f t="shared" si="0"/>
        <v>149336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159184</v>
      </c>
      <c r="C17" s="33">
        <v>1100</v>
      </c>
      <c r="D17" s="33">
        <f t="shared" si="0"/>
        <v>158084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157934</v>
      </c>
      <c r="C18" s="33">
        <v>1100</v>
      </c>
      <c r="D18" s="33">
        <f t="shared" si="0"/>
        <v>156834</v>
      </c>
      <c r="E18" s="56" t="s">
        <v>236</v>
      </c>
      <c r="F18" s="57">
        <f>+[1]FREIGHT!I162</f>
        <v>3718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157434</v>
      </c>
      <c r="C19" s="33">
        <v>1100</v>
      </c>
      <c r="D19" s="33">
        <f t="shared" si="0"/>
        <v>156334</v>
      </c>
      <c r="E19" s="56" t="s">
        <v>237</v>
      </c>
      <c r="F19" s="57">
        <f>+[1]FREIGHT!I176</f>
        <v>4188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159732</v>
      </c>
      <c r="C20" s="33">
        <v>1100</v>
      </c>
      <c r="D20" s="33">
        <f t="shared" si="0"/>
        <v>158632</v>
      </c>
      <c r="E20" s="56"/>
      <c r="F20" s="58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158655</v>
      </c>
      <c r="C21" s="33">
        <v>1100</v>
      </c>
      <c r="D21" s="33">
        <f t="shared" si="0"/>
        <v>157555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152586</v>
      </c>
      <c r="C22" s="33">
        <v>1100</v>
      </c>
      <c r="D22" s="33">
        <f t="shared" si="0"/>
        <v>151486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155586</v>
      </c>
      <c r="C23" s="33">
        <v>1100</v>
      </c>
      <c r="D23" s="33">
        <f t="shared" si="0"/>
        <v>154486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155586</v>
      </c>
      <c r="C24" s="33">
        <v>1100</v>
      </c>
      <c r="D24" s="33">
        <f t="shared" si="0"/>
        <v>154486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151085</v>
      </c>
      <c r="C25" s="33">
        <v>1100</v>
      </c>
      <c r="D25" s="33">
        <f t="shared" si="0"/>
        <v>149985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150565</v>
      </c>
      <c r="C26" s="33">
        <v>1100</v>
      </c>
      <c r="D26" s="33">
        <f t="shared" si="0"/>
        <v>149465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151465</v>
      </c>
      <c r="C27" s="33">
        <v>1100</v>
      </c>
      <c r="D27" s="33">
        <f t="shared" si="0"/>
        <v>150365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149085</v>
      </c>
      <c r="C28" s="33">
        <v>1100</v>
      </c>
      <c r="D28" s="33">
        <f t="shared" si="0"/>
        <v>147985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153586</v>
      </c>
      <c r="C29" s="33">
        <v>1100</v>
      </c>
      <c r="D29" s="33">
        <f t="shared" si="0"/>
        <v>152486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151586</v>
      </c>
      <c r="C30" s="33">
        <v>1100</v>
      </c>
      <c r="D30" s="33">
        <f t="shared" si="0"/>
        <v>150486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144936</v>
      </c>
      <c r="C31" s="33">
        <v>1100</v>
      </c>
      <c r="D31" s="33">
        <f t="shared" si="0"/>
        <v>143836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155655</v>
      </c>
      <c r="C32" s="33">
        <v>1100</v>
      </c>
      <c r="D32" s="33">
        <f t="shared" si="0"/>
        <v>154555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154434</v>
      </c>
      <c r="C33" s="33">
        <v>1100</v>
      </c>
      <c r="D33" s="33">
        <f t="shared" si="0"/>
        <v>153334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142202</v>
      </c>
      <c r="C35" s="33">
        <v>1100</v>
      </c>
      <c r="D35" s="33">
        <f t="shared" ref="D35:D43" si="1">+B35-C35</f>
        <v>141102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142012</v>
      </c>
      <c r="C36" s="33">
        <v>1100</v>
      </c>
      <c r="D36" s="33">
        <f t="shared" si="1"/>
        <v>140912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139992</v>
      </c>
      <c r="C37" s="33">
        <v>1100</v>
      </c>
      <c r="D37" s="33">
        <f t="shared" si="1"/>
        <v>138892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142512</v>
      </c>
      <c r="C38" s="33">
        <v>1100</v>
      </c>
      <c r="D38" s="33">
        <f t="shared" si="1"/>
        <v>141412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WORK'!X78</f>
        <v>135992</v>
      </c>
      <c r="C39" s="33">
        <v>1100</v>
      </c>
      <c r="D39" s="33">
        <f t="shared" si="1"/>
        <v>134892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139492</v>
      </c>
      <c r="C40" s="33">
        <v>1100</v>
      </c>
      <c r="D40" s="33">
        <f t="shared" si="1"/>
        <v>138392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141012</v>
      </c>
      <c r="C41" s="33">
        <v>1100</v>
      </c>
      <c r="D41" s="33">
        <f t="shared" si="1"/>
        <v>139912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143802</v>
      </c>
      <c r="C42" s="33">
        <v>1100</v>
      </c>
      <c r="D42" s="33">
        <f t="shared" si="1"/>
        <v>142702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137992</v>
      </c>
      <c r="C43" s="33">
        <v>1100</v>
      </c>
      <c r="D43" s="33">
        <f t="shared" si="1"/>
        <v>136892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152688</v>
      </c>
      <c r="C45" s="33">
        <v>1100</v>
      </c>
      <c r="D45" s="33">
        <f t="shared" ref="D45:D58" si="2">+B45-C45</f>
        <v>151588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152518</v>
      </c>
      <c r="C46" s="33">
        <v>1100</v>
      </c>
      <c r="D46" s="33">
        <f>+B46-C46</f>
        <v>151418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143268</v>
      </c>
      <c r="C47" s="33">
        <v>1100</v>
      </c>
      <c r="D47" s="33">
        <f t="shared" si="2"/>
        <v>142168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151038</v>
      </c>
      <c r="C48" s="33">
        <v>1100</v>
      </c>
      <c r="D48" s="33">
        <f t="shared" si="2"/>
        <v>149938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149268</v>
      </c>
      <c r="C49" s="33">
        <v>1100</v>
      </c>
      <c r="D49" s="33">
        <f t="shared" si="2"/>
        <v>148168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150292</v>
      </c>
      <c r="C50" s="33">
        <v>1100</v>
      </c>
      <c r="D50" s="33">
        <f t="shared" si="2"/>
        <v>149192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152142</v>
      </c>
      <c r="C51" s="33">
        <v>1100</v>
      </c>
      <c r="D51" s="33">
        <f t="shared" si="2"/>
        <v>151042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150738</v>
      </c>
      <c r="C52" s="33">
        <v>1100</v>
      </c>
      <c r="D52" s="33">
        <f t="shared" si="2"/>
        <v>149638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150738</v>
      </c>
      <c r="C53" s="33">
        <v>1100</v>
      </c>
      <c r="D53" s="33">
        <f t="shared" si="2"/>
        <v>149638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149268</v>
      </c>
      <c r="C54" s="33">
        <v>1100</v>
      </c>
      <c r="D54" s="33">
        <f t="shared" si="2"/>
        <v>148168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WORK'!O78</f>
        <v>148768</v>
      </c>
      <c r="C55" s="33">
        <v>1100</v>
      </c>
      <c r="D55" s="33">
        <f t="shared" si="2"/>
        <v>147668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152770</v>
      </c>
      <c r="C56" s="33">
        <v>1100</v>
      </c>
      <c r="D56" s="33">
        <f t="shared" si="2"/>
        <v>151670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155770</v>
      </c>
      <c r="C57" s="33">
        <v>1100</v>
      </c>
      <c r="D57" s="33">
        <f t="shared" si="2"/>
        <v>154670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WORK'!L78</f>
        <v>154258</v>
      </c>
      <c r="C58" s="33">
        <v>1100</v>
      </c>
      <c r="D58" s="33">
        <f t="shared" si="2"/>
        <v>153158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150653</v>
      </c>
      <c r="C60" s="33">
        <v>1100</v>
      </c>
      <c r="D60" s="33">
        <f t="shared" ref="D60:D68" si="3">+B60-C60</f>
        <v>149553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149653</v>
      </c>
      <c r="C61" s="33">
        <v>1100</v>
      </c>
      <c r="D61" s="33">
        <f t="shared" si="3"/>
        <v>148553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149653</v>
      </c>
      <c r="C62" s="33">
        <v>1100</v>
      </c>
      <c r="D62" s="33">
        <f t="shared" si="3"/>
        <v>148553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157733</v>
      </c>
      <c r="C63" s="33">
        <v>1100</v>
      </c>
      <c r="D63" s="33">
        <f t="shared" si="3"/>
        <v>156633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159733</v>
      </c>
      <c r="C64" s="33">
        <v>1100</v>
      </c>
      <c r="D64" s="33">
        <f t="shared" si="3"/>
        <v>158633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161423</v>
      </c>
      <c r="C65" s="33">
        <v>1100</v>
      </c>
      <c r="D65" s="33">
        <f t="shared" si="3"/>
        <v>160323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146653</v>
      </c>
      <c r="C66" s="33">
        <v>1100</v>
      </c>
      <c r="D66" s="33">
        <f t="shared" si="3"/>
        <v>145553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147653</v>
      </c>
      <c r="C67" s="33">
        <v>1100</v>
      </c>
      <c r="D67" s="33">
        <f t="shared" si="3"/>
        <v>146553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147653</v>
      </c>
      <c r="C68" s="33">
        <v>1100</v>
      </c>
      <c r="D68" s="33">
        <f t="shared" si="3"/>
        <v>146553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3" sqref="G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238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148974</v>
      </c>
      <c r="C10" s="33">
        <v>1100</v>
      </c>
      <c r="D10" s="33">
        <f t="shared" ref="D10:D33" si="0">+B10-C10</f>
        <v>147874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150974</v>
      </c>
      <c r="C11" s="33">
        <v>1100</v>
      </c>
      <c r="D11" s="33">
        <f t="shared" si="0"/>
        <v>149874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157426</v>
      </c>
      <c r="C12" s="33">
        <v>1100</v>
      </c>
      <c r="D12" s="33">
        <f>+B12-C12</f>
        <v>156326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157426</v>
      </c>
      <c r="C13" s="33">
        <v>1100</v>
      </c>
      <c r="D13" s="33">
        <f t="shared" si="0"/>
        <v>156326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159926</v>
      </c>
      <c r="C14" s="33">
        <v>1100</v>
      </c>
      <c r="D14" s="33">
        <f>+B14-C14</f>
        <v>158826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159926</v>
      </c>
      <c r="C15" s="33">
        <v>1100</v>
      </c>
      <c r="D15" s="33">
        <f>+B15-C15</f>
        <v>158826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149767</v>
      </c>
      <c r="C16" s="33">
        <v>1100</v>
      </c>
      <c r="D16" s="33">
        <f t="shared" si="0"/>
        <v>148667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158791</v>
      </c>
      <c r="C17" s="33">
        <v>1100</v>
      </c>
      <c r="D17" s="33">
        <f t="shared" si="0"/>
        <v>157691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157541</v>
      </c>
      <c r="C18" s="33">
        <v>1100</v>
      </c>
      <c r="D18" s="33">
        <f t="shared" si="0"/>
        <v>156441</v>
      </c>
      <c r="E18" s="56" t="s">
        <v>239</v>
      </c>
      <c r="F18" s="57">
        <f>+[1]FREIGHT!I165</f>
        <v>4058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157041</v>
      </c>
      <c r="C19" s="33">
        <v>1100</v>
      </c>
      <c r="D19" s="33">
        <f t="shared" si="0"/>
        <v>155941</v>
      </c>
      <c r="E19" s="56" t="s">
        <v>240</v>
      </c>
      <c r="F19" s="57">
        <f>+[1]FREIGHT!I177</f>
        <v>4318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158526</v>
      </c>
      <c r="C20" s="33">
        <v>1100</v>
      </c>
      <c r="D20" s="33">
        <f t="shared" si="0"/>
        <v>157426</v>
      </c>
      <c r="E20" s="56"/>
      <c r="F20" s="58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158589</v>
      </c>
      <c r="C21" s="33">
        <v>1100</v>
      </c>
      <c r="D21" s="33">
        <f t="shared" si="0"/>
        <v>157489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152212</v>
      </c>
      <c r="C22" s="33">
        <v>1100</v>
      </c>
      <c r="D22" s="33">
        <f t="shared" si="0"/>
        <v>151112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155212</v>
      </c>
      <c r="C23" s="33">
        <v>1100</v>
      </c>
      <c r="D23" s="33">
        <f t="shared" si="0"/>
        <v>154112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155212</v>
      </c>
      <c r="C24" s="33">
        <v>1100</v>
      </c>
      <c r="D24" s="33">
        <f t="shared" si="0"/>
        <v>154112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150594</v>
      </c>
      <c r="C25" s="33">
        <v>1100</v>
      </c>
      <c r="D25" s="33">
        <f t="shared" si="0"/>
        <v>149494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149976</v>
      </c>
      <c r="C26" s="33">
        <v>1100</v>
      </c>
      <c r="D26" s="33">
        <f t="shared" si="0"/>
        <v>148876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150786</v>
      </c>
      <c r="C27" s="33">
        <v>1100</v>
      </c>
      <c r="D27" s="33">
        <f t="shared" si="0"/>
        <v>149686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148594</v>
      </c>
      <c r="C28" s="33">
        <v>1100</v>
      </c>
      <c r="D28" s="33">
        <f t="shared" si="0"/>
        <v>147494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153212</v>
      </c>
      <c r="C29" s="33">
        <v>1100</v>
      </c>
      <c r="D29" s="33">
        <f t="shared" si="0"/>
        <v>152112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151212</v>
      </c>
      <c r="C30" s="33">
        <v>1100</v>
      </c>
      <c r="D30" s="33">
        <f t="shared" si="0"/>
        <v>150112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144267</v>
      </c>
      <c r="C31" s="33">
        <v>1100</v>
      </c>
      <c r="D31" s="33">
        <f t="shared" si="0"/>
        <v>143167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155589</v>
      </c>
      <c r="C32" s="33">
        <v>1100</v>
      </c>
      <c r="D32" s="33">
        <f t="shared" si="0"/>
        <v>154489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154041</v>
      </c>
      <c r="C33" s="33">
        <v>1100</v>
      </c>
      <c r="D33" s="33">
        <f t="shared" si="0"/>
        <v>152941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141015</v>
      </c>
      <c r="C35" s="33">
        <v>1100</v>
      </c>
      <c r="D35" s="33">
        <f t="shared" ref="D35:D43" si="1">+B35-C35</f>
        <v>139915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140825</v>
      </c>
      <c r="C36" s="33">
        <v>1100</v>
      </c>
      <c r="D36" s="33">
        <f t="shared" si="1"/>
        <v>139725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138805</v>
      </c>
      <c r="C37" s="33">
        <v>1100</v>
      </c>
      <c r="D37" s="33">
        <f t="shared" si="1"/>
        <v>137705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141325</v>
      </c>
      <c r="C38" s="33">
        <v>1100</v>
      </c>
      <c r="D38" s="33">
        <f t="shared" si="1"/>
        <v>140225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WORK'!X79</f>
        <v>134805</v>
      </c>
      <c r="C39" s="33">
        <v>1100</v>
      </c>
      <c r="D39" s="33">
        <f t="shared" si="1"/>
        <v>133705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138305</v>
      </c>
      <c r="C40" s="33">
        <v>1100</v>
      </c>
      <c r="D40" s="33">
        <f t="shared" si="1"/>
        <v>137205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139825</v>
      </c>
      <c r="C41" s="33">
        <v>1100</v>
      </c>
      <c r="D41" s="33">
        <f t="shared" si="1"/>
        <v>138725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142615</v>
      </c>
      <c r="C42" s="33">
        <v>1100</v>
      </c>
      <c r="D42" s="33">
        <f t="shared" si="1"/>
        <v>141515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136805</v>
      </c>
      <c r="C43" s="33">
        <v>1100</v>
      </c>
      <c r="D43" s="33">
        <f t="shared" si="1"/>
        <v>135705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151925</v>
      </c>
      <c r="C45" s="33">
        <v>1100</v>
      </c>
      <c r="D45" s="33">
        <f t="shared" ref="D45:D58" si="2">+B45-C45</f>
        <v>150825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151865</v>
      </c>
      <c r="C46" s="33">
        <v>1100</v>
      </c>
      <c r="D46" s="33">
        <f>+B46-C46</f>
        <v>150765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142615</v>
      </c>
      <c r="C47" s="33">
        <v>1100</v>
      </c>
      <c r="D47" s="33">
        <f t="shared" si="2"/>
        <v>141515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150322</v>
      </c>
      <c r="C48" s="33">
        <v>1100</v>
      </c>
      <c r="D48" s="33">
        <f t="shared" si="2"/>
        <v>149222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148615</v>
      </c>
      <c r="C49" s="33">
        <v>1100</v>
      </c>
      <c r="D49" s="33">
        <f t="shared" si="2"/>
        <v>147515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149105</v>
      </c>
      <c r="C50" s="33">
        <v>1100</v>
      </c>
      <c r="D50" s="33">
        <f t="shared" si="2"/>
        <v>148005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150955</v>
      </c>
      <c r="C51" s="33">
        <v>1100</v>
      </c>
      <c r="D51" s="33">
        <f t="shared" si="2"/>
        <v>149855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150022</v>
      </c>
      <c r="C52" s="33">
        <v>1100</v>
      </c>
      <c r="D52" s="33">
        <f t="shared" si="2"/>
        <v>148922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150085</v>
      </c>
      <c r="C53" s="33">
        <v>1100</v>
      </c>
      <c r="D53" s="33">
        <f t="shared" si="2"/>
        <v>148985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148615</v>
      </c>
      <c r="C54" s="33">
        <v>1100</v>
      </c>
      <c r="D54" s="33">
        <f t="shared" si="2"/>
        <v>147515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WORK'!O79</f>
        <v>148115</v>
      </c>
      <c r="C55" s="33">
        <v>1100</v>
      </c>
      <c r="D55" s="33">
        <f t="shared" si="2"/>
        <v>147015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151581</v>
      </c>
      <c r="C56" s="33">
        <v>1100</v>
      </c>
      <c r="D56" s="33">
        <f t="shared" si="2"/>
        <v>150481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154581</v>
      </c>
      <c r="C57" s="33">
        <v>1100</v>
      </c>
      <c r="D57" s="33">
        <f t="shared" si="2"/>
        <v>153481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WORK'!L79</f>
        <v>153572</v>
      </c>
      <c r="C58" s="33">
        <v>1100</v>
      </c>
      <c r="D58" s="33">
        <f t="shared" si="2"/>
        <v>152472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149442</v>
      </c>
      <c r="C60" s="33">
        <v>1100</v>
      </c>
      <c r="D60" s="33">
        <f t="shared" ref="D60:D68" si="3">+B60-C60</f>
        <v>148342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148442</v>
      </c>
      <c r="C61" s="33">
        <v>1100</v>
      </c>
      <c r="D61" s="33">
        <f t="shared" si="3"/>
        <v>147342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148442</v>
      </c>
      <c r="C62" s="33">
        <v>1100</v>
      </c>
      <c r="D62" s="33">
        <f t="shared" si="3"/>
        <v>147342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156522</v>
      </c>
      <c r="C63" s="33">
        <v>1100</v>
      </c>
      <c r="D63" s="33">
        <f t="shared" si="3"/>
        <v>155422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158522</v>
      </c>
      <c r="C64" s="33">
        <v>1100</v>
      </c>
      <c r="D64" s="33">
        <f t="shared" si="3"/>
        <v>157422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160222</v>
      </c>
      <c r="C65" s="33">
        <v>1100</v>
      </c>
      <c r="D65" s="33">
        <f t="shared" si="3"/>
        <v>159122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145442</v>
      </c>
      <c r="C66" s="33">
        <v>1100</v>
      </c>
      <c r="D66" s="33">
        <f t="shared" si="3"/>
        <v>144342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146442</v>
      </c>
      <c r="C67" s="33">
        <v>1100</v>
      </c>
      <c r="D67" s="33">
        <f t="shared" si="3"/>
        <v>145342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146442</v>
      </c>
      <c r="C68" s="33">
        <v>1100</v>
      </c>
      <c r="D68" s="33">
        <f t="shared" si="3"/>
        <v>145342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241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149769</v>
      </c>
      <c r="C10" s="33">
        <v>1100</v>
      </c>
      <c r="D10" s="33">
        <f t="shared" ref="D10:D33" si="0">+B10-C10</f>
        <v>148669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151769</v>
      </c>
      <c r="C11" s="33">
        <v>1100</v>
      </c>
      <c r="D11" s="33">
        <f t="shared" si="0"/>
        <v>150669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158331</v>
      </c>
      <c r="C12" s="33">
        <v>1100</v>
      </c>
      <c r="D12" s="33">
        <f>+B12-C12</f>
        <v>157231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158331</v>
      </c>
      <c r="C13" s="33">
        <v>1100</v>
      </c>
      <c r="D13" s="33">
        <f t="shared" si="0"/>
        <v>157231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160831</v>
      </c>
      <c r="C14" s="33">
        <v>1100</v>
      </c>
      <c r="D14" s="33">
        <f>+B14-C14</f>
        <v>159731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160831</v>
      </c>
      <c r="C15" s="33">
        <v>1100</v>
      </c>
      <c r="D15" s="33">
        <f>+B15-C15</f>
        <v>159731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150841</v>
      </c>
      <c r="C16" s="33">
        <v>1100</v>
      </c>
      <c r="D16" s="33">
        <f t="shared" si="0"/>
        <v>149741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159511</v>
      </c>
      <c r="C17" s="33">
        <v>1100</v>
      </c>
      <c r="D17" s="33">
        <f t="shared" si="0"/>
        <v>158411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158261</v>
      </c>
      <c r="C18" s="33">
        <v>1100</v>
      </c>
      <c r="D18" s="33">
        <f t="shared" si="0"/>
        <v>157161</v>
      </c>
      <c r="E18" s="56" t="s">
        <v>242</v>
      </c>
      <c r="F18" s="57">
        <f>+[1]FREIGHT!I159</f>
        <v>3318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157761</v>
      </c>
      <c r="C19" s="33">
        <v>1100</v>
      </c>
      <c r="D19" s="33">
        <f t="shared" si="0"/>
        <v>156661</v>
      </c>
      <c r="E19" s="56" t="s">
        <v>243</v>
      </c>
      <c r="F19" s="57">
        <f>+[1]FREIGHT!I164</f>
        <v>3765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159431</v>
      </c>
      <c r="C20" s="33">
        <v>1100</v>
      </c>
      <c r="D20" s="33">
        <f t="shared" si="0"/>
        <v>158331</v>
      </c>
      <c r="E20" s="56" t="s">
        <v>244</v>
      </c>
      <c r="F20" s="58">
        <f>+[1]FREIGHT!I166</f>
        <v>3553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158959</v>
      </c>
      <c r="C21" s="33">
        <v>1100</v>
      </c>
      <c r="D21" s="33">
        <f t="shared" si="0"/>
        <v>157859</v>
      </c>
      <c r="E21" s="56" t="s">
        <v>245</v>
      </c>
      <c r="F21" s="58">
        <f>+[1]FREIGHT!I175</f>
        <v>3618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152861</v>
      </c>
      <c r="C22" s="33">
        <v>1100</v>
      </c>
      <c r="D22" s="33">
        <f t="shared" si="0"/>
        <v>151761</v>
      </c>
      <c r="E22" s="56" t="s">
        <v>246</v>
      </c>
      <c r="F22" s="58">
        <f>+[1]FREIGHT!I182</f>
        <v>3518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155861</v>
      </c>
      <c r="C23" s="33">
        <v>1100</v>
      </c>
      <c r="D23" s="33">
        <f t="shared" si="0"/>
        <v>154761</v>
      </c>
      <c r="E23" s="56" t="s">
        <v>247</v>
      </c>
      <c r="F23" s="58">
        <f>+[1]FREIGHT!I185</f>
        <v>3718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155861</v>
      </c>
      <c r="C24" s="33">
        <v>1100</v>
      </c>
      <c r="D24" s="33">
        <f t="shared" si="0"/>
        <v>154761</v>
      </c>
      <c r="E24" s="56" t="s">
        <v>248</v>
      </c>
      <c r="F24" s="58">
        <f>+[1]FREIGHT!I187</f>
        <v>3604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151489</v>
      </c>
      <c r="C25" s="33">
        <v>1100</v>
      </c>
      <c r="D25" s="33">
        <f t="shared" si="0"/>
        <v>150389</v>
      </c>
      <c r="E25" s="56" t="s">
        <v>249</v>
      </c>
      <c r="F25" s="57">
        <f>+[1]FREIGHT!I189</f>
        <v>3518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150881</v>
      </c>
      <c r="C26" s="33">
        <v>1100</v>
      </c>
      <c r="D26" s="33">
        <f t="shared" si="0"/>
        <v>149781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151691</v>
      </c>
      <c r="C27" s="33">
        <v>1100</v>
      </c>
      <c r="D27" s="33">
        <f t="shared" si="0"/>
        <v>150591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149489</v>
      </c>
      <c r="C28" s="33">
        <v>1100</v>
      </c>
      <c r="D28" s="33">
        <f t="shared" si="0"/>
        <v>148389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153861</v>
      </c>
      <c r="C29" s="33">
        <v>1100</v>
      </c>
      <c r="D29" s="33">
        <f t="shared" si="0"/>
        <v>152761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151861</v>
      </c>
      <c r="C30" s="33">
        <v>1100</v>
      </c>
      <c r="D30" s="33">
        <f t="shared" si="0"/>
        <v>150761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145341</v>
      </c>
      <c r="C31" s="33">
        <v>1100</v>
      </c>
      <c r="D31" s="33">
        <f t="shared" si="0"/>
        <v>144241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155959</v>
      </c>
      <c r="C32" s="33">
        <v>1100</v>
      </c>
      <c r="D32" s="33">
        <f t="shared" si="0"/>
        <v>154859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154761</v>
      </c>
      <c r="C33" s="33">
        <v>1100</v>
      </c>
      <c r="D33" s="33">
        <f t="shared" si="0"/>
        <v>153661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141904</v>
      </c>
      <c r="C35" s="33">
        <v>1100</v>
      </c>
      <c r="D35" s="33">
        <f t="shared" ref="D35:D43" si="1">+B35-C35</f>
        <v>140804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141714</v>
      </c>
      <c r="C36" s="33">
        <v>1100</v>
      </c>
      <c r="D36" s="33">
        <f t="shared" si="1"/>
        <v>140614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139694</v>
      </c>
      <c r="C37" s="33">
        <v>1100</v>
      </c>
      <c r="D37" s="33">
        <f t="shared" si="1"/>
        <v>138594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142214</v>
      </c>
      <c r="C38" s="33">
        <v>1100</v>
      </c>
      <c r="D38" s="33">
        <f t="shared" si="1"/>
        <v>141114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WORK'!X75</f>
        <v>135694</v>
      </c>
      <c r="C39" s="33">
        <v>1100</v>
      </c>
      <c r="D39" s="33">
        <f t="shared" si="1"/>
        <v>134594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139194</v>
      </c>
      <c r="C40" s="33">
        <v>1100</v>
      </c>
      <c r="D40" s="33">
        <f t="shared" si="1"/>
        <v>138094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140714</v>
      </c>
      <c r="C41" s="33">
        <v>1100</v>
      </c>
      <c r="D41" s="33">
        <f t="shared" si="1"/>
        <v>139614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143504</v>
      </c>
      <c r="C42" s="33">
        <v>1100</v>
      </c>
      <c r="D42" s="33">
        <f t="shared" si="1"/>
        <v>142404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137694</v>
      </c>
      <c r="C43" s="33">
        <v>1100</v>
      </c>
      <c r="D43" s="33">
        <f t="shared" si="1"/>
        <v>136594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152814</v>
      </c>
      <c r="C45" s="33">
        <v>1100</v>
      </c>
      <c r="D45" s="33">
        <f t="shared" ref="D45:D58" si="2">+B45-C45</f>
        <v>151714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152754</v>
      </c>
      <c r="C46" s="33">
        <v>1100</v>
      </c>
      <c r="D46" s="33">
        <f>+B46-C46</f>
        <v>151654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143504</v>
      </c>
      <c r="C47" s="33">
        <v>1100</v>
      </c>
      <c r="D47" s="33">
        <f t="shared" si="2"/>
        <v>142404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151264</v>
      </c>
      <c r="C48" s="33">
        <v>1100</v>
      </c>
      <c r="D48" s="33">
        <f t="shared" si="2"/>
        <v>150164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149504</v>
      </c>
      <c r="C49" s="33">
        <v>1100</v>
      </c>
      <c r="D49" s="33">
        <f t="shared" si="2"/>
        <v>148404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149994</v>
      </c>
      <c r="C50" s="33">
        <v>1100</v>
      </c>
      <c r="D50" s="33">
        <f t="shared" si="2"/>
        <v>148894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151844</v>
      </c>
      <c r="C51" s="33">
        <v>1100</v>
      </c>
      <c r="D51" s="33">
        <f t="shared" si="2"/>
        <v>150744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150974</v>
      </c>
      <c r="C52" s="33">
        <v>1100</v>
      </c>
      <c r="D52" s="33">
        <f t="shared" si="2"/>
        <v>149874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150974</v>
      </c>
      <c r="C53" s="33">
        <v>1100</v>
      </c>
      <c r="D53" s="33">
        <f t="shared" si="2"/>
        <v>149874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149504</v>
      </c>
      <c r="C54" s="33">
        <v>1100</v>
      </c>
      <c r="D54" s="33">
        <f t="shared" si="2"/>
        <v>148404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WORK'!O75</f>
        <v>149004</v>
      </c>
      <c r="C55" s="33">
        <v>1100</v>
      </c>
      <c r="D55" s="33">
        <f t="shared" si="2"/>
        <v>147904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152473</v>
      </c>
      <c r="C56" s="33">
        <v>1100</v>
      </c>
      <c r="D56" s="33">
        <f t="shared" si="2"/>
        <v>151373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155473</v>
      </c>
      <c r="C57" s="33">
        <v>1100</v>
      </c>
      <c r="D57" s="33">
        <f t="shared" si="2"/>
        <v>154373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WORK'!L75</f>
        <v>154494</v>
      </c>
      <c r="C58" s="33">
        <v>1100</v>
      </c>
      <c r="D58" s="33">
        <f t="shared" si="2"/>
        <v>153394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150345</v>
      </c>
      <c r="C60" s="33">
        <v>1100</v>
      </c>
      <c r="D60" s="33">
        <f t="shared" ref="D60:D68" si="3">+B60-C60</f>
        <v>149245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149345</v>
      </c>
      <c r="C61" s="33">
        <v>1100</v>
      </c>
      <c r="D61" s="33">
        <f t="shared" si="3"/>
        <v>148245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149345</v>
      </c>
      <c r="C62" s="33">
        <v>1100</v>
      </c>
      <c r="D62" s="33">
        <f t="shared" si="3"/>
        <v>148245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157435</v>
      </c>
      <c r="C63" s="33">
        <v>1100</v>
      </c>
      <c r="D63" s="33">
        <f t="shared" si="3"/>
        <v>156335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159435</v>
      </c>
      <c r="C64" s="33">
        <v>1100</v>
      </c>
      <c r="D64" s="33">
        <f t="shared" si="3"/>
        <v>158335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161125</v>
      </c>
      <c r="C65" s="33">
        <v>1100</v>
      </c>
      <c r="D65" s="33">
        <f t="shared" si="3"/>
        <v>160025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146345</v>
      </c>
      <c r="C66" s="33">
        <v>1100</v>
      </c>
      <c r="D66" s="33">
        <f t="shared" si="3"/>
        <v>145245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147345</v>
      </c>
      <c r="C67" s="33">
        <v>1100</v>
      </c>
      <c r="D67" s="33">
        <f t="shared" si="3"/>
        <v>146245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147345</v>
      </c>
      <c r="C68" s="33">
        <v>1100</v>
      </c>
      <c r="D68" s="33">
        <f t="shared" si="3"/>
        <v>146245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250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149511</v>
      </c>
      <c r="C10" s="33">
        <v>1100</v>
      </c>
      <c r="D10" s="33">
        <f t="shared" ref="D10:D33" si="0">+B10-C10</f>
        <v>148411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151511</v>
      </c>
      <c r="C11" s="33">
        <v>1100</v>
      </c>
      <c r="D11" s="33">
        <f t="shared" si="0"/>
        <v>150411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157989</v>
      </c>
      <c r="C12" s="33">
        <v>1100</v>
      </c>
      <c r="D12" s="33">
        <f>+B12-C12</f>
        <v>156889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157989</v>
      </c>
      <c r="C13" s="33">
        <v>1100</v>
      </c>
      <c r="D13" s="33">
        <f t="shared" si="0"/>
        <v>156889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160489</v>
      </c>
      <c r="C14" s="33">
        <v>1100</v>
      </c>
      <c r="D14" s="33">
        <f>+B14-C14</f>
        <v>159389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160489</v>
      </c>
      <c r="C15" s="33">
        <v>1100</v>
      </c>
      <c r="D15" s="33">
        <f>+B15-C15</f>
        <v>159389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150404</v>
      </c>
      <c r="C16" s="33">
        <v>1100</v>
      </c>
      <c r="D16" s="33">
        <f t="shared" si="0"/>
        <v>149304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159011</v>
      </c>
      <c r="C17" s="33">
        <v>1100</v>
      </c>
      <c r="D17" s="33">
        <f t="shared" si="0"/>
        <v>157911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157761</v>
      </c>
      <c r="C18" s="33">
        <v>1100</v>
      </c>
      <c r="D18" s="33">
        <f t="shared" si="0"/>
        <v>156661</v>
      </c>
      <c r="E18" s="56" t="s">
        <v>251</v>
      </c>
      <c r="F18" s="57">
        <f>+[1]FREIGHT!I170</f>
        <v>4218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157261</v>
      </c>
      <c r="C19" s="33">
        <v>1100</v>
      </c>
      <c r="D19" s="33">
        <f t="shared" si="0"/>
        <v>156161</v>
      </c>
      <c r="E19" s="56" t="s">
        <v>252</v>
      </c>
      <c r="F19" s="57">
        <f>+[1]FREIGHT!I171</f>
        <v>4218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159089</v>
      </c>
      <c r="C20" s="33">
        <v>1100</v>
      </c>
      <c r="D20" s="33">
        <f t="shared" si="0"/>
        <v>157989</v>
      </c>
      <c r="E20" s="56" t="s">
        <v>253</v>
      </c>
      <c r="F20" s="58">
        <f>+[1]FREIGHT!I180</f>
        <v>4418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158482</v>
      </c>
      <c r="C21" s="33">
        <v>1100</v>
      </c>
      <c r="D21" s="33">
        <f t="shared" si="0"/>
        <v>157382</v>
      </c>
      <c r="E21" s="56" t="s">
        <v>254</v>
      </c>
      <c r="F21" s="58">
        <f>+[1]FREIGHT!I181</f>
        <v>3891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152554</v>
      </c>
      <c r="C22" s="33">
        <v>1100</v>
      </c>
      <c r="D22" s="33">
        <f t="shared" si="0"/>
        <v>151454</v>
      </c>
      <c r="E22" s="56" t="s">
        <v>255</v>
      </c>
      <c r="F22" s="58">
        <f>+[1]FREIGHT!I184</f>
        <v>4311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155554</v>
      </c>
      <c r="C23" s="33">
        <v>1100</v>
      </c>
      <c r="D23" s="33">
        <f t="shared" si="0"/>
        <v>154454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155554</v>
      </c>
      <c r="C24" s="33">
        <v>1100</v>
      </c>
      <c r="D24" s="33">
        <f t="shared" si="0"/>
        <v>154454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150912</v>
      </c>
      <c r="C25" s="33">
        <v>1100</v>
      </c>
      <c r="D25" s="33">
        <f t="shared" si="0"/>
        <v>149812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150392</v>
      </c>
      <c r="C26" s="33">
        <v>1100</v>
      </c>
      <c r="D26" s="33">
        <f t="shared" si="0"/>
        <v>149292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151243</v>
      </c>
      <c r="C27" s="33">
        <v>1100</v>
      </c>
      <c r="D27" s="33">
        <f t="shared" si="0"/>
        <v>150143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148912</v>
      </c>
      <c r="C28" s="33">
        <v>1100</v>
      </c>
      <c r="D28" s="33">
        <f t="shared" si="0"/>
        <v>147812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153554</v>
      </c>
      <c r="C29" s="33">
        <v>1100</v>
      </c>
      <c r="D29" s="33">
        <f t="shared" si="0"/>
        <v>152454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151554</v>
      </c>
      <c r="C30" s="33">
        <v>1100</v>
      </c>
      <c r="D30" s="33">
        <f t="shared" si="0"/>
        <v>150454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144904</v>
      </c>
      <c r="C31" s="33">
        <v>1100</v>
      </c>
      <c r="D31" s="33">
        <f t="shared" si="0"/>
        <v>143804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155482</v>
      </c>
      <c r="C32" s="33">
        <v>1100</v>
      </c>
      <c r="D32" s="33">
        <f t="shared" si="0"/>
        <v>154382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154261</v>
      </c>
      <c r="C33" s="33">
        <v>1100</v>
      </c>
      <c r="D33" s="33">
        <f t="shared" si="0"/>
        <v>153161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141581</v>
      </c>
      <c r="C35" s="33">
        <v>1100</v>
      </c>
      <c r="D35" s="33">
        <f t="shared" ref="D35:D43" si="1">+B35-C35</f>
        <v>140481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141391</v>
      </c>
      <c r="C36" s="33">
        <v>1100</v>
      </c>
      <c r="D36" s="33">
        <f t="shared" si="1"/>
        <v>140291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139371</v>
      </c>
      <c r="C37" s="33">
        <v>1100</v>
      </c>
      <c r="D37" s="33">
        <f t="shared" si="1"/>
        <v>138271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141891</v>
      </c>
      <c r="C38" s="33">
        <v>1100</v>
      </c>
      <c r="D38" s="33">
        <f t="shared" si="1"/>
        <v>140791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WORK'!X77</f>
        <v>135371</v>
      </c>
      <c r="C39" s="33">
        <v>1100</v>
      </c>
      <c r="D39" s="33">
        <f t="shared" si="1"/>
        <v>134271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138871</v>
      </c>
      <c r="C40" s="33">
        <v>1100</v>
      </c>
      <c r="D40" s="33">
        <f t="shared" si="1"/>
        <v>137771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140391</v>
      </c>
      <c r="C41" s="33">
        <v>1100</v>
      </c>
      <c r="D41" s="33">
        <f t="shared" si="1"/>
        <v>139291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143181</v>
      </c>
      <c r="C42" s="33">
        <v>1100</v>
      </c>
      <c r="D42" s="33">
        <f t="shared" si="1"/>
        <v>142081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137371</v>
      </c>
      <c r="C43" s="33">
        <v>1100</v>
      </c>
      <c r="D43" s="33">
        <f t="shared" si="1"/>
        <v>136271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152491</v>
      </c>
      <c r="C45" s="33">
        <v>1100</v>
      </c>
      <c r="D45" s="33">
        <f t="shared" ref="D45:D58" si="2">+B45-C45</f>
        <v>151391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152345</v>
      </c>
      <c r="C46" s="33">
        <v>1100</v>
      </c>
      <c r="D46" s="33">
        <f>+B46-C46</f>
        <v>151245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143095</v>
      </c>
      <c r="C47" s="33">
        <v>1100</v>
      </c>
      <c r="D47" s="33">
        <f t="shared" si="2"/>
        <v>141995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150865</v>
      </c>
      <c r="C48" s="33">
        <v>1100</v>
      </c>
      <c r="D48" s="33">
        <f t="shared" si="2"/>
        <v>149765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149095</v>
      </c>
      <c r="C49" s="33">
        <v>1100</v>
      </c>
      <c r="D49" s="33">
        <f t="shared" si="2"/>
        <v>147995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149671</v>
      </c>
      <c r="C50" s="33">
        <v>1100</v>
      </c>
      <c r="D50" s="33">
        <f t="shared" si="2"/>
        <v>148571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151521</v>
      </c>
      <c r="C51" s="33">
        <v>1100</v>
      </c>
      <c r="D51" s="33">
        <f t="shared" si="2"/>
        <v>150421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150565</v>
      </c>
      <c r="C52" s="33">
        <v>1100</v>
      </c>
      <c r="D52" s="33">
        <f t="shared" si="2"/>
        <v>149465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150565</v>
      </c>
      <c r="C53" s="33">
        <v>1100</v>
      </c>
      <c r="D53" s="33">
        <f t="shared" si="2"/>
        <v>149465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149095</v>
      </c>
      <c r="C54" s="33">
        <v>1100</v>
      </c>
      <c r="D54" s="33">
        <f t="shared" si="2"/>
        <v>147995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WORK'!O77</f>
        <v>148595</v>
      </c>
      <c r="C55" s="33">
        <v>1100</v>
      </c>
      <c r="D55" s="33">
        <f t="shared" si="2"/>
        <v>147495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152151</v>
      </c>
      <c r="C56" s="33">
        <v>1100</v>
      </c>
      <c r="D56" s="33">
        <f t="shared" si="2"/>
        <v>151051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155151</v>
      </c>
      <c r="C57" s="33">
        <v>1100</v>
      </c>
      <c r="D57" s="33">
        <f t="shared" si="2"/>
        <v>154051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WORK'!L77</f>
        <v>154085</v>
      </c>
      <c r="C58" s="33">
        <v>1100</v>
      </c>
      <c r="D58" s="33">
        <f t="shared" si="2"/>
        <v>152985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150003</v>
      </c>
      <c r="C60" s="33">
        <v>1100</v>
      </c>
      <c r="D60" s="33">
        <f t="shared" ref="D60:D68" si="3">+B60-C60</f>
        <v>148903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149003</v>
      </c>
      <c r="C61" s="33">
        <v>1100</v>
      </c>
      <c r="D61" s="33">
        <f t="shared" si="3"/>
        <v>147903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149003</v>
      </c>
      <c r="C62" s="33">
        <v>1100</v>
      </c>
      <c r="D62" s="33">
        <f t="shared" si="3"/>
        <v>147903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157093</v>
      </c>
      <c r="C63" s="33">
        <v>1100</v>
      </c>
      <c r="D63" s="33">
        <f t="shared" si="3"/>
        <v>155993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159093</v>
      </c>
      <c r="C64" s="33">
        <v>1100</v>
      </c>
      <c r="D64" s="33">
        <f t="shared" si="3"/>
        <v>157993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160783</v>
      </c>
      <c r="C65" s="33">
        <v>1100</v>
      </c>
      <c r="D65" s="33">
        <f t="shared" si="3"/>
        <v>159683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146003</v>
      </c>
      <c r="C66" s="33">
        <v>1100</v>
      </c>
      <c r="D66" s="33">
        <f t="shared" si="3"/>
        <v>144903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147003</v>
      </c>
      <c r="C67" s="33">
        <v>1100</v>
      </c>
      <c r="D67" s="33">
        <f t="shared" si="3"/>
        <v>145903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147003</v>
      </c>
      <c r="C68" s="33">
        <v>1100</v>
      </c>
      <c r="D68" s="33">
        <f t="shared" si="3"/>
        <v>145903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8" sqref="H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0" t="s">
        <v>0</v>
      </c>
      <c r="B1" s="70"/>
      <c r="C1" s="70"/>
      <c r="D1" s="70"/>
      <c r="E1" s="70"/>
      <c r="F1" s="70"/>
      <c r="G1" s="70"/>
      <c r="H1" s="70"/>
      <c r="I1" s="13"/>
    </row>
    <row r="2" spans="1:9" x14ac:dyDescent="0.25">
      <c r="A2" s="69" t="s">
        <v>1</v>
      </c>
      <c r="B2" s="69"/>
      <c r="C2" s="69"/>
      <c r="D2" s="69"/>
      <c r="E2" s="69"/>
      <c r="F2" s="69"/>
      <c r="G2" s="69"/>
      <c r="H2" s="69"/>
      <c r="I2" s="13"/>
    </row>
    <row r="3" spans="1:9" x14ac:dyDescent="0.25">
      <c r="A3" s="69" t="s">
        <v>2</v>
      </c>
      <c r="B3" s="69"/>
      <c r="C3" s="69"/>
      <c r="D3" s="69"/>
      <c r="E3" s="69"/>
      <c r="F3" s="69"/>
      <c r="G3" s="69"/>
      <c r="H3" s="69"/>
      <c r="I3" s="13"/>
    </row>
    <row r="4" spans="1:9" x14ac:dyDescent="0.25">
      <c r="A4" s="71" t="s">
        <v>74</v>
      </c>
      <c r="B4" s="71"/>
      <c r="C4" s="71"/>
      <c r="D4" s="71"/>
      <c r="E4" s="71"/>
      <c r="F4" s="71"/>
      <c r="G4" s="71"/>
      <c r="H4" s="71"/>
      <c r="I4" s="13"/>
    </row>
    <row r="5" spans="1:9" x14ac:dyDescent="0.25">
      <c r="A5" s="71" t="s">
        <v>75</v>
      </c>
      <c r="B5" s="71"/>
      <c r="C5" s="71"/>
      <c r="D5" s="71"/>
      <c r="E5" s="71"/>
      <c r="F5" s="71"/>
      <c r="G5" s="71"/>
      <c r="H5" s="71"/>
      <c r="I5" s="13"/>
    </row>
    <row r="6" spans="1:9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</row>
    <row r="7" spans="1:9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149670</v>
      </c>
      <c r="C10" s="33">
        <v>1100</v>
      </c>
      <c r="D10" s="33">
        <f>+[1]FREIGHT!I413</f>
        <v>3358</v>
      </c>
      <c r="E10" s="33">
        <f>+B10-C10+D10</f>
        <v>151928</v>
      </c>
      <c r="F10" s="33">
        <f t="shared" ref="F10:F33" si="0">+E10*0.18</f>
        <v>27347.039999999997</v>
      </c>
      <c r="G10" s="34">
        <f>SUM(E10:F10)</f>
        <v>179275.04</v>
      </c>
      <c r="H10" s="35"/>
      <c r="I10" s="13"/>
    </row>
    <row r="11" spans="1:9" x14ac:dyDescent="0.25">
      <c r="A11" s="12" t="s">
        <v>15</v>
      </c>
      <c r="B11" s="32">
        <f>+'[1]HD Ex-Works'!S87</f>
        <v>151670</v>
      </c>
      <c r="C11" s="33">
        <v>1100</v>
      </c>
      <c r="D11" s="33">
        <f>+D10</f>
        <v>3358</v>
      </c>
      <c r="E11" s="33">
        <f t="shared" ref="E11:E33" si="1">+B11-C11+D11</f>
        <v>153928</v>
      </c>
      <c r="F11" s="33">
        <f t="shared" si="0"/>
        <v>27707.039999999997</v>
      </c>
      <c r="G11" s="34">
        <f t="shared" ref="G11:G68" si="2">SUM(E11:F11)</f>
        <v>181635.04</v>
      </c>
      <c r="H11" s="35"/>
      <c r="I11" s="13"/>
    </row>
    <row r="12" spans="1:9" x14ac:dyDescent="0.25">
      <c r="A12" s="12" t="s">
        <v>88</v>
      </c>
      <c r="B12" s="32">
        <f>+'[1]HD Ex-Works'!T87</f>
        <v>158216</v>
      </c>
      <c r="C12" s="33">
        <v>1100</v>
      </c>
      <c r="D12" s="33">
        <f t="shared" ref="D12:D33" si="3">+D11</f>
        <v>3358</v>
      </c>
      <c r="E12" s="33">
        <f>+B12-C12+D12</f>
        <v>160474</v>
      </c>
      <c r="F12" s="33">
        <f>+E12*0.18</f>
        <v>28885.32</v>
      </c>
      <c r="G12" s="34">
        <f>SUM(E12:F12)</f>
        <v>189359.32</v>
      </c>
      <c r="H12" s="35"/>
      <c r="I12" s="13"/>
    </row>
    <row r="13" spans="1:9" x14ac:dyDescent="0.25">
      <c r="A13" s="12" t="s">
        <v>89</v>
      </c>
      <c r="B13" s="32">
        <f>+'[1]HD Ex-Works'!U87</f>
        <v>158216</v>
      </c>
      <c r="C13" s="33">
        <v>1100</v>
      </c>
      <c r="D13" s="33">
        <f t="shared" si="3"/>
        <v>3358</v>
      </c>
      <c r="E13" s="33">
        <f t="shared" si="1"/>
        <v>160474</v>
      </c>
      <c r="F13" s="33">
        <f t="shared" si="0"/>
        <v>28885.32</v>
      </c>
      <c r="G13" s="34">
        <f t="shared" si="2"/>
        <v>189359.32</v>
      </c>
      <c r="H13" s="35"/>
      <c r="I13" s="13"/>
    </row>
    <row r="14" spans="1:9" x14ac:dyDescent="0.25">
      <c r="A14" s="12" t="s">
        <v>19</v>
      </c>
      <c r="B14" s="32">
        <f>+'[1]HD Ex-Works'!M87</f>
        <v>160716</v>
      </c>
      <c r="C14" s="33">
        <v>1100</v>
      </c>
      <c r="D14" s="33">
        <f t="shared" si="3"/>
        <v>3358</v>
      </c>
      <c r="E14" s="33">
        <f>+B14-C14+D14</f>
        <v>162974</v>
      </c>
      <c r="F14" s="33">
        <f>+E14*0.18</f>
        <v>29335.32</v>
      </c>
      <c r="G14" s="34">
        <f>SUM(E14:F14)</f>
        <v>192309.32</v>
      </c>
      <c r="H14" s="35"/>
      <c r="I14" s="13"/>
    </row>
    <row r="15" spans="1:9" x14ac:dyDescent="0.25">
      <c r="A15" s="12" t="s">
        <v>20</v>
      </c>
      <c r="B15" s="32">
        <f>+'[1]HD Ex-Works'!N87</f>
        <v>160716</v>
      </c>
      <c r="C15" s="33">
        <v>1100</v>
      </c>
      <c r="D15" s="33">
        <f t="shared" si="3"/>
        <v>3358</v>
      </c>
      <c r="E15" s="33">
        <f>+B15-C15+D15</f>
        <v>162974</v>
      </c>
      <c r="F15" s="33">
        <f>+E15*0.18</f>
        <v>29335.32</v>
      </c>
      <c r="G15" s="34">
        <f>SUM(E15:F15)</f>
        <v>192309.32</v>
      </c>
      <c r="H15" s="35"/>
      <c r="I15" s="13"/>
    </row>
    <row r="16" spans="1:9" x14ac:dyDescent="0.25">
      <c r="A16" s="12" t="s">
        <v>90</v>
      </c>
      <c r="B16" s="32">
        <f>+'[1]HD Ex-Works'!Q87</f>
        <v>150712</v>
      </c>
      <c r="C16" s="33">
        <v>1100</v>
      </c>
      <c r="D16" s="33">
        <f t="shared" si="3"/>
        <v>3358</v>
      </c>
      <c r="E16" s="33">
        <f t="shared" si="1"/>
        <v>152970</v>
      </c>
      <c r="F16" s="33">
        <f t="shared" si="0"/>
        <v>27534.6</v>
      </c>
      <c r="G16" s="34">
        <f t="shared" si="2"/>
        <v>180504.6</v>
      </c>
      <c r="H16" s="35"/>
      <c r="I16" s="16"/>
    </row>
    <row r="17" spans="1:9" x14ac:dyDescent="0.25">
      <c r="A17" s="12" t="s">
        <v>91</v>
      </c>
      <c r="B17" s="32">
        <f>+'[1]HD Ex-Works'!C87</f>
        <v>159300</v>
      </c>
      <c r="C17" s="33">
        <v>1100</v>
      </c>
      <c r="D17" s="33">
        <f t="shared" si="3"/>
        <v>3358</v>
      </c>
      <c r="E17" s="33">
        <f t="shared" si="1"/>
        <v>161558</v>
      </c>
      <c r="F17" s="33">
        <f t="shared" si="0"/>
        <v>29080.44</v>
      </c>
      <c r="G17" s="34">
        <f t="shared" si="2"/>
        <v>190638.44</v>
      </c>
      <c r="H17" s="35"/>
      <c r="I17" s="13"/>
    </row>
    <row r="18" spans="1:9" x14ac:dyDescent="0.25">
      <c r="A18" s="12" t="s">
        <v>92</v>
      </c>
      <c r="B18" s="32">
        <f>+'[1]HD Ex-Works'!D87</f>
        <v>158050</v>
      </c>
      <c r="C18" s="33">
        <v>1100</v>
      </c>
      <c r="D18" s="33">
        <f t="shared" si="3"/>
        <v>3358</v>
      </c>
      <c r="E18" s="33">
        <f t="shared" si="1"/>
        <v>160308</v>
      </c>
      <c r="F18" s="33">
        <f t="shared" si="0"/>
        <v>28855.439999999999</v>
      </c>
      <c r="G18" s="34">
        <f t="shared" si="2"/>
        <v>189163.44</v>
      </c>
      <c r="H18" s="35"/>
      <c r="I18" s="13"/>
    </row>
    <row r="19" spans="1:9" x14ac:dyDescent="0.25">
      <c r="A19" s="12" t="s">
        <v>93</v>
      </c>
      <c r="B19" s="32">
        <f>+'[1]HD Ex-Works'!B87</f>
        <v>157550</v>
      </c>
      <c r="C19" s="33">
        <v>1100</v>
      </c>
      <c r="D19" s="33">
        <f t="shared" si="3"/>
        <v>3358</v>
      </c>
      <c r="E19" s="33">
        <f t="shared" si="1"/>
        <v>159808</v>
      </c>
      <c r="F19" s="33">
        <f t="shared" si="0"/>
        <v>28765.439999999999</v>
      </c>
      <c r="G19" s="34">
        <f t="shared" si="2"/>
        <v>188573.44</v>
      </c>
      <c r="H19" s="35"/>
      <c r="I19" s="13"/>
    </row>
    <row r="20" spans="1:9" x14ac:dyDescent="0.25">
      <c r="A20" s="12" t="s">
        <v>94</v>
      </c>
      <c r="B20" s="33">
        <f>+'[1]HD Ex-Works'!E87</f>
        <v>159316</v>
      </c>
      <c r="C20" s="33">
        <v>1100</v>
      </c>
      <c r="D20" s="33">
        <f t="shared" si="3"/>
        <v>3358</v>
      </c>
      <c r="E20" s="33">
        <f t="shared" si="1"/>
        <v>161574</v>
      </c>
      <c r="F20" s="33">
        <f t="shared" si="0"/>
        <v>29083.32</v>
      </c>
      <c r="G20" s="34">
        <f t="shared" si="2"/>
        <v>190657.32</v>
      </c>
      <c r="H20" s="35"/>
      <c r="I20" s="13"/>
    </row>
    <row r="21" spans="1:9" x14ac:dyDescent="0.25">
      <c r="A21" s="12" t="s">
        <v>25</v>
      </c>
      <c r="B21" s="33">
        <f>+'[1]HD Ex-Works'!F87</f>
        <v>157910</v>
      </c>
      <c r="C21" s="33">
        <v>1100</v>
      </c>
      <c r="D21" s="33">
        <f t="shared" si="3"/>
        <v>3358</v>
      </c>
      <c r="E21" s="33">
        <f t="shared" si="1"/>
        <v>160168</v>
      </c>
      <c r="F21" s="33">
        <f t="shared" si="0"/>
        <v>28830.239999999998</v>
      </c>
      <c r="G21" s="34">
        <f t="shared" si="2"/>
        <v>188998.24</v>
      </c>
      <c r="H21" s="35"/>
      <c r="I21" s="13"/>
    </row>
    <row r="22" spans="1:9" x14ac:dyDescent="0.25">
      <c r="A22" s="12" t="s">
        <v>95</v>
      </c>
      <c r="B22" s="33">
        <f>+'[1]HD Ex-Works'!W87-3000</f>
        <v>152876</v>
      </c>
      <c r="C22" s="33">
        <v>1100</v>
      </c>
      <c r="D22" s="33">
        <f t="shared" si="3"/>
        <v>3358</v>
      </c>
      <c r="E22" s="33">
        <f t="shared" si="1"/>
        <v>155134</v>
      </c>
      <c r="F22" s="33">
        <f t="shared" si="0"/>
        <v>27924.12</v>
      </c>
      <c r="G22" s="34">
        <f t="shared" si="2"/>
        <v>183058.12</v>
      </c>
      <c r="H22" s="35"/>
      <c r="I22" s="36"/>
    </row>
    <row r="23" spans="1:9" x14ac:dyDescent="0.25">
      <c r="A23" s="12" t="s">
        <v>96</v>
      </c>
      <c r="B23" s="33">
        <f>+'[1]HD Ex-Works'!W87</f>
        <v>155876</v>
      </c>
      <c r="C23" s="33">
        <v>1100</v>
      </c>
      <c r="D23" s="33">
        <f t="shared" si="3"/>
        <v>3358</v>
      </c>
      <c r="E23" s="33">
        <f t="shared" si="1"/>
        <v>158134</v>
      </c>
      <c r="F23" s="33">
        <f t="shared" si="0"/>
        <v>28464.12</v>
      </c>
      <c r="G23" s="34">
        <f t="shared" si="2"/>
        <v>186598.12</v>
      </c>
      <c r="H23" s="35"/>
      <c r="I23" s="13"/>
    </row>
    <row r="24" spans="1:9" x14ac:dyDescent="0.25">
      <c r="A24" s="12" t="s">
        <v>97</v>
      </c>
      <c r="B24" s="33">
        <f>+'[1]HD Ex-Works'!X87</f>
        <v>155876</v>
      </c>
      <c r="C24" s="33">
        <v>1100</v>
      </c>
      <c r="D24" s="33">
        <f t="shared" si="3"/>
        <v>3358</v>
      </c>
      <c r="E24" s="33">
        <f t="shared" si="1"/>
        <v>158134</v>
      </c>
      <c r="F24" s="33">
        <f t="shared" si="0"/>
        <v>28464.12</v>
      </c>
      <c r="G24" s="34">
        <f t="shared" si="2"/>
        <v>186598.12</v>
      </c>
      <c r="H24" s="35"/>
      <c r="I24" s="36"/>
    </row>
    <row r="25" spans="1:9" x14ac:dyDescent="0.25">
      <c r="A25" s="12" t="s">
        <v>98</v>
      </c>
      <c r="B25" s="33">
        <f>+'[1]HD Ex-Works'!J87</f>
        <v>151371</v>
      </c>
      <c r="C25" s="33">
        <v>1100</v>
      </c>
      <c r="D25" s="33">
        <f t="shared" si="3"/>
        <v>3358</v>
      </c>
      <c r="E25" s="33">
        <f t="shared" si="1"/>
        <v>153629</v>
      </c>
      <c r="F25" s="33">
        <f t="shared" si="0"/>
        <v>27653.219999999998</v>
      </c>
      <c r="G25" s="34">
        <f t="shared" si="2"/>
        <v>181282.22</v>
      </c>
      <c r="H25" s="35"/>
      <c r="I25" s="16"/>
    </row>
    <row r="26" spans="1:9" x14ac:dyDescent="0.25">
      <c r="A26" s="12" t="s">
        <v>29</v>
      </c>
      <c r="B26" s="32">
        <f>+'[1]HD Ex-Works'!H87</f>
        <v>150766</v>
      </c>
      <c r="C26" s="33">
        <v>1100</v>
      </c>
      <c r="D26" s="33">
        <f t="shared" si="3"/>
        <v>3358</v>
      </c>
      <c r="E26" s="33">
        <f t="shared" si="1"/>
        <v>153024</v>
      </c>
      <c r="F26" s="33">
        <f t="shared" si="0"/>
        <v>27544.32</v>
      </c>
      <c r="G26" s="34">
        <f t="shared" si="2"/>
        <v>180568.32000000001</v>
      </c>
      <c r="H26" s="35"/>
      <c r="I26" s="13"/>
    </row>
    <row r="27" spans="1:9" x14ac:dyDescent="0.25">
      <c r="A27" s="12" t="s">
        <v>31</v>
      </c>
      <c r="B27" s="33">
        <f>+'[1]HD Ex-Works'!G87</f>
        <v>151576</v>
      </c>
      <c r="C27" s="33">
        <v>1100</v>
      </c>
      <c r="D27" s="33">
        <f t="shared" si="3"/>
        <v>3358</v>
      </c>
      <c r="E27" s="33">
        <f t="shared" si="1"/>
        <v>153834</v>
      </c>
      <c r="F27" s="33">
        <f t="shared" si="0"/>
        <v>27690.12</v>
      </c>
      <c r="G27" s="34">
        <f t="shared" si="2"/>
        <v>181524.12</v>
      </c>
      <c r="H27" s="35"/>
      <c r="I27" s="13"/>
    </row>
    <row r="28" spans="1:9" x14ac:dyDescent="0.25">
      <c r="A28" s="12" t="s">
        <v>99</v>
      </c>
      <c r="B28" s="33">
        <f>+'[1]HD Ex-Works'!I87</f>
        <v>149371</v>
      </c>
      <c r="C28" s="33">
        <v>1100</v>
      </c>
      <c r="D28" s="33">
        <f t="shared" si="3"/>
        <v>3358</v>
      </c>
      <c r="E28" s="33">
        <f t="shared" si="1"/>
        <v>151629</v>
      </c>
      <c r="F28" s="33">
        <f t="shared" si="0"/>
        <v>27293.219999999998</v>
      </c>
      <c r="G28" s="34">
        <f t="shared" si="2"/>
        <v>178922.22</v>
      </c>
      <c r="H28" s="35"/>
      <c r="I28" s="13"/>
    </row>
    <row r="29" spans="1:9" x14ac:dyDescent="0.25">
      <c r="A29" s="12" t="s">
        <v>27</v>
      </c>
      <c r="B29" s="33">
        <f>+'[1]HD Ex-Works'!Y87</f>
        <v>153876</v>
      </c>
      <c r="C29" s="33">
        <v>1100</v>
      </c>
      <c r="D29" s="33">
        <f t="shared" si="3"/>
        <v>3358</v>
      </c>
      <c r="E29" s="33">
        <f t="shared" si="1"/>
        <v>156134</v>
      </c>
      <c r="F29" s="33">
        <f t="shared" si="0"/>
        <v>28104.12</v>
      </c>
      <c r="G29" s="34">
        <f t="shared" si="2"/>
        <v>184238.12</v>
      </c>
      <c r="H29" s="35"/>
      <c r="I29" s="13"/>
    </row>
    <row r="30" spans="1:9" x14ac:dyDescent="0.25">
      <c r="A30" s="12" t="s">
        <v>100</v>
      </c>
      <c r="B30" s="33">
        <f>+'[1]HD Ex-Works'!Z87</f>
        <v>151876</v>
      </c>
      <c r="C30" s="33">
        <v>1100</v>
      </c>
      <c r="D30" s="33">
        <f t="shared" si="3"/>
        <v>3358</v>
      </c>
      <c r="E30" s="33">
        <f t="shared" si="1"/>
        <v>154134</v>
      </c>
      <c r="F30" s="33">
        <f t="shared" si="0"/>
        <v>27744.12</v>
      </c>
      <c r="G30" s="34">
        <f t="shared" si="2"/>
        <v>181878.12</v>
      </c>
      <c r="H30" s="35"/>
      <c r="I30" s="13"/>
    </row>
    <row r="31" spans="1:9" x14ac:dyDescent="0.25">
      <c r="A31" s="12" t="s">
        <v>101</v>
      </c>
      <c r="B31" s="33">
        <f>+'[1]HD Ex-Works'!AA87</f>
        <v>145212</v>
      </c>
      <c r="C31" s="33">
        <v>1100</v>
      </c>
      <c r="D31" s="33">
        <f t="shared" si="3"/>
        <v>3358</v>
      </c>
      <c r="E31" s="33">
        <f t="shared" si="1"/>
        <v>147470</v>
      </c>
      <c r="F31" s="33">
        <f t="shared" si="0"/>
        <v>26544.6</v>
      </c>
      <c r="G31" s="34">
        <f t="shared" si="2"/>
        <v>174014.6</v>
      </c>
      <c r="H31" s="35"/>
      <c r="I31" s="13"/>
    </row>
    <row r="32" spans="1:9" x14ac:dyDescent="0.25">
      <c r="A32" s="12" t="s">
        <v>102</v>
      </c>
      <c r="B32" s="33">
        <f>+'[1]HD Ex-Works'!AB87</f>
        <v>154910</v>
      </c>
      <c r="C32" s="33">
        <v>1100</v>
      </c>
      <c r="D32" s="33">
        <f t="shared" si="3"/>
        <v>3358</v>
      </c>
      <c r="E32" s="33">
        <f t="shared" si="1"/>
        <v>157168</v>
      </c>
      <c r="F32" s="33">
        <f t="shared" si="0"/>
        <v>28290.239999999998</v>
      </c>
      <c r="G32" s="34">
        <f t="shared" si="2"/>
        <v>185458.24</v>
      </c>
      <c r="H32" s="35"/>
      <c r="I32" s="13"/>
    </row>
    <row r="33" spans="1:9" x14ac:dyDescent="0.25">
      <c r="A33" s="12" t="s">
        <v>103</v>
      </c>
      <c r="B33" s="33">
        <f>+'[1]HD Ex-Works'!AC87</f>
        <v>154550</v>
      </c>
      <c r="C33" s="33">
        <v>1100</v>
      </c>
      <c r="D33" s="33">
        <f t="shared" si="3"/>
        <v>3358</v>
      </c>
      <c r="E33" s="33">
        <f t="shared" si="1"/>
        <v>156808</v>
      </c>
      <c r="F33" s="33">
        <f t="shared" si="0"/>
        <v>28225.439999999999</v>
      </c>
      <c r="G33" s="34">
        <f t="shared" si="2"/>
        <v>185033.44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141801</v>
      </c>
      <c r="C35" s="33">
        <v>1100</v>
      </c>
      <c r="D35" s="33">
        <f>+D33</f>
        <v>3358</v>
      </c>
      <c r="E35" s="33">
        <f t="shared" ref="E35:E43" si="4">+B35-C35+D35</f>
        <v>144059</v>
      </c>
      <c r="F35" s="33">
        <f t="shared" ref="F35:F68" si="5">+E35*0.18</f>
        <v>25930.62</v>
      </c>
      <c r="G35" s="34">
        <f t="shared" si="2"/>
        <v>169989.62</v>
      </c>
      <c r="H35" s="35"/>
      <c r="I35" s="13"/>
    </row>
    <row r="36" spans="1:9" x14ac:dyDescent="0.25">
      <c r="A36" s="12" t="s">
        <v>104</v>
      </c>
      <c r="B36" s="33">
        <f>+'[1]PP EX- WORK'!E84</f>
        <v>141611</v>
      </c>
      <c r="C36" s="33">
        <v>1100</v>
      </c>
      <c r="D36" s="33">
        <f>+D35</f>
        <v>3358</v>
      </c>
      <c r="E36" s="33">
        <f t="shared" si="4"/>
        <v>143869</v>
      </c>
      <c r="F36" s="33">
        <f t="shared" si="5"/>
        <v>25896.42</v>
      </c>
      <c r="G36" s="34">
        <f t="shared" si="2"/>
        <v>169765.41999999998</v>
      </c>
      <c r="H36" s="35"/>
      <c r="I36" s="13"/>
    </row>
    <row r="37" spans="1:9" x14ac:dyDescent="0.25">
      <c r="A37" s="12" t="s">
        <v>105</v>
      </c>
      <c r="B37" s="33">
        <f>+'[1]PP EX- WORK'!B84</f>
        <v>139591</v>
      </c>
      <c r="C37" s="33">
        <v>1100</v>
      </c>
      <c r="D37" s="33">
        <f t="shared" ref="D37:D43" si="6">+D36</f>
        <v>3358</v>
      </c>
      <c r="E37" s="33">
        <f t="shared" si="4"/>
        <v>141849</v>
      </c>
      <c r="F37" s="33">
        <f t="shared" si="5"/>
        <v>25532.82</v>
      </c>
      <c r="G37" s="34">
        <f t="shared" si="2"/>
        <v>167381.82</v>
      </c>
      <c r="H37" s="35"/>
      <c r="I37" s="13"/>
    </row>
    <row r="38" spans="1:9" x14ac:dyDescent="0.25">
      <c r="A38" s="12" t="s">
        <v>37</v>
      </c>
      <c r="B38" s="33">
        <f>+'[1]PP EX- WORK'!F84</f>
        <v>142111</v>
      </c>
      <c r="C38" s="33">
        <v>1100</v>
      </c>
      <c r="D38" s="33">
        <f t="shared" si="6"/>
        <v>3358</v>
      </c>
      <c r="E38" s="33">
        <f t="shared" si="4"/>
        <v>144369</v>
      </c>
      <c r="F38" s="33">
        <f t="shared" si="5"/>
        <v>25986.42</v>
      </c>
      <c r="G38" s="34">
        <f t="shared" si="2"/>
        <v>170355.41999999998</v>
      </c>
      <c r="H38" s="35"/>
      <c r="I38" s="13"/>
    </row>
    <row r="39" spans="1:9" x14ac:dyDescent="0.25">
      <c r="A39" s="12" t="s">
        <v>106</v>
      </c>
      <c r="B39" s="33">
        <f>+'[1]PP EX- WORK'!X84</f>
        <v>135591</v>
      </c>
      <c r="C39" s="33">
        <v>1100</v>
      </c>
      <c r="D39" s="33">
        <f t="shared" si="6"/>
        <v>3358</v>
      </c>
      <c r="E39" s="33">
        <f t="shared" si="4"/>
        <v>137849</v>
      </c>
      <c r="F39" s="33">
        <f t="shared" si="5"/>
        <v>24812.82</v>
      </c>
      <c r="G39" s="34">
        <f t="shared" si="2"/>
        <v>162661.82</v>
      </c>
      <c r="H39" s="35"/>
      <c r="I39" s="13"/>
    </row>
    <row r="40" spans="1:9" x14ac:dyDescent="0.25">
      <c r="A40" s="12" t="s">
        <v>107</v>
      </c>
      <c r="B40" s="33">
        <f>+'[1]PP EX- WORK'!C84</f>
        <v>139091</v>
      </c>
      <c r="C40" s="33">
        <v>1100</v>
      </c>
      <c r="D40" s="33">
        <f t="shared" si="6"/>
        <v>3358</v>
      </c>
      <c r="E40" s="33">
        <f t="shared" si="4"/>
        <v>141349</v>
      </c>
      <c r="F40" s="33">
        <f t="shared" si="5"/>
        <v>25442.82</v>
      </c>
      <c r="G40" s="34">
        <f t="shared" si="2"/>
        <v>166791.82</v>
      </c>
      <c r="H40" s="35"/>
      <c r="I40" s="13"/>
    </row>
    <row r="41" spans="1:9" x14ac:dyDescent="0.25">
      <c r="A41" s="12" t="s">
        <v>108</v>
      </c>
      <c r="B41" s="33">
        <f>+'[1]PP EX- WORK'!D84</f>
        <v>140611</v>
      </c>
      <c r="C41" s="33">
        <v>1100</v>
      </c>
      <c r="D41" s="33">
        <f t="shared" si="6"/>
        <v>3358</v>
      </c>
      <c r="E41" s="33">
        <f t="shared" si="4"/>
        <v>142869</v>
      </c>
      <c r="F41" s="33">
        <f t="shared" si="5"/>
        <v>25716.42</v>
      </c>
      <c r="G41" s="34">
        <f t="shared" si="2"/>
        <v>168585.41999999998</v>
      </c>
      <c r="H41" s="35"/>
      <c r="I41" s="13"/>
    </row>
    <row r="42" spans="1:9" x14ac:dyDescent="0.25">
      <c r="A42" s="12" t="s">
        <v>109</v>
      </c>
      <c r="B42" s="33">
        <f>+'[1]PP EX- WORK'!H84</f>
        <v>143401</v>
      </c>
      <c r="C42" s="33">
        <v>1100</v>
      </c>
      <c r="D42" s="33">
        <f t="shared" si="6"/>
        <v>3358</v>
      </c>
      <c r="E42" s="33">
        <f t="shared" si="4"/>
        <v>145659</v>
      </c>
      <c r="F42" s="33">
        <f t="shared" si="5"/>
        <v>26218.62</v>
      </c>
      <c r="G42" s="34">
        <f t="shared" si="2"/>
        <v>171877.62</v>
      </c>
      <c r="H42" s="35"/>
      <c r="I42" s="13"/>
    </row>
    <row r="43" spans="1:9" x14ac:dyDescent="0.25">
      <c r="A43" s="12" t="s">
        <v>110</v>
      </c>
      <c r="B43" s="33">
        <f>+'[1]PP EX- WORK'!AA84</f>
        <v>137591</v>
      </c>
      <c r="C43" s="33">
        <v>1100</v>
      </c>
      <c r="D43" s="33">
        <f t="shared" si="6"/>
        <v>3358</v>
      </c>
      <c r="E43" s="33">
        <f t="shared" si="4"/>
        <v>139849</v>
      </c>
      <c r="F43" s="33">
        <f t="shared" si="5"/>
        <v>25172.82</v>
      </c>
      <c r="G43" s="34">
        <f t="shared" si="2"/>
        <v>165021.82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WORK'!R84</f>
        <v>152711</v>
      </c>
      <c r="C45" s="33">
        <v>1100</v>
      </c>
      <c r="D45" s="33">
        <f>+D43</f>
        <v>3358</v>
      </c>
      <c r="E45" s="33">
        <f t="shared" ref="E45:E58" si="7">+B45-C45+D45</f>
        <v>154969</v>
      </c>
      <c r="F45" s="33">
        <f t="shared" si="5"/>
        <v>27894.42</v>
      </c>
      <c r="G45" s="34">
        <f t="shared" si="2"/>
        <v>182863.41999999998</v>
      </c>
      <c r="H45" s="35"/>
      <c r="I45" s="13"/>
    </row>
    <row r="46" spans="1:9" x14ac:dyDescent="0.25">
      <c r="A46" s="12" t="s">
        <v>112</v>
      </c>
      <c r="B46" s="33">
        <f>+'[1]PP EX- WORK'!P84</f>
        <v>152651</v>
      </c>
      <c r="C46" s="33">
        <v>1100</v>
      </c>
      <c r="D46" s="33">
        <f>+D45</f>
        <v>3358</v>
      </c>
      <c r="E46" s="33">
        <f>+B46-C46+D46</f>
        <v>154909</v>
      </c>
      <c r="F46" s="33">
        <f>+E46*0.18</f>
        <v>27883.62</v>
      </c>
      <c r="G46" s="34">
        <f>SUM(E46:F46)</f>
        <v>182792.62</v>
      </c>
      <c r="H46" s="35"/>
      <c r="I46" s="13"/>
    </row>
    <row r="47" spans="1:9" x14ac:dyDescent="0.25">
      <c r="A47" s="12" t="s">
        <v>113</v>
      </c>
      <c r="B47" s="33">
        <f>+'[1]PP EX- WORK'!Z84</f>
        <v>143401</v>
      </c>
      <c r="C47" s="33">
        <v>1100</v>
      </c>
      <c r="D47" s="33">
        <f t="shared" ref="D47:D58" si="8">+D46</f>
        <v>3358</v>
      </c>
      <c r="E47" s="33">
        <f t="shared" si="7"/>
        <v>145659</v>
      </c>
      <c r="F47" s="33">
        <f t="shared" si="5"/>
        <v>26218.62</v>
      </c>
      <c r="G47" s="34">
        <f t="shared" si="2"/>
        <v>171877.62</v>
      </c>
      <c r="H47" s="35"/>
      <c r="I47" s="13"/>
    </row>
    <row r="48" spans="1:9" x14ac:dyDescent="0.25">
      <c r="A48" s="12" t="s">
        <v>51</v>
      </c>
      <c r="B48" s="33">
        <f>+'[1]PP EX- WORK'!Q84</f>
        <v>151161</v>
      </c>
      <c r="C48" s="33">
        <v>1100</v>
      </c>
      <c r="D48" s="33">
        <f t="shared" si="8"/>
        <v>3358</v>
      </c>
      <c r="E48" s="33">
        <f t="shared" si="7"/>
        <v>153419</v>
      </c>
      <c r="F48" s="33">
        <f t="shared" si="5"/>
        <v>27615.42</v>
      </c>
      <c r="G48" s="34">
        <f t="shared" si="2"/>
        <v>181034.41999999998</v>
      </c>
      <c r="H48" s="35"/>
      <c r="I48" s="13"/>
    </row>
    <row r="49" spans="1:9" x14ac:dyDescent="0.25">
      <c r="A49" s="12" t="s">
        <v>114</v>
      </c>
      <c r="B49" s="33">
        <f>+'[1]PP EX- WORK'!S84</f>
        <v>149401</v>
      </c>
      <c r="C49" s="33">
        <v>1100</v>
      </c>
      <c r="D49" s="33">
        <f t="shared" si="8"/>
        <v>3358</v>
      </c>
      <c r="E49" s="33">
        <f t="shared" si="7"/>
        <v>151659</v>
      </c>
      <c r="F49" s="33">
        <f t="shared" si="5"/>
        <v>27298.62</v>
      </c>
      <c r="G49" s="34">
        <f t="shared" si="2"/>
        <v>178957.62</v>
      </c>
      <c r="H49" s="35"/>
      <c r="I49" s="13"/>
    </row>
    <row r="50" spans="1:9" x14ac:dyDescent="0.25">
      <c r="A50" s="12" t="s">
        <v>43</v>
      </c>
      <c r="B50" s="33">
        <f>+'[1]PP EX- WORK'!T84</f>
        <v>149891</v>
      </c>
      <c r="C50" s="33">
        <v>1100</v>
      </c>
      <c r="D50" s="33">
        <f t="shared" si="8"/>
        <v>3358</v>
      </c>
      <c r="E50" s="33">
        <f>+B50-C50+D50</f>
        <v>152149</v>
      </c>
      <c r="F50" s="33">
        <f>+E50*0.18</f>
        <v>27386.82</v>
      </c>
      <c r="G50" s="34">
        <f>SUM(E50:F50)</f>
        <v>179535.82</v>
      </c>
      <c r="H50" s="35"/>
      <c r="I50" s="13"/>
    </row>
    <row r="51" spans="1:9" x14ac:dyDescent="0.25">
      <c r="A51" s="12" t="s">
        <v>44</v>
      </c>
      <c r="B51" s="33">
        <f>+'[1]PP EX- WORK'!U84</f>
        <v>151741</v>
      </c>
      <c r="C51" s="33">
        <v>1100</v>
      </c>
      <c r="D51" s="33">
        <f t="shared" si="8"/>
        <v>3358</v>
      </c>
      <c r="E51" s="33">
        <f>+B51-C51+D51</f>
        <v>153999</v>
      </c>
      <c r="F51" s="33">
        <f>+E51*0.18</f>
        <v>27719.82</v>
      </c>
      <c r="G51" s="34">
        <f>SUM(E51:F51)</f>
        <v>181718.82</v>
      </c>
      <c r="H51" s="35"/>
      <c r="I51" s="13"/>
    </row>
    <row r="52" spans="1:9" x14ac:dyDescent="0.25">
      <c r="A52" s="12" t="s">
        <v>45</v>
      </c>
      <c r="B52" s="33">
        <f>+'[1]PP EX- WORK'!V84</f>
        <v>150871</v>
      </c>
      <c r="C52" s="33">
        <v>1100</v>
      </c>
      <c r="D52" s="33">
        <f t="shared" si="8"/>
        <v>3358</v>
      </c>
      <c r="E52" s="33">
        <f>+B52-C52+D52</f>
        <v>153129</v>
      </c>
      <c r="F52" s="33">
        <f>+E52*0.18</f>
        <v>27563.219999999998</v>
      </c>
      <c r="G52" s="34">
        <f>SUM(E52:F52)</f>
        <v>180692.22</v>
      </c>
      <c r="H52" s="35"/>
      <c r="I52" s="13"/>
    </row>
    <row r="53" spans="1:9" x14ac:dyDescent="0.25">
      <c r="A53" s="12" t="s">
        <v>46</v>
      </c>
      <c r="B53" s="33">
        <f>+'[1]PP EX- WORK'!W84</f>
        <v>150871</v>
      </c>
      <c r="C53" s="33">
        <v>1100</v>
      </c>
      <c r="D53" s="33">
        <f t="shared" si="8"/>
        <v>3358</v>
      </c>
      <c r="E53" s="33">
        <f>+B53-C53+D53</f>
        <v>153129</v>
      </c>
      <c r="F53" s="33">
        <f>+E53*0.18</f>
        <v>27563.219999999998</v>
      </c>
      <c r="G53" s="34">
        <f>SUM(E53:F53)</f>
        <v>180692.22</v>
      </c>
      <c r="H53" s="35"/>
      <c r="I53" s="13"/>
    </row>
    <row r="54" spans="1:9" x14ac:dyDescent="0.25">
      <c r="A54" s="12" t="s">
        <v>115</v>
      </c>
      <c r="B54" s="33">
        <f>+'[1]PP EX- WORK'!N84</f>
        <v>149401</v>
      </c>
      <c r="C54" s="33">
        <v>1100</v>
      </c>
      <c r="D54" s="33">
        <f t="shared" si="8"/>
        <v>3358</v>
      </c>
      <c r="E54" s="33">
        <f t="shared" si="7"/>
        <v>151659</v>
      </c>
      <c r="F54" s="33">
        <f t="shared" si="5"/>
        <v>27298.62</v>
      </c>
      <c r="G54" s="34">
        <f t="shared" si="2"/>
        <v>178957.62</v>
      </c>
      <c r="H54" s="35"/>
      <c r="I54" s="13"/>
    </row>
    <row r="55" spans="1:9" x14ac:dyDescent="0.25">
      <c r="A55" s="12" t="s">
        <v>116</v>
      </c>
      <c r="B55" s="33">
        <f>+'[1]PP EX- WORK'!O84</f>
        <v>148901</v>
      </c>
      <c r="C55" s="33">
        <v>1100</v>
      </c>
      <c r="D55" s="33">
        <f t="shared" si="8"/>
        <v>3358</v>
      </c>
      <c r="E55" s="33">
        <f t="shared" si="7"/>
        <v>151159</v>
      </c>
      <c r="F55" s="33">
        <f t="shared" si="5"/>
        <v>27208.62</v>
      </c>
      <c r="G55" s="34">
        <f t="shared" si="2"/>
        <v>178367.62</v>
      </c>
      <c r="H55" s="35"/>
      <c r="I55" s="13"/>
    </row>
    <row r="56" spans="1:9" x14ac:dyDescent="0.25">
      <c r="A56" s="12" t="s">
        <v>117</v>
      </c>
      <c r="B56" s="33">
        <f>+'[1]PP EX- WORK'!K84</f>
        <v>152235</v>
      </c>
      <c r="C56" s="33">
        <v>1100</v>
      </c>
      <c r="D56" s="33">
        <f t="shared" si="8"/>
        <v>3358</v>
      </c>
      <c r="E56" s="33">
        <f t="shared" si="7"/>
        <v>154493</v>
      </c>
      <c r="F56" s="33">
        <f t="shared" si="5"/>
        <v>27808.739999999998</v>
      </c>
      <c r="G56" s="34">
        <f t="shared" si="2"/>
        <v>182301.74</v>
      </c>
      <c r="H56" s="35"/>
      <c r="I56" s="13"/>
    </row>
    <row r="57" spans="1:9" x14ac:dyDescent="0.25">
      <c r="A57" s="12" t="s">
        <v>118</v>
      </c>
      <c r="B57" s="33">
        <f>+'[1]PP EX- WORK'!M84</f>
        <v>155235</v>
      </c>
      <c r="C57" s="33">
        <v>1100</v>
      </c>
      <c r="D57" s="33">
        <f t="shared" si="8"/>
        <v>3358</v>
      </c>
      <c r="E57" s="33">
        <f t="shared" si="7"/>
        <v>157493</v>
      </c>
      <c r="F57" s="33">
        <f t="shared" si="5"/>
        <v>28348.739999999998</v>
      </c>
      <c r="G57" s="34">
        <f t="shared" si="2"/>
        <v>185841.74</v>
      </c>
      <c r="H57" s="35"/>
      <c r="I57" s="13"/>
    </row>
    <row r="58" spans="1:9" x14ac:dyDescent="0.25">
      <c r="A58" s="40" t="s">
        <v>119</v>
      </c>
      <c r="B58" s="33">
        <f>+'[1]PP EX- WORK'!L84</f>
        <v>154255</v>
      </c>
      <c r="C58" s="33">
        <v>1100</v>
      </c>
      <c r="D58" s="33">
        <f t="shared" si="8"/>
        <v>3358</v>
      </c>
      <c r="E58" s="33">
        <f t="shared" si="7"/>
        <v>156513</v>
      </c>
      <c r="F58" s="33">
        <f t="shared" si="5"/>
        <v>28172.34</v>
      </c>
      <c r="G58" s="34">
        <f t="shared" si="2"/>
        <v>184685.34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STP'!C84</f>
        <v>150229</v>
      </c>
      <c r="C60" s="33">
        <v>1100</v>
      </c>
      <c r="D60" s="33">
        <f>+D58</f>
        <v>3358</v>
      </c>
      <c r="E60" s="33">
        <f t="shared" ref="E60:E68" si="9">+B60-C60+D60</f>
        <v>152487</v>
      </c>
      <c r="F60" s="33">
        <f t="shared" si="5"/>
        <v>27447.66</v>
      </c>
      <c r="G60" s="34">
        <f t="shared" si="2"/>
        <v>179934.66</v>
      </c>
      <c r="H60" s="35"/>
      <c r="I60" s="13"/>
    </row>
    <row r="61" spans="1:9" x14ac:dyDescent="0.25">
      <c r="A61" s="12" t="s">
        <v>121</v>
      </c>
      <c r="B61" s="33">
        <f>+'[1]LL Ex-Works &amp; STP'!B84</f>
        <v>149229</v>
      </c>
      <c r="C61" s="33">
        <v>1100</v>
      </c>
      <c r="D61" s="33">
        <f>+D60</f>
        <v>3358</v>
      </c>
      <c r="E61" s="33">
        <f t="shared" si="9"/>
        <v>151487</v>
      </c>
      <c r="F61" s="33">
        <f t="shared" si="5"/>
        <v>27267.66</v>
      </c>
      <c r="G61" s="34">
        <f t="shared" si="2"/>
        <v>178754.66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123</v>
      </c>
      <c r="B63" s="33">
        <f>+'[1]LL Ex-Works &amp; STP'!D84</f>
        <v>157309</v>
      </c>
      <c r="C63" s="33">
        <v>1100</v>
      </c>
      <c r="D63" s="33">
        <f t="shared" si="10"/>
        <v>3358</v>
      </c>
      <c r="E63" s="33">
        <f t="shared" si="9"/>
        <v>159567</v>
      </c>
      <c r="F63" s="33">
        <f t="shared" si="5"/>
        <v>28722.059999999998</v>
      </c>
      <c r="G63" s="34">
        <f t="shared" si="2"/>
        <v>188289.06</v>
      </c>
      <c r="H63" s="35"/>
      <c r="I63" s="13"/>
    </row>
    <row r="64" spans="1:9" x14ac:dyDescent="0.25">
      <c r="A64" s="12" t="s">
        <v>124</v>
      </c>
      <c r="B64" s="33">
        <f>+'[1]LL Ex-Works &amp; STP'!E84</f>
        <v>159309</v>
      </c>
      <c r="C64" s="33">
        <v>1100</v>
      </c>
      <c r="D64" s="33">
        <f t="shared" si="10"/>
        <v>3358</v>
      </c>
      <c r="E64" s="33">
        <f t="shared" si="9"/>
        <v>161567</v>
      </c>
      <c r="F64" s="33">
        <f t="shared" si="5"/>
        <v>29082.059999999998</v>
      </c>
      <c r="G64" s="34">
        <f t="shared" si="2"/>
        <v>190649.06</v>
      </c>
      <c r="H64" s="35"/>
      <c r="I64" s="13"/>
    </row>
    <row r="65" spans="1:9" x14ac:dyDescent="0.25">
      <c r="A65" s="12" t="s">
        <v>125</v>
      </c>
      <c r="B65" s="33">
        <f>+'[1]LL Ex-Works &amp; STP'!F84</f>
        <v>161009</v>
      </c>
      <c r="C65" s="33">
        <v>1100</v>
      </c>
      <c r="D65" s="33">
        <f t="shared" si="10"/>
        <v>3358</v>
      </c>
      <c r="E65" s="33">
        <f t="shared" si="9"/>
        <v>163267</v>
      </c>
      <c r="F65" s="33">
        <f t="shared" si="5"/>
        <v>29388.059999999998</v>
      </c>
      <c r="G65" s="34">
        <f t="shared" si="2"/>
        <v>192655.06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146229</v>
      </c>
      <c r="C66" s="33">
        <v>1100</v>
      </c>
      <c r="D66" s="33">
        <f t="shared" si="10"/>
        <v>3358</v>
      </c>
      <c r="E66" s="33">
        <f t="shared" si="9"/>
        <v>148487</v>
      </c>
      <c r="F66" s="33">
        <f t="shared" si="5"/>
        <v>26727.66</v>
      </c>
      <c r="G66" s="34">
        <f t="shared" si="2"/>
        <v>175214.66</v>
      </c>
      <c r="H66" s="35"/>
      <c r="I66" s="13"/>
    </row>
    <row r="67" spans="1:9" x14ac:dyDescent="0.25">
      <c r="A67" s="12" t="s">
        <v>127</v>
      </c>
      <c r="B67" s="33">
        <f>+'[1]LL Ex-Works &amp; STP'!H84</f>
        <v>147229</v>
      </c>
      <c r="C67" s="33">
        <v>1100</v>
      </c>
      <c r="D67" s="33">
        <f t="shared" si="10"/>
        <v>3358</v>
      </c>
      <c r="E67" s="33">
        <f t="shared" si="9"/>
        <v>149487</v>
      </c>
      <c r="F67" s="33">
        <f t="shared" si="5"/>
        <v>26907.66</v>
      </c>
      <c r="G67" s="34">
        <f t="shared" si="2"/>
        <v>176394.66</v>
      </c>
      <c r="H67" s="35"/>
      <c r="I67" s="13"/>
    </row>
    <row r="68" spans="1:9" x14ac:dyDescent="0.25">
      <c r="A68" s="12" t="s">
        <v>128</v>
      </c>
      <c r="B68" s="33">
        <f>+'[1]LL Ex-Works &amp; STP'!I84</f>
        <v>147229</v>
      </c>
      <c r="C68" s="33">
        <v>1100</v>
      </c>
      <c r="D68" s="33">
        <f t="shared" si="10"/>
        <v>3358</v>
      </c>
      <c r="E68" s="33">
        <f t="shared" si="9"/>
        <v>149487</v>
      </c>
      <c r="F68" s="33">
        <f t="shared" si="5"/>
        <v>26907.66</v>
      </c>
      <c r="G68" s="34">
        <f t="shared" si="2"/>
        <v>176394.66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22" sqref="H22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0" t="s">
        <v>0</v>
      </c>
      <c r="B1" s="70"/>
      <c r="C1" s="70"/>
      <c r="D1" s="70"/>
      <c r="E1" s="70"/>
      <c r="F1" s="70"/>
      <c r="G1" s="70"/>
      <c r="H1" s="70"/>
      <c r="I1" s="13"/>
    </row>
    <row r="2" spans="1:9" x14ac:dyDescent="0.25">
      <c r="A2" s="69" t="s">
        <v>1</v>
      </c>
      <c r="B2" s="69"/>
      <c r="C2" s="69"/>
      <c r="D2" s="69"/>
      <c r="E2" s="69"/>
      <c r="F2" s="69"/>
      <c r="G2" s="69"/>
      <c r="H2" s="69"/>
      <c r="I2" s="13"/>
    </row>
    <row r="3" spans="1:9" x14ac:dyDescent="0.25">
      <c r="A3" s="69" t="s">
        <v>2</v>
      </c>
      <c r="B3" s="69"/>
      <c r="C3" s="69"/>
      <c r="D3" s="69"/>
      <c r="E3" s="69"/>
      <c r="F3" s="69"/>
      <c r="G3" s="69"/>
      <c r="H3" s="69"/>
      <c r="I3" s="13"/>
    </row>
    <row r="4" spans="1:9" x14ac:dyDescent="0.25">
      <c r="A4" s="71" t="s">
        <v>74</v>
      </c>
      <c r="B4" s="71"/>
      <c r="C4" s="71"/>
      <c r="D4" s="71"/>
      <c r="E4" s="71"/>
      <c r="F4" s="71"/>
      <c r="G4" s="71"/>
      <c r="H4" s="71"/>
      <c r="I4" s="13"/>
    </row>
    <row r="5" spans="1:9" x14ac:dyDescent="0.25">
      <c r="A5" s="71" t="s">
        <v>167</v>
      </c>
      <c r="B5" s="71"/>
      <c r="C5" s="71"/>
      <c r="D5" s="71"/>
      <c r="E5" s="71"/>
      <c r="F5" s="71"/>
      <c r="G5" s="71"/>
      <c r="H5" s="71"/>
      <c r="I5" s="13"/>
    </row>
    <row r="6" spans="1:9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</row>
    <row r="7" spans="1:9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149837</v>
      </c>
      <c r="C10" s="33">
        <v>1100</v>
      </c>
      <c r="D10" s="33">
        <f>+[1]FREIGHT!I412</f>
        <v>3263</v>
      </c>
      <c r="E10" s="33">
        <f>+B10-C10+D10</f>
        <v>152000</v>
      </c>
      <c r="F10" s="33">
        <f t="shared" ref="F10:F33" si="0">+E10*0.18</f>
        <v>27360</v>
      </c>
      <c r="G10" s="34">
        <f>SUM(E10:F10)</f>
        <v>179360</v>
      </c>
      <c r="H10" s="35"/>
      <c r="I10" s="13"/>
    </row>
    <row r="11" spans="1:9" x14ac:dyDescent="0.25">
      <c r="A11" s="12" t="s">
        <v>15</v>
      </c>
      <c r="B11" s="32">
        <f>+'[1]HD Ex-Works'!S86</f>
        <v>151837</v>
      </c>
      <c r="C11" s="33">
        <v>1100</v>
      </c>
      <c r="D11" s="33">
        <f>+D10</f>
        <v>3263</v>
      </c>
      <c r="E11" s="33">
        <f t="shared" ref="E11:E33" si="1">+B11-C11+D11</f>
        <v>154000</v>
      </c>
      <c r="F11" s="33">
        <f t="shared" si="0"/>
        <v>27720</v>
      </c>
      <c r="G11" s="34">
        <f t="shared" ref="G11:G68" si="2">SUM(E11:F11)</f>
        <v>181720</v>
      </c>
      <c r="H11" s="35"/>
      <c r="I11" s="13"/>
    </row>
    <row r="12" spans="1:9" x14ac:dyDescent="0.25">
      <c r="A12" s="12" t="s">
        <v>88</v>
      </c>
      <c r="B12" s="32">
        <f>+'[1]HD Ex-Works'!T86</f>
        <v>158311</v>
      </c>
      <c r="C12" s="33">
        <v>1100</v>
      </c>
      <c r="D12" s="33">
        <f t="shared" ref="D12:D33" si="3">+D11</f>
        <v>3263</v>
      </c>
      <c r="E12" s="33">
        <f>+B12-C12+D12</f>
        <v>160474</v>
      </c>
      <c r="F12" s="33">
        <f>+E12*0.18</f>
        <v>28885.32</v>
      </c>
      <c r="G12" s="34">
        <f>SUM(E12:F12)</f>
        <v>189359.32</v>
      </c>
      <c r="H12" s="35"/>
      <c r="I12" s="13"/>
    </row>
    <row r="13" spans="1:9" x14ac:dyDescent="0.25">
      <c r="A13" s="12" t="s">
        <v>89</v>
      </c>
      <c r="B13" s="32">
        <f>+'[1]HD Ex-Works'!U86</f>
        <v>158311</v>
      </c>
      <c r="C13" s="33">
        <v>1100</v>
      </c>
      <c r="D13" s="33">
        <f t="shared" si="3"/>
        <v>3263</v>
      </c>
      <c r="E13" s="33">
        <f t="shared" si="1"/>
        <v>160474</v>
      </c>
      <c r="F13" s="33">
        <f t="shared" si="0"/>
        <v>28885.32</v>
      </c>
      <c r="G13" s="34">
        <f t="shared" si="2"/>
        <v>189359.32</v>
      </c>
      <c r="H13" s="35"/>
      <c r="I13" s="13"/>
    </row>
    <row r="14" spans="1:9" x14ac:dyDescent="0.25">
      <c r="A14" s="12" t="s">
        <v>19</v>
      </c>
      <c r="B14" s="32">
        <f>+'[1]HD Ex-Works'!M86</f>
        <v>160811</v>
      </c>
      <c r="C14" s="33">
        <v>1100</v>
      </c>
      <c r="D14" s="33">
        <f t="shared" si="3"/>
        <v>3263</v>
      </c>
      <c r="E14" s="33">
        <f>+B14-C14+D14</f>
        <v>162974</v>
      </c>
      <c r="F14" s="33">
        <f>+E14*0.18</f>
        <v>29335.32</v>
      </c>
      <c r="G14" s="34">
        <f>SUM(E14:F14)</f>
        <v>192309.32</v>
      </c>
      <c r="H14" s="35"/>
      <c r="I14" s="13"/>
    </row>
    <row r="15" spans="1:9" x14ac:dyDescent="0.25">
      <c r="A15" s="12" t="s">
        <v>20</v>
      </c>
      <c r="B15" s="32">
        <f>+'[1]HD Ex-Works'!N86</f>
        <v>160811</v>
      </c>
      <c r="C15" s="33">
        <v>1100</v>
      </c>
      <c r="D15" s="33">
        <f t="shared" si="3"/>
        <v>3263</v>
      </c>
      <c r="E15" s="33">
        <f>+B15-C15+D15</f>
        <v>162974</v>
      </c>
      <c r="F15" s="33">
        <f>+E15*0.18</f>
        <v>29335.32</v>
      </c>
      <c r="G15" s="34">
        <f>SUM(E15:F15)</f>
        <v>192309.32</v>
      </c>
      <c r="H15" s="35"/>
      <c r="I15" s="13"/>
    </row>
    <row r="16" spans="1:9" x14ac:dyDescent="0.25">
      <c r="A16" s="12" t="s">
        <v>90</v>
      </c>
      <c r="B16" s="32">
        <f>+'[1]HD Ex-Works'!Q86</f>
        <v>150817</v>
      </c>
      <c r="C16" s="33">
        <v>1100</v>
      </c>
      <c r="D16" s="33">
        <f t="shared" si="3"/>
        <v>3263</v>
      </c>
      <c r="E16" s="33">
        <f t="shared" si="1"/>
        <v>152980</v>
      </c>
      <c r="F16" s="33">
        <f t="shared" si="0"/>
        <v>27536.399999999998</v>
      </c>
      <c r="G16" s="34">
        <f t="shared" si="2"/>
        <v>180516.4</v>
      </c>
      <c r="H16" s="35"/>
      <c r="I16" s="16"/>
    </row>
    <row r="17" spans="1:9" x14ac:dyDescent="0.25">
      <c r="A17" s="12" t="s">
        <v>91</v>
      </c>
      <c r="B17" s="32">
        <f>+'[1]HD Ex-Works'!C86</f>
        <v>159487</v>
      </c>
      <c r="C17" s="33">
        <v>1100</v>
      </c>
      <c r="D17" s="33">
        <f t="shared" si="3"/>
        <v>3263</v>
      </c>
      <c r="E17" s="33">
        <f t="shared" si="1"/>
        <v>161650</v>
      </c>
      <c r="F17" s="33">
        <f t="shared" si="0"/>
        <v>29097</v>
      </c>
      <c r="G17" s="34">
        <f t="shared" si="2"/>
        <v>190747</v>
      </c>
      <c r="H17" s="35"/>
      <c r="I17" s="13"/>
    </row>
    <row r="18" spans="1:9" x14ac:dyDescent="0.25">
      <c r="A18" s="12" t="s">
        <v>92</v>
      </c>
      <c r="B18" s="32">
        <f>+'[1]HD Ex-Works'!D86</f>
        <v>158237</v>
      </c>
      <c r="C18" s="33">
        <v>1100</v>
      </c>
      <c r="D18" s="33">
        <f t="shared" si="3"/>
        <v>3263</v>
      </c>
      <c r="E18" s="33">
        <f t="shared" si="1"/>
        <v>160400</v>
      </c>
      <c r="F18" s="33">
        <f t="shared" si="0"/>
        <v>28872</v>
      </c>
      <c r="G18" s="34">
        <f t="shared" si="2"/>
        <v>189272</v>
      </c>
      <c r="H18" s="35"/>
      <c r="I18" s="13"/>
    </row>
    <row r="19" spans="1:9" x14ac:dyDescent="0.25">
      <c r="A19" s="12" t="s">
        <v>93</v>
      </c>
      <c r="B19" s="32">
        <f>+'[1]HD Ex-Works'!B86</f>
        <v>157737</v>
      </c>
      <c r="C19" s="33">
        <v>1100</v>
      </c>
      <c r="D19" s="33">
        <f t="shared" si="3"/>
        <v>3263</v>
      </c>
      <c r="E19" s="33">
        <f t="shared" si="1"/>
        <v>159900</v>
      </c>
      <c r="F19" s="33">
        <f t="shared" si="0"/>
        <v>28782</v>
      </c>
      <c r="G19" s="34">
        <f t="shared" si="2"/>
        <v>188682</v>
      </c>
      <c r="H19" s="35"/>
      <c r="I19" s="13"/>
    </row>
    <row r="20" spans="1:9" x14ac:dyDescent="0.25">
      <c r="A20" s="12" t="s">
        <v>94</v>
      </c>
      <c r="B20" s="33">
        <f>+'[1]HD Ex-Works'!E86</f>
        <v>159411</v>
      </c>
      <c r="C20" s="33">
        <v>1100</v>
      </c>
      <c r="D20" s="33">
        <f t="shared" si="3"/>
        <v>3263</v>
      </c>
      <c r="E20" s="33">
        <f t="shared" si="1"/>
        <v>161574</v>
      </c>
      <c r="F20" s="33">
        <f t="shared" si="0"/>
        <v>29083.32</v>
      </c>
      <c r="G20" s="34">
        <f t="shared" si="2"/>
        <v>190657.32</v>
      </c>
      <c r="H20" s="35"/>
      <c r="I20" s="13"/>
    </row>
    <row r="21" spans="1:9" x14ac:dyDescent="0.25">
      <c r="A21" s="12" t="s">
        <v>25</v>
      </c>
      <c r="B21" s="33">
        <f>+'[1]HD Ex-Works'!F86</f>
        <v>158405</v>
      </c>
      <c r="C21" s="33">
        <v>1100</v>
      </c>
      <c r="D21" s="33">
        <f t="shared" si="3"/>
        <v>3263</v>
      </c>
      <c r="E21" s="33">
        <f t="shared" si="1"/>
        <v>160568</v>
      </c>
      <c r="F21" s="33">
        <f t="shared" si="0"/>
        <v>28902.239999999998</v>
      </c>
      <c r="G21" s="34">
        <f t="shared" si="2"/>
        <v>189470.24</v>
      </c>
      <c r="H21" s="35"/>
      <c r="I21" s="13"/>
    </row>
    <row r="22" spans="1:9" x14ac:dyDescent="0.25">
      <c r="A22" s="12" t="s">
        <v>95</v>
      </c>
      <c r="B22" s="33">
        <f>+'[1]HD Ex-Works'!W86-3000</f>
        <v>153013</v>
      </c>
      <c r="C22" s="33">
        <v>1100</v>
      </c>
      <c r="D22" s="33">
        <f t="shared" si="3"/>
        <v>3263</v>
      </c>
      <c r="E22" s="33">
        <f t="shared" si="1"/>
        <v>155176</v>
      </c>
      <c r="F22" s="33">
        <f t="shared" si="0"/>
        <v>27931.68</v>
      </c>
      <c r="G22" s="34">
        <f t="shared" si="2"/>
        <v>183107.68</v>
      </c>
      <c r="H22" s="35"/>
      <c r="I22" s="36"/>
    </row>
    <row r="23" spans="1:9" x14ac:dyDescent="0.25">
      <c r="A23" s="12" t="s">
        <v>96</v>
      </c>
      <c r="B23" s="33">
        <f>+'[1]HD Ex-Works'!W86</f>
        <v>156013</v>
      </c>
      <c r="C23" s="33">
        <v>1100</v>
      </c>
      <c r="D23" s="33">
        <f t="shared" si="3"/>
        <v>3263</v>
      </c>
      <c r="E23" s="33">
        <f t="shared" si="1"/>
        <v>158176</v>
      </c>
      <c r="F23" s="33">
        <f t="shared" si="0"/>
        <v>28471.68</v>
      </c>
      <c r="G23" s="34">
        <f t="shared" si="2"/>
        <v>186647.67999999999</v>
      </c>
      <c r="H23" s="35"/>
      <c r="I23" s="13"/>
    </row>
    <row r="24" spans="1:9" x14ac:dyDescent="0.25">
      <c r="A24" s="12" t="s">
        <v>97</v>
      </c>
      <c r="B24" s="33">
        <f>+'[1]HD Ex-Works'!X86</f>
        <v>156013</v>
      </c>
      <c r="C24" s="33">
        <v>1100</v>
      </c>
      <c r="D24" s="33">
        <f t="shared" si="3"/>
        <v>3263</v>
      </c>
      <c r="E24" s="33">
        <f t="shared" si="1"/>
        <v>158176</v>
      </c>
      <c r="F24" s="33">
        <f t="shared" si="0"/>
        <v>28471.68</v>
      </c>
      <c r="G24" s="34">
        <f t="shared" si="2"/>
        <v>186647.67999999999</v>
      </c>
      <c r="H24" s="35"/>
      <c r="I24" s="36"/>
    </row>
    <row r="25" spans="1:9" x14ac:dyDescent="0.25">
      <c r="A25" s="12" t="s">
        <v>98</v>
      </c>
      <c r="B25" s="33">
        <f>+'[1]HD Ex-Works'!J86</f>
        <v>151466</v>
      </c>
      <c r="C25" s="33">
        <v>1100</v>
      </c>
      <c r="D25" s="33">
        <f t="shared" si="3"/>
        <v>3263</v>
      </c>
      <c r="E25" s="33">
        <f t="shared" si="1"/>
        <v>153629</v>
      </c>
      <c r="F25" s="33">
        <f t="shared" si="0"/>
        <v>27653.219999999998</v>
      </c>
      <c r="G25" s="34">
        <f t="shared" si="2"/>
        <v>181282.22</v>
      </c>
      <c r="H25" s="35"/>
      <c r="I25" s="16"/>
    </row>
    <row r="26" spans="1:9" x14ac:dyDescent="0.25">
      <c r="A26" s="12" t="s">
        <v>29</v>
      </c>
      <c r="B26" s="32">
        <f>+'[1]HD Ex-Works'!H86</f>
        <v>150861</v>
      </c>
      <c r="C26" s="33">
        <v>1100</v>
      </c>
      <c r="D26" s="33">
        <f t="shared" si="3"/>
        <v>3263</v>
      </c>
      <c r="E26" s="33">
        <f t="shared" si="1"/>
        <v>153024</v>
      </c>
      <c r="F26" s="33">
        <f t="shared" si="0"/>
        <v>27544.32</v>
      </c>
      <c r="G26" s="34">
        <f t="shared" si="2"/>
        <v>180568.32000000001</v>
      </c>
      <c r="H26" s="35"/>
      <c r="I26" s="13"/>
    </row>
    <row r="27" spans="1:9" x14ac:dyDescent="0.25">
      <c r="A27" s="12" t="s">
        <v>31</v>
      </c>
      <c r="B27" s="33">
        <f>+'[1]HD Ex-Works'!G86</f>
        <v>151671</v>
      </c>
      <c r="C27" s="33">
        <v>1100</v>
      </c>
      <c r="D27" s="33">
        <f t="shared" si="3"/>
        <v>3263</v>
      </c>
      <c r="E27" s="33">
        <f t="shared" si="1"/>
        <v>153834</v>
      </c>
      <c r="F27" s="33">
        <f t="shared" si="0"/>
        <v>27690.12</v>
      </c>
      <c r="G27" s="34">
        <f t="shared" si="2"/>
        <v>181524.12</v>
      </c>
      <c r="H27" s="35"/>
      <c r="I27" s="13"/>
    </row>
    <row r="28" spans="1:9" x14ac:dyDescent="0.25">
      <c r="A28" s="12" t="s">
        <v>99</v>
      </c>
      <c r="B28" s="33">
        <f>+'[1]HD Ex-Works'!I86</f>
        <v>149466</v>
      </c>
      <c r="C28" s="33">
        <v>1100</v>
      </c>
      <c r="D28" s="33">
        <f t="shared" si="3"/>
        <v>3263</v>
      </c>
      <c r="E28" s="33">
        <f t="shared" si="1"/>
        <v>151629</v>
      </c>
      <c r="F28" s="33">
        <f t="shared" si="0"/>
        <v>27293.219999999998</v>
      </c>
      <c r="G28" s="34">
        <f t="shared" si="2"/>
        <v>178922.22</v>
      </c>
      <c r="H28" s="35"/>
      <c r="I28" s="13"/>
    </row>
    <row r="29" spans="1:9" x14ac:dyDescent="0.25">
      <c r="A29" s="12" t="s">
        <v>27</v>
      </c>
      <c r="B29" s="33">
        <f>+'[1]HD Ex-Works'!Y86</f>
        <v>154013</v>
      </c>
      <c r="C29" s="33">
        <v>1100</v>
      </c>
      <c r="D29" s="33">
        <f t="shared" si="3"/>
        <v>3263</v>
      </c>
      <c r="E29" s="33">
        <f t="shared" si="1"/>
        <v>156176</v>
      </c>
      <c r="F29" s="33">
        <f t="shared" si="0"/>
        <v>28111.68</v>
      </c>
      <c r="G29" s="34">
        <f t="shared" si="2"/>
        <v>184287.68</v>
      </c>
      <c r="H29" s="35"/>
      <c r="I29" s="13"/>
    </row>
    <row r="30" spans="1:9" x14ac:dyDescent="0.25">
      <c r="A30" s="12" t="s">
        <v>100</v>
      </c>
      <c r="B30" s="33">
        <f>+'[1]HD Ex-Works'!Z86</f>
        <v>152013</v>
      </c>
      <c r="C30" s="33">
        <v>1100</v>
      </c>
      <c r="D30" s="33">
        <f t="shared" si="3"/>
        <v>3263</v>
      </c>
      <c r="E30" s="33">
        <f t="shared" si="1"/>
        <v>154176</v>
      </c>
      <c r="F30" s="33">
        <f t="shared" si="0"/>
        <v>27751.68</v>
      </c>
      <c r="G30" s="34">
        <f t="shared" si="2"/>
        <v>181927.67999999999</v>
      </c>
      <c r="H30" s="35"/>
      <c r="I30" s="13"/>
    </row>
    <row r="31" spans="1:9" x14ac:dyDescent="0.25">
      <c r="A31" s="12" t="s">
        <v>101</v>
      </c>
      <c r="B31" s="33">
        <f>+'[1]HD Ex-Works'!AA86</f>
        <v>145317</v>
      </c>
      <c r="C31" s="33">
        <v>1100</v>
      </c>
      <c r="D31" s="33">
        <f t="shared" si="3"/>
        <v>3263</v>
      </c>
      <c r="E31" s="33">
        <f t="shared" si="1"/>
        <v>147480</v>
      </c>
      <c r="F31" s="33">
        <f t="shared" si="0"/>
        <v>26546.399999999998</v>
      </c>
      <c r="G31" s="34">
        <f t="shared" si="2"/>
        <v>174026.4</v>
      </c>
      <c r="H31" s="35"/>
      <c r="I31" s="13"/>
    </row>
    <row r="32" spans="1:9" x14ac:dyDescent="0.25">
      <c r="A32" s="12" t="s">
        <v>102</v>
      </c>
      <c r="B32" s="33">
        <f>+'[1]HD Ex-Works'!AB86</f>
        <v>155405</v>
      </c>
      <c r="C32" s="33">
        <v>1100</v>
      </c>
      <c r="D32" s="33">
        <f t="shared" si="3"/>
        <v>3263</v>
      </c>
      <c r="E32" s="33">
        <f t="shared" si="1"/>
        <v>157568</v>
      </c>
      <c r="F32" s="33">
        <f t="shared" si="0"/>
        <v>28362.239999999998</v>
      </c>
      <c r="G32" s="34">
        <f t="shared" si="2"/>
        <v>185930.23999999999</v>
      </c>
      <c r="H32" s="35"/>
      <c r="I32" s="13"/>
    </row>
    <row r="33" spans="1:9" x14ac:dyDescent="0.25">
      <c r="A33" s="12" t="s">
        <v>103</v>
      </c>
      <c r="B33" s="33">
        <f>+'[1]HD Ex-Works'!AC86</f>
        <v>154737</v>
      </c>
      <c r="C33" s="33">
        <v>1100</v>
      </c>
      <c r="D33" s="33">
        <f t="shared" si="3"/>
        <v>3263</v>
      </c>
      <c r="E33" s="33">
        <f t="shared" si="1"/>
        <v>156900</v>
      </c>
      <c r="F33" s="33">
        <f t="shared" si="0"/>
        <v>28242</v>
      </c>
      <c r="G33" s="34">
        <f t="shared" si="2"/>
        <v>185142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141896</v>
      </c>
      <c r="C35" s="33">
        <v>1100</v>
      </c>
      <c r="D35" s="33">
        <f>+D33</f>
        <v>3263</v>
      </c>
      <c r="E35" s="33">
        <f t="shared" ref="E35:E43" si="4">+B35-C35+D35</f>
        <v>144059</v>
      </c>
      <c r="F35" s="33">
        <f t="shared" ref="F35:F68" si="5">+E35*0.18</f>
        <v>25930.62</v>
      </c>
      <c r="G35" s="34">
        <f t="shared" si="2"/>
        <v>169989.62</v>
      </c>
      <c r="H35" s="35"/>
      <c r="I35" s="13"/>
    </row>
    <row r="36" spans="1:9" x14ac:dyDescent="0.25">
      <c r="A36" s="12" t="s">
        <v>104</v>
      </c>
      <c r="B36" s="33">
        <f>+'[1]PP EX- WORK'!E83</f>
        <v>141706</v>
      </c>
      <c r="C36" s="33">
        <v>1100</v>
      </c>
      <c r="D36" s="33">
        <f>+D35</f>
        <v>3263</v>
      </c>
      <c r="E36" s="33">
        <f t="shared" si="4"/>
        <v>143869</v>
      </c>
      <c r="F36" s="33">
        <f t="shared" si="5"/>
        <v>25896.42</v>
      </c>
      <c r="G36" s="34">
        <f t="shared" si="2"/>
        <v>169765.41999999998</v>
      </c>
      <c r="H36" s="35"/>
      <c r="I36" s="13"/>
    </row>
    <row r="37" spans="1:9" x14ac:dyDescent="0.25">
      <c r="A37" s="12" t="s">
        <v>105</v>
      </c>
      <c r="B37" s="33">
        <f>+'[1]PP EX- WORK'!B83</f>
        <v>139686</v>
      </c>
      <c r="C37" s="33">
        <v>1100</v>
      </c>
      <c r="D37" s="33">
        <f t="shared" ref="D37:D43" si="6">+D36</f>
        <v>3263</v>
      </c>
      <c r="E37" s="33">
        <f t="shared" si="4"/>
        <v>141849</v>
      </c>
      <c r="F37" s="33">
        <f t="shared" si="5"/>
        <v>25532.82</v>
      </c>
      <c r="G37" s="34">
        <f t="shared" si="2"/>
        <v>167381.82</v>
      </c>
      <c r="H37" s="35"/>
      <c r="I37" s="13"/>
    </row>
    <row r="38" spans="1:9" x14ac:dyDescent="0.25">
      <c r="A38" s="12" t="s">
        <v>37</v>
      </c>
      <c r="B38" s="33">
        <f>+'[1]PP EX- WORK'!F83</f>
        <v>142206</v>
      </c>
      <c r="C38" s="33">
        <v>1100</v>
      </c>
      <c r="D38" s="33">
        <f t="shared" si="6"/>
        <v>3263</v>
      </c>
      <c r="E38" s="33">
        <f t="shared" si="4"/>
        <v>144369</v>
      </c>
      <c r="F38" s="33">
        <f t="shared" si="5"/>
        <v>25986.42</v>
      </c>
      <c r="G38" s="34">
        <f t="shared" si="2"/>
        <v>170355.41999999998</v>
      </c>
      <c r="H38" s="35"/>
      <c r="I38" s="13"/>
    </row>
    <row r="39" spans="1:9" x14ac:dyDescent="0.25">
      <c r="A39" s="12" t="s">
        <v>106</v>
      </c>
      <c r="B39" s="33">
        <f>+'[1]PP EX- WORK'!X83</f>
        <v>135686</v>
      </c>
      <c r="C39" s="33">
        <v>1100</v>
      </c>
      <c r="D39" s="33">
        <f t="shared" si="6"/>
        <v>3263</v>
      </c>
      <c r="E39" s="33">
        <f t="shared" si="4"/>
        <v>137849</v>
      </c>
      <c r="F39" s="33">
        <f t="shared" si="5"/>
        <v>24812.82</v>
      </c>
      <c r="G39" s="34">
        <f t="shared" si="2"/>
        <v>162661.82</v>
      </c>
      <c r="H39" s="35"/>
      <c r="I39" s="13"/>
    </row>
    <row r="40" spans="1:9" x14ac:dyDescent="0.25">
      <c r="A40" s="12" t="s">
        <v>107</v>
      </c>
      <c r="B40" s="33">
        <f>+'[1]PP EX- WORK'!C83</f>
        <v>139186</v>
      </c>
      <c r="C40" s="33">
        <v>1100</v>
      </c>
      <c r="D40" s="33">
        <f t="shared" si="6"/>
        <v>3263</v>
      </c>
      <c r="E40" s="33">
        <f t="shared" si="4"/>
        <v>141349</v>
      </c>
      <c r="F40" s="33">
        <f t="shared" si="5"/>
        <v>25442.82</v>
      </c>
      <c r="G40" s="34">
        <f t="shared" si="2"/>
        <v>166791.82</v>
      </c>
      <c r="H40" s="35"/>
      <c r="I40" s="13"/>
    </row>
    <row r="41" spans="1:9" x14ac:dyDescent="0.25">
      <c r="A41" s="12" t="s">
        <v>108</v>
      </c>
      <c r="B41" s="33">
        <f>+'[1]PP EX- WORK'!D83</f>
        <v>140706</v>
      </c>
      <c r="C41" s="33">
        <v>1100</v>
      </c>
      <c r="D41" s="33">
        <f t="shared" si="6"/>
        <v>3263</v>
      </c>
      <c r="E41" s="33">
        <f t="shared" si="4"/>
        <v>142869</v>
      </c>
      <c r="F41" s="33">
        <f t="shared" si="5"/>
        <v>25716.42</v>
      </c>
      <c r="G41" s="34">
        <f t="shared" si="2"/>
        <v>168585.41999999998</v>
      </c>
      <c r="H41" s="35"/>
      <c r="I41" s="13"/>
    </row>
    <row r="42" spans="1:9" x14ac:dyDescent="0.25">
      <c r="A42" s="12" t="s">
        <v>109</v>
      </c>
      <c r="B42" s="33">
        <f>+'[1]PP EX- WORK'!H83</f>
        <v>143496</v>
      </c>
      <c r="C42" s="33">
        <v>1100</v>
      </c>
      <c r="D42" s="33">
        <f t="shared" si="6"/>
        <v>3263</v>
      </c>
      <c r="E42" s="33">
        <f t="shared" si="4"/>
        <v>145659</v>
      </c>
      <c r="F42" s="33">
        <f t="shared" si="5"/>
        <v>26218.62</v>
      </c>
      <c r="G42" s="34">
        <f t="shared" si="2"/>
        <v>171877.62</v>
      </c>
      <c r="H42" s="35"/>
      <c r="I42" s="13"/>
    </row>
    <row r="43" spans="1:9" x14ac:dyDescent="0.25">
      <c r="A43" s="12" t="s">
        <v>110</v>
      </c>
      <c r="B43" s="33">
        <f>+'[1]PP EX- WORK'!AA83</f>
        <v>137686</v>
      </c>
      <c r="C43" s="33">
        <v>1100</v>
      </c>
      <c r="D43" s="33">
        <f t="shared" si="6"/>
        <v>3263</v>
      </c>
      <c r="E43" s="33">
        <f t="shared" si="4"/>
        <v>139849</v>
      </c>
      <c r="F43" s="33">
        <f t="shared" si="5"/>
        <v>25172.82</v>
      </c>
      <c r="G43" s="34">
        <f t="shared" si="2"/>
        <v>165021.82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149988</v>
      </c>
      <c r="C45" s="33">
        <v>1100</v>
      </c>
      <c r="D45" s="33">
        <f>+D43</f>
        <v>3263</v>
      </c>
      <c r="E45" s="33">
        <f t="shared" ref="E45:E58" si="7">+B45-C45+D45</f>
        <v>152151</v>
      </c>
      <c r="F45" s="33">
        <f t="shared" si="5"/>
        <v>27387.18</v>
      </c>
      <c r="G45" s="34">
        <f t="shared" si="2"/>
        <v>179538.18</v>
      </c>
      <c r="H45" s="35"/>
      <c r="I45" s="13"/>
    </row>
    <row r="46" spans="1:9" x14ac:dyDescent="0.25">
      <c r="A46" s="12" t="s">
        <v>112</v>
      </c>
      <c r="B46" s="33">
        <f>+'[1]PP EX- WORK'!P83</f>
        <v>152746</v>
      </c>
      <c r="C46" s="33">
        <v>1100</v>
      </c>
      <c r="D46" s="33">
        <f>+D45</f>
        <v>3263</v>
      </c>
      <c r="E46" s="33">
        <f>+B46-C46+D46</f>
        <v>154909</v>
      </c>
      <c r="F46" s="33">
        <f>+E46*0.18</f>
        <v>27883.62</v>
      </c>
      <c r="G46" s="34">
        <f>SUM(E46:F46)</f>
        <v>182792.62</v>
      </c>
      <c r="H46" s="35"/>
      <c r="I46" s="13"/>
    </row>
    <row r="47" spans="1:9" x14ac:dyDescent="0.25">
      <c r="A47" s="12" t="s">
        <v>113</v>
      </c>
      <c r="B47" s="33">
        <f>+'[1]PP EX- WORK'!Z83</f>
        <v>143496</v>
      </c>
      <c r="C47" s="33">
        <v>1100</v>
      </c>
      <c r="D47" s="33">
        <f t="shared" ref="D47:D58" si="8">+D46</f>
        <v>3263</v>
      </c>
      <c r="E47" s="33">
        <f t="shared" si="7"/>
        <v>145659</v>
      </c>
      <c r="F47" s="33">
        <f t="shared" si="5"/>
        <v>26218.62</v>
      </c>
      <c r="G47" s="34">
        <f t="shared" si="2"/>
        <v>171877.62</v>
      </c>
      <c r="H47" s="35"/>
      <c r="I47" s="13"/>
    </row>
    <row r="48" spans="1:9" x14ac:dyDescent="0.25">
      <c r="A48" s="12" t="s">
        <v>51</v>
      </c>
      <c r="B48" s="33">
        <f>+'[1]PP EX- WORK'!Q83</f>
        <v>151256</v>
      </c>
      <c r="C48" s="33">
        <v>1100</v>
      </c>
      <c r="D48" s="33">
        <f t="shared" si="8"/>
        <v>3263</v>
      </c>
      <c r="E48" s="33">
        <f t="shared" si="7"/>
        <v>153419</v>
      </c>
      <c r="F48" s="33">
        <f t="shared" si="5"/>
        <v>27615.42</v>
      </c>
      <c r="G48" s="34">
        <f t="shared" si="2"/>
        <v>181034.41999999998</v>
      </c>
      <c r="H48" s="35"/>
      <c r="I48" s="13"/>
    </row>
    <row r="49" spans="1:9" x14ac:dyDescent="0.25">
      <c r="A49" s="12" t="s">
        <v>114</v>
      </c>
      <c r="B49" s="33">
        <f>+'[1]PP EX- WORK'!S83</f>
        <v>149496</v>
      </c>
      <c r="C49" s="33">
        <v>1100</v>
      </c>
      <c r="D49" s="33">
        <f t="shared" si="8"/>
        <v>3263</v>
      </c>
      <c r="E49" s="33">
        <f t="shared" si="7"/>
        <v>151659</v>
      </c>
      <c r="F49" s="33">
        <f t="shared" si="5"/>
        <v>27298.62</v>
      </c>
      <c r="G49" s="34">
        <f t="shared" si="2"/>
        <v>178957.62</v>
      </c>
      <c r="H49" s="35"/>
      <c r="I49" s="13"/>
    </row>
    <row r="50" spans="1:9" x14ac:dyDescent="0.25">
      <c r="A50" s="12" t="s">
        <v>43</v>
      </c>
      <c r="B50" s="33">
        <f>+'[1]PP EX- WORK'!T83</f>
        <v>149986</v>
      </c>
      <c r="C50" s="33">
        <v>1100</v>
      </c>
      <c r="D50" s="33">
        <f t="shared" si="8"/>
        <v>3263</v>
      </c>
      <c r="E50" s="33">
        <f>+B50-C50+D50</f>
        <v>152149</v>
      </c>
      <c r="F50" s="33">
        <f>+E50*0.18</f>
        <v>27386.82</v>
      </c>
      <c r="G50" s="34">
        <f>SUM(E50:F50)</f>
        <v>179535.82</v>
      </c>
      <c r="H50" s="35"/>
      <c r="I50" s="13"/>
    </row>
    <row r="51" spans="1:9" x14ac:dyDescent="0.25">
      <c r="A51" s="12" t="s">
        <v>44</v>
      </c>
      <c r="B51" s="33">
        <f>+'[1]PP EX- WORK'!U83</f>
        <v>151836</v>
      </c>
      <c r="C51" s="33">
        <v>1100</v>
      </c>
      <c r="D51" s="33">
        <f t="shared" si="8"/>
        <v>3263</v>
      </c>
      <c r="E51" s="33">
        <f>+B51-C51+D51</f>
        <v>153999</v>
      </c>
      <c r="F51" s="33">
        <f>+E51*0.18</f>
        <v>27719.82</v>
      </c>
      <c r="G51" s="34">
        <f>SUM(E51:F51)</f>
        <v>181718.82</v>
      </c>
      <c r="H51" s="35"/>
      <c r="I51" s="13"/>
    </row>
    <row r="52" spans="1:9" x14ac:dyDescent="0.25">
      <c r="A52" s="12" t="s">
        <v>45</v>
      </c>
      <c r="B52" s="33">
        <f>+'[1]PP EX- WORK'!V83</f>
        <v>150966</v>
      </c>
      <c r="C52" s="33">
        <v>1100</v>
      </c>
      <c r="D52" s="33">
        <f t="shared" si="8"/>
        <v>3263</v>
      </c>
      <c r="E52" s="33">
        <f>+B52-C52+D52</f>
        <v>153129</v>
      </c>
      <c r="F52" s="33">
        <f>+E52*0.18</f>
        <v>27563.219999999998</v>
      </c>
      <c r="G52" s="34">
        <f>SUM(E52:F52)</f>
        <v>180692.22</v>
      </c>
      <c r="H52" s="35"/>
      <c r="I52" s="13"/>
    </row>
    <row r="53" spans="1:9" x14ac:dyDescent="0.25">
      <c r="A53" s="12" t="s">
        <v>46</v>
      </c>
      <c r="B53" s="33">
        <f>+'[1]PP EX- WORK'!W83</f>
        <v>150966</v>
      </c>
      <c r="C53" s="33">
        <v>1100</v>
      </c>
      <c r="D53" s="33">
        <f t="shared" si="8"/>
        <v>3263</v>
      </c>
      <c r="E53" s="33">
        <f>+B53-C53+D53</f>
        <v>153129</v>
      </c>
      <c r="F53" s="33">
        <f>+E53*0.18</f>
        <v>27563.219999999998</v>
      </c>
      <c r="G53" s="34">
        <f>SUM(E53:F53)</f>
        <v>180692.22</v>
      </c>
      <c r="H53" s="35"/>
      <c r="I53" s="13"/>
    </row>
    <row r="54" spans="1:9" x14ac:dyDescent="0.25">
      <c r="A54" s="12" t="s">
        <v>115</v>
      </c>
      <c r="B54" s="33">
        <f>+'[1]PP EX- WORK'!N83</f>
        <v>149496</v>
      </c>
      <c r="C54" s="33">
        <v>1100</v>
      </c>
      <c r="D54" s="33">
        <f t="shared" si="8"/>
        <v>3263</v>
      </c>
      <c r="E54" s="33">
        <f t="shared" si="7"/>
        <v>151659</v>
      </c>
      <c r="F54" s="33">
        <f t="shared" si="5"/>
        <v>27298.62</v>
      </c>
      <c r="G54" s="34">
        <f t="shared" si="2"/>
        <v>178957.62</v>
      </c>
      <c r="H54" s="35"/>
      <c r="I54" s="13"/>
    </row>
    <row r="55" spans="1:9" x14ac:dyDescent="0.25">
      <c r="A55" s="12" t="s">
        <v>116</v>
      </c>
      <c r="B55" s="33">
        <f>+'[1]PP EX- WORK'!O83</f>
        <v>148996</v>
      </c>
      <c r="C55" s="33">
        <v>1100</v>
      </c>
      <c r="D55" s="33">
        <f t="shared" si="8"/>
        <v>3263</v>
      </c>
      <c r="E55" s="33">
        <f t="shared" si="7"/>
        <v>151159</v>
      </c>
      <c r="F55" s="33">
        <f t="shared" si="5"/>
        <v>27208.62</v>
      </c>
      <c r="G55" s="34">
        <f t="shared" si="2"/>
        <v>178367.62</v>
      </c>
      <c r="H55" s="35"/>
      <c r="I55" s="13"/>
    </row>
    <row r="56" spans="1:9" x14ac:dyDescent="0.25">
      <c r="A56" s="12" t="s">
        <v>117</v>
      </c>
      <c r="B56" s="33">
        <f>+'[1]PP EX- WORK'!K83</f>
        <v>152330</v>
      </c>
      <c r="C56" s="33">
        <v>1100</v>
      </c>
      <c r="D56" s="33">
        <f t="shared" si="8"/>
        <v>3263</v>
      </c>
      <c r="E56" s="33">
        <f t="shared" si="7"/>
        <v>154493</v>
      </c>
      <c r="F56" s="33">
        <f t="shared" si="5"/>
        <v>27808.739999999998</v>
      </c>
      <c r="G56" s="34">
        <f t="shared" si="2"/>
        <v>182301.74</v>
      </c>
      <c r="H56" s="35"/>
      <c r="I56" s="13"/>
    </row>
    <row r="57" spans="1:9" x14ac:dyDescent="0.25">
      <c r="A57" s="12" t="s">
        <v>118</v>
      </c>
      <c r="B57" s="33">
        <f>+'[1]PP EX- WORK'!M83</f>
        <v>155330</v>
      </c>
      <c r="C57" s="33">
        <v>1100</v>
      </c>
      <c r="D57" s="33">
        <f t="shared" si="8"/>
        <v>3263</v>
      </c>
      <c r="E57" s="33">
        <f t="shared" si="7"/>
        <v>157493</v>
      </c>
      <c r="F57" s="33">
        <f t="shared" si="5"/>
        <v>28348.739999999998</v>
      </c>
      <c r="G57" s="34">
        <f t="shared" si="2"/>
        <v>185841.74</v>
      </c>
      <c r="H57" s="35"/>
      <c r="I57" s="13"/>
    </row>
    <row r="58" spans="1:9" x14ac:dyDescent="0.25">
      <c r="A58" s="40" t="s">
        <v>119</v>
      </c>
      <c r="B58" s="33">
        <f>+'[1]PP EX- WORK'!L83</f>
        <v>154138</v>
      </c>
      <c r="C58" s="33">
        <v>1100</v>
      </c>
      <c r="D58" s="33">
        <f t="shared" si="8"/>
        <v>3263</v>
      </c>
      <c r="E58" s="33">
        <f t="shared" si="7"/>
        <v>156301</v>
      </c>
      <c r="F58" s="33">
        <f t="shared" si="5"/>
        <v>28134.18</v>
      </c>
      <c r="G58" s="34">
        <f t="shared" si="2"/>
        <v>184435.18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150329</v>
      </c>
      <c r="C60" s="33">
        <v>1100</v>
      </c>
      <c r="D60" s="33">
        <f>+D58</f>
        <v>3263</v>
      </c>
      <c r="E60" s="33">
        <f t="shared" ref="E60:E68" si="9">+B60-C60+D60</f>
        <v>152492</v>
      </c>
      <c r="F60" s="33">
        <f t="shared" si="5"/>
        <v>27448.559999999998</v>
      </c>
      <c r="G60" s="34">
        <f t="shared" si="2"/>
        <v>179940.56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146329</v>
      </c>
      <c r="C61" s="33">
        <v>1100</v>
      </c>
      <c r="D61" s="33">
        <f>+D60</f>
        <v>3263</v>
      </c>
      <c r="E61" s="33">
        <f t="shared" si="9"/>
        <v>148492</v>
      </c>
      <c r="F61" s="33">
        <f t="shared" si="5"/>
        <v>26728.559999999998</v>
      </c>
      <c r="G61" s="34">
        <f t="shared" si="2"/>
        <v>175220.56</v>
      </c>
      <c r="H61" s="35"/>
      <c r="I61" s="13"/>
    </row>
    <row r="62" spans="1:9" x14ac:dyDescent="0.25">
      <c r="A62" s="12" t="s">
        <v>122</v>
      </c>
      <c r="B62" s="33">
        <f>+'[1]LL Ex-Works &amp; STP'!B83</f>
        <v>149329</v>
      </c>
      <c r="C62" s="33">
        <v>1100</v>
      </c>
      <c r="D62" s="33">
        <f t="shared" ref="D62:D68" si="10">+D61</f>
        <v>3263</v>
      </c>
      <c r="E62" s="33">
        <f t="shared" si="9"/>
        <v>151492</v>
      </c>
      <c r="F62" s="33">
        <f t="shared" si="5"/>
        <v>27268.559999999998</v>
      </c>
      <c r="G62" s="34">
        <f t="shared" si="2"/>
        <v>178760.56</v>
      </c>
      <c r="H62" s="35"/>
      <c r="I62" s="13"/>
    </row>
    <row r="63" spans="1:9" x14ac:dyDescent="0.25">
      <c r="A63" s="12" t="s">
        <v>123</v>
      </c>
      <c r="B63" s="33">
        <f>+'[1]LL Ex-Works &amp; STP'!D83</f>
        <v>157419</v>
      </c>
      <c r="C63" s="33">
        <v>1100</v>
      </c>
      <c r="D63" s="33">
        <f t="shared" si="10"/>
        <v>3263</v>
      </c>
      <c r="E63" s="33">
        <f t="shared" si="9"/>
        <v>159582</v>
      </c>
      <c r="F63" s="33">
        <f t="shared" si="5"/>
        <v>28724.76</v>
      </c>
      <c r="G63" s="34">
        <f t="shared" si="2"/>
        <v>188306.76</v>
      </c>
      <c r="H63" s="35"/>
      <c r="I63" s="13"/>
    </row>
    <row r="64" spans="1:9" x14ac:dyDescent="0.25">
      <c r="A64" s="12" t="s">
        <v>124</v>
      </c>
      <c r="B64" s="33">
        <f>+'[1]LL Ex-Works &amp; STP'!E83</f>
        <v>159419</v>
      </c>
      <c r="C64" s="33">
        <v>1100</v>
      </c>
      <c r="D64" s="33">
        <f t="shared" si="10"/>
        <v>3263</v>
      </c>
      <c r="E64" s="33">
        <f t="shared" si="9"/>
        <v>161582</v>
      </c>
      <c r="F64" s="33">
        <f t="shared" si="5"/>
        <v>29084.76</v>
      </c>
      <c r="G64" s="34">
        <f t="shared" si="2"/>
        <v>190666.76</v>
      </c>
      <c r="H64" s="35"/>
      <c r="I64" s="13"/>
    </row>
    <row r="65" spans="1:9" x14ac:dyDescent="0.25">
      <c r="A65" s="12" t="s">
        <v>125</v>
      </c>
      <c r="B65" s="33">
        <f>+'[1]LL Ex-Works &amp; STP'!F83</f>
        <v>161109</v>
      </c>
      <c r="C65" s="33">
        <v>1100</v>
      </c>
      <c r="D65" s="33">
        <f t="shared" si="10"/>
        <v>3263</v>
      </c>
      <c r="E65" s="33">
        <f t="shared" si="9"/>
        <v>163272</v>
      </c>
      <c r="F65" s="33">
        <f t="shared" si="5"/>
        <v>29388.959999999999</v>
      </c>
      <c r="G65" s="34">
        <f t="shared" si="2"/>
        <v>192660.96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143829</v>
      </c>
      <c r="C66" s="33">
        <v>1100</v>
      </c>
      <c r="D66" s="33">
        <f t="shared" si="10"/>
        <v>3263</v>
      </c>
      <c r="E66" s="33">
        <f t="shared" si="9"/>
        <v>145992</v>
      </c>
      <c r="F66" s="33">
        <f t="shared" si="5"/>
        <v>26278.559999999998</v>
      </c>
      <c r="G66" s="34">
        <f t="shared" si="2"/>
        <v>172270.56</v>
      </c>
      <c r="H66" s="35"/>
      <c r="I66" s="13"/>
    </row>
    <row r="67" spans="1:9" x14ac:dyDescent="0.25">
      <c r="A67" s="12" t="s">
        <v>127</v>
      </c>
      <c r="B67" s="33">
        <f>+'[1]LL Ex-Works &amp; STP'!H83</f>
        <v>147329</v>
      </c>
      <c r="C67" s="33">
        <v>1100</v>
      </c>
      <c r="D67" s="33">
        <f t="shared" si="10"/>
        <v>3263</v>
      </c>
      <c r="E67" s="33">
        <f t="shared" si="9"/>
        <v>149492</v>
      </c>
      <c r="F67" s="33">
        <f t="shared" si="5"/>
        <v>26908.559999999998</v>
      </c>
      <c r="G67" s="34">
        <f t="shared" si="2"/>
        <v>176400.56</v>
      </c>
      <c r="H67" s="35"/>
      <c r="I67" s="13"/>
    </row>
    <row r="68" spans="1:9" x14ac:dyDescent="0.25">
      <c r="A68" s="12" t="s">
        <v>128</v>
      </c>
      <c r="B68" s="33">
        <f>+'[1]LL Ex-Works &amp; STP'!I83</f>
        <v>147329</v>
      </c>
      <c r="C68" s="33">
        <v>1100</v>
      </c>
      <c r="D68" s="33">
        <f t="shared" si="10"/>
        <v>3263</v>
      </c>
      <c r="E68" s="33">
        <f t="shared" si="9"/>
        <v>149492</v>
      </c>
      <c r="F68" s="33">
        <f t="shared" si="5"/>
        <v>26908.559999999998</v>
      </c>
      <c r="G68" s="34">
        <f t="shared" si="2"/>
        <v>176400.56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9" sqref="J1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0" t="s">
        <v>0</v>
      </c>
      <c r="B1" s="70"/>
      <c r="C1" s="70"/>
      <c r="D1" s="70"/>
      <c r="E1" s="70"/>
      <c r="F1" s="70"/>
      <c r="G1" s="70"/>
      <c r="H1" s="70"/>
      <c r="I1" s="13"/>
    </row>
    <row r="2" spans="1:9" x14ac:dyDescent="0.25">
      <c r="A2" s="69" t="s">
        <v>1</v>
      </c>
      <c r="B2" s="69"/>
      <c r="C2" s="69"/>
      <c r="D2" s="69"/>
      <c r="E2" s="69"/>
      <c r="F2" s="69"/>
      <c r="G2" s="69"/>
      <c r="H2" s="69"/>
      <c r="I2" s="13"/>
    </row>
    <row r="3" spans="1:9" x14ac:dyDescent="0.25">
      <c r="A3" s="69" t="s">
        <v>2</v>
      </c>
      <c r="B3" s="69"/>
      <c r="C3" s="69"/>
      <c r="D3" s="69"/>
      <c r="E3" s="69"/>
      <c r="F3" s="69"/>
      <c r="G3" s="69"/>
      <c r="H3" s="69"/>
      <c r="I3" s="13"/>
    </row>
    <row r="4" spans="1:9" x14ac:dyDescent="0.25">
      <c r="A4" s="71" t="s">
        <v>74</v>
      </c>
      <c r="B4" s="71"/>
      <c r="C4" s="71"/>
      <c r="D4" s="71"/>
      <c r="E4" s="71"/>
      <c r="F4" s="71"/>
      <c r="G4" s="71"/>
      <c r="H4" s="71"/>
      <c r="I4" s="13"/>
    </row>
    <row r="5" spans="1:9" x14ac:dyDescent="0.25">
      <c r="A5" s="71" t="s">
        <v>168</v>
      </c>
      <c r="B5" s="71"/>
      <c r="C5" s="71"/>
      <c r="D5" s="71"/>
      <c r="E5" s="71"/>
      <c r="F5" s="71"/>
      <c r="G5" s="71"/>
      <c r="H5" s="71"/>
      <c r="I5" s="13"/>
    </row>
    <row r="6" spans="1:9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</row>
    <row r="7" spans="1:9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149837</v>
      </c>
      <c r="C10" s="33">
        <v>1100</v>
      </c>
      <c r="D10" s="33">
        <f>+[1]FREIGHT!I414</f>
        <v>3352</v>
      </c>
      <c r="E10" s="33">
        <f>+B10-C10+D10</f>
        <v>152089</v>
      </c>
      <c r="F10" s="33">
        <f t="shared" ref="F10:F33" si="0">+E10*0.18</f>
        <v>27376.02</v>
      </c>
      <c r="G10" s="34">
        <f>SUM(E10:F10)</f>
        <v>179465.02</v>
      </c>
      <c r="H10" s="35"/>
      <c r="I10" s="13"/>
    </row>
    <row r="11" spans="1:9" x14ac:dyDescent="0.25">
      <c r="A11" s="12" t="s">
        <v>15</v>
      </c>
      <c r="B11" s="32">
        <f>+'[1]HD Ex-Works'!S86</f>
        <v>151837</v>
      </c>
      <c r="C11" s="33">
        <v>1100</v>
      </c>
      <c r="D11" s="33">
        <f>+D10</f>
        <v>3352</v>
      </c>
      <c r="E11" s="33">
        <f t="shared" ref="E11:E33" si="1">+B11-C11+D11</f>
        <v>154089</v>
      </c>
      <c r="F11" s="33">
        <f t="shared" si="0"/>
        <v>27736.02</v>
      </c>
      <c r="G11" s="34">
        <f t="shared" ref="G11:G68" si="2">SUM(E11:F11)</f>
        <v>181825.02</v>
      </c>
      <c r="H11" s="35"/>
      <c r="I11" s="13"/>
    </row>
    <row r="12" spans="1:9" x14ac:dyDescent="0.25">
      <c r="A12" s="12" t="s">
        <v>88</v>
      </c>
      <c r="B12" s="32">
        <f>+'[1]HD Ex-Works'!T86</f>
        <v>158311</v>
      </c>
      <c r="C12" s="33">
        <v>1100</v>
      </c>
      <c r="D12" s="33">
        <f t="shared" ref="D12:D33" si="3">+D11</f>
        <v>3352</v>
      </c>
      <c r="E12" s="33">
        <f>+B12-C12+D12</f>
        <v>160563</v>
      </c>
      <c r="F12" s="33">
        <f>+E12*0.18</f>
        <v>28901.34</v>
      </c>
      <c r="G12" s="34">
        <f>SUM(E12:F12)</f>
        <v>189464.34</v>
      </c>
      <c r="H12" s="35"/>
      <c r="I12" s="13"/>
    </row>
    <row r="13" spans="1:9" x14ac:dyDescent="0.25">
      <c r="A13" s="12" t="s">
        <v>89</v>
      </c>
      <c r="B13" s="32">
        <f>+'[1]HD Ex-Works'!U86</f>
        <v>158311</v>
      </c>
      <c r="C13" s="33">
        <v>1100</v>
      </c>
      <c r="D13" s="33">
        <f t="shared" si="3"/>
        <v>3352</v>
      </c>
      <c r="E13" s="33">
        <f t="shared" si="1"/>
        <v>160563</v>
      </c>
      <c r="F13" s="33">
        <f t="shared" si="0"/>
        <v>28901.34</v>
      </c>
      <c r="G13" s="34">
        <f t="shared" si="2"/>
        <v>189464.34</v>
      </c>
      <c r="H13" s="35"/>
      <c r="I13" s="13"/>
    </row>
    <row r="14" spans="1:9" x14ac:dyDescent="0.25">
      <c r="A14" s="12" t="s">
        <v>19</v>
      </c>
      <c r="B14" s="32">
        <f>+'[1]HD Ex-Works'!M86</f>
        <v>160811</v>
      </c>
      <c r="C14" s="33">
        <v>1100</v>
      </c>
      <c r="D14" s="33">
        <f t="shared" si="3"/>
        <v>3352</v>
      </c>
      <c r="E14" s="33">
        <f>+B14-C14+D14</f>
        <v>163063</v>
      </c>
      <c r="F14" s="33">
        <f>+E14*0.18</f>
        <v>29351.34</v>
      </c>
      <c r="G14" s="34">
        <f>SUM(E14:F14)</f>
        <v>192414.34</v>
      </c>
      <c r="H14" s="35"/>
      <c r="I14" s="13"/>
    </row>
    <row r="15" spans="1:9" x14ac:dyDescent="0.25">
      <c r="A15" s="12" t="s">
        <v>20</v>
      </c>
      <c r="B15" s="32">
        <f>+'[1]HD Ex-Works'!N86</f>
        <v>160811</v>
      </c>
      <c r="C15" s="33">
        <v>1100</v>
      </c>
      <c r="D15" s="33">
        <f t="shared" si="3"/>
        <v>3352</v>
      </c>
      <c r="E15" s="33">
        <f>+B15-C15+D15</f>
        <v>163063</v>
      </c>
      <c r="F15" s="33">
        <f>+E15*0.18</f>
        <v>29351.34</v>
      </c>
      <c r="G15" s="34">
        <f>SUM(E15:F15)</f>
        <v>192414.34</v>
      </c>
      <c r="H15" s="35"/>
      <c r="I15" s="13"/>
    </row>
    <row r="16" spans="1:9" x14ac:dyDescent="0.25">
      <c r="A16" s="12" t="s">
        <v>90</v>
      </c>
      <c r="B16" s="32">
        <f>+'[1]HD Ex-Works'!Q86</f>
        <v>150817</v>
      </c>
      <c r="C16" s="33">
        <v>1100</v>
      </c>
      <c r="D16" s="33">
        <f t="shared" si="3"/>
        <v>3352</v>
      </c>
      <c r="E16" s="33">
        <f t="shared" si="1"/>
        <v>153069</v>
      </c>
      <c r="F16" s="33">
        <f t="shared" si="0"/>
        <v>27552.42</v>
      </c>
      <c r="G16" s="34">
        <f t="shared" si="2"/>
        <v>180621.41999999998</v>
      </c>
      <c r="H16" s="35"/>
      <c r="I16" s="16"/>
    </row>
    <row r="17" spans="1:9" x14ac:dyDescent="0.25">
      <c r="A17" s="12" t="s">
        <v>91</v>
      </c>
      <c r="B17" s="32">
        <f>+'[1]HD Ex-Works'!C86</f>
        <v>159487</v>
      </c>
      <c r="C17" s="33">
        <v>1100</v>
      </c>
      <c r="D17" s="33">
        <f t="shared" si="3"/>
        <v>3352</v>
      </c>
      <c r="E17" s="33">
        <f t="shared" si="1"/>
        <v>161739</v>
      </c>
      <c r="F17" s="33">
        <f t="shared" si="0"/>
        <v>29113.02</v>
      </c>
      <c r="G17" s="34">
        <f t="shared" si="2"/>
        <v>190852.02</v>
      </c>
      <c r="H17" s="35"/>
      <c r="I17" s="13"/>
    </row>
    <row r="18" spans="1:9" x14ac:dyDescent="0.25">
      <c r="A18" s="12" t="s">
        <v>92</v>
      </c>
      <c r="B18" s="32">
        <f>+'[1]HD Ex-Works'!D86</f>
        <v>158237</v>
      </c>
      <c r="C18" s="33">
        <v>1100</v>
      </c>
      <c r="D18" s="33">
        <f t="shared" si="3"/>
        <v>3352</v>
      </c>
      <c r="E18" s="33">
        <f t="shared" si="1"/>
        <v>160489</v>
      </c>
      <c r="F18" s="33">
        <f t="shared" si="0"/>
        <v>28888.02</v>
      </c>
      <c r="G18" s="34">
        <f t="shared" si="2"/>
        <v>189377.02</v>
      </c>
      <c r="H18" s="35"/>
      <c r="I18" s="13"/>
    </row>
    <row r="19" spans="1:9" x14ac:dyDescent="0.25">
      <c r="A19" s="12" t="s">
        <v>93</v>
      </c>
      <c r="B19" s="32">
        <f>+'[1]HD Ex-Works'!B86</f>
        <v>157737</v>
      </c>
      <c r="C19" s="33">
        <v>1100</v>
      </c>
      <c r="D19" s="33">
        <f t="shared" si="3"/>
        <v>3352</v>
      </c>
      <c r="E19" s="33">
        <f t="shared" si="1"/>
        <v>159989</v>
      </c>
      <c r="F19" s="33">
        <f t="shared" si="0"/>
        <v>28798.02</v>
      </c>
      <c r="G19" s="34">
        <f t="shared" si="2"/>
        <v>188787.02</v>
      </c>
      <c r="H19" s="35"/>
      <c r="I19" s="13"/>
    </row>
    <row r="20" spans="1:9" x14ac:dyDescent="0.25">
      <c r="A20" s="12" t="s">
        <v>94</v>
      </c>
      <c r="B20" s="33">
        <f>+'[1]HD Ex-Works'!E86</f>
        <v>159411</v>
      </c>
      <c r="C20" s="33">
        <v>1100</v>
      </c>
      <c r="D20" s="33">
        <f t="shared" si="3"/>
        <v>3352</v>
      </c>
      <c r="E20" s="33">
        <f t="shared" si="1"/>
        <v>161663</v>
      </c>
      <c r="F20" s="33">
        <f t="shared" si="0"/>
        <v>29099.34</v>
      </c>
      <c r="G20" s="34">
        <f t="shared" si="2"/>
        <v>190762.34</v>
      </c>
      <c r="H20" s="35"/>
      <c r="I20" s="13"/>
    </row>
    <row r="21" spans="1:9" x14ac:dyDescent="0.25">
      <c r="A21" s="12" t="s">
        <v>25</v>
      </c>
      <c r="B21" s="33">
        <f>+'[1]HD Ex-Works'!F86</f>
        <v>158405</v>
      </c>
      <c r="C21" s="33">
        <v>1100</v>
      </c>
      <c r="D21" s="33">
        <f t="shared" si="3"/>
        <v>3352</v>
      </c>
      <c r="E21" s="33">
        <f t="shared" si="1"/>
        <v>160657</v>
      </c>
      <c r="F21" s="33">
        <f t="shared" si="0"/>
        <v>28918.26</v>
      </c>
      <c r="G21" s="34">
        <f t="shared" si="2"/>
        <v>189575.26</v>
      </c>
      <c r="H21" s="35"/>
      <c r="I21" s="13"/>
    </row>
    <row r="22" spans="1:9" x14ac:dyDescent="0.25">
      <c r="A22" s="12" t="s">
        <v>95</v>
      </c>
      <c r="B22" s="33">
        <f>+'[1]HD Ex-Works'!W86-3000</f>
        <v>153013</v>
      </c>
      <c r="C22" s="33">
        <v>1100</v>
      </c>
      <c r="D22" s="33">
        <f t="shared" si="3"/>
        <v>3352</v>
      </c>
      <c r="E22" s="33">
        <f t="shared" si="1"/>
        <v>155265</v>
      </c>
      <c r="F22" s="33">
        <f t="shared" si="0"/>
        <v>27947.7</v>
      </c>
      <c r="G22" s="34">
        <f t="shared" si="2"/>
        <v>183212.7</v>
      </c>
      <c r="H22" s="35"/>
      <c r="I22" s="36"/>
    </row>
    <row r="23" spans="1:9" x14ac:dyDescent="0.25">
      <c r="A23" s="12" t="s">
        <v>96</v>
      </c>
      <c r="B23" s="33">
        <f>+'[1]HD Ex-Works'!W86</f>
        <v>156013</v>
      </c>
      <c r="C23" s="33">
        <v>1100</v>
      </c>
      <c r="D23" s="33">
        <f t="shared" si="3"/>
        <v>3352</v>
      </c>
      <c r="E23" s="33">
        <f t="shared" si="1"/>
        <v>158265</v>
      </c>
      <c r="F23" s="33">
        <f t="shared" si="0"/>
        <v>28487.7</v>
      </c>
      <c r="G23" s="34">
        <f t="shared" si="2"/>
        <v>186752.7</v>
      </c>
      <c r="H23" s="35"/>
      <c r="I23" s="13"/>
    </row>
    <row r="24" spans="1:9" x14ac:dyDescent="0.25">
      <c r="A24" s="12" t="s">
        <v>97</v>
      </c>
      <c r="B24" s="33">
        <f>+'[1]HD Ex-Works'!X86</f>
        <v>156013</v>
      </c>
      <c r="C24" s="33">
        <v>1100</v>
      </c>
      <c r="D24" s="33">
        <f t="shared" si="3"/>
        <v>3352</v>
      </c>
      <c r="E24" s="33">
        <f t="shared" si="1"/>
        <v>158265</v>
      </c>
      <c r="F24" s="33">
        <f t="shared" si="0"/>
        <v>28487.7</v>
      </c>
      <c r="G24" s="34">
        <f t="shared" si="2"/>
        <v>186752.7</v>
      </c>
      <c r="H24" s="35"/>
      <c r="I24" s="36"/>
    </row>
    <row r="25" spans="1:9" x14ac:dyDescent="0.25">
      <c r="A25" s="12" t="s">
        <v>98</v>
      </c>
      <c r="B25" s="33">
        <f>+'[1]HD Ex-Works'!J86</f>
        <v>151466</v>
      </c>
      <c r="C25" s="33">
        <v>1100</v>
      </c>
      <c r="D25" s="33">
        <f t="shared" si="3"/>
        <v>3352</v>
      </c>
      <c r="E25" s="33">
        <f t="shared" si="1"/>
        <v>153718</v>
      </c>
      <c r="F25" s="33">
        <f t="shared" si="0"/>
        <v>27669.239999999998</v>
      </c>
      <c r="G25" s="34">
        <f t="shared" si="2"/>
        <v>181387.24</v>
      </c>
      <c r="H25" s="35"/>
      <c r="I25" s="16"/>
    </row>
    <row r="26" spans="1:9" x14ac:dyDescent="0.25">
      <c r="A26" s="12" t="s">
        <v>29</v>
      </c>
      <c r="B26" s="32">
        <f>+'[1]HD Ex-Works'!H86</f>
        <v>150861</v>
      </c>
      <c r="C26" s="33">
        <v>1100</v>
      </c>
      <c r="D26" s="33">
        <f t="shared" si="3"/>
        <v>3352</v>
      </c>
      <c r="E26" s="33">
        <f t="shared" si="1"/>
        <v>153113</v>
      </c>
      <c r="F26" s="33">
        <f t="shared" si="0"/>
        <v>27560.34</v>
      </c>
      <c r="G26" s="34">
        <f t="shared" si="2"/>
        <v>180673.34</v>
      </c>
      <c r="H26" s="35"/>
      <c r="I26" s="13"/>
    </row>
    <row r="27" spans="1:9" x14ac:dyDescent="0.25">
      <c r="A27" s="12" t="s">
        <v>31</v>
      </c>
      <c r="B27" s="33">
        <f>+'[1]HD Ex-Works'!G86</f>
        <v>151671</v>
      </c>
      <c r="C27" s="33">
        <v>1100</v>
      </c>
      <c r="D27" s="33">
        <f t="shared" si="3"/>
        <v>3352</v>
      </c>
      <c r="E27" s="33">
        <f t="shared" si="1"/>
        <v>153923</v>
      </c>
      <c r="F27" s="33">
        <f t="shared" si="0"/>
        <v>27706.14</v>
      </c>
      <c r="G27" s="34">
        <f t="shared" si="2"/>
        <v>181629.14</v>
      </c>
      <c r="H27" s="35"/>
      <c r="I27" s="13"/>
    </row>
    <row r="28" spans="1:9" x14ac:dyDescent="0.25">
      <c r="A28" s="12" t="s">
        <v>99</v>
      </c>
      <c r="B28" s="33">
        <f>+'[1]HD Ex-Works'!I86</f>
        <v>149466</v>
      </c>
      <c r="C28" s="33">
        <v>1100</v>
      </c>
      <c r="D28" s="33">
        <f t="shared" si="3"/>
        <v>3352</v>
      </c>
      <c r="E28" s="33">
        <f t="shared" si="1"/>
        <v>151718</v>
      </c>
      <c r="F28" s="33">
        <f t="shared" si="0"/>
        <v>27309.239999999998</v>
      </c>
      <c r="G28" s="34">
        <f t="shared" si="2"/>
        <v>179027.24</v>
      </c>
      <c r="H28" s="35"/>
      <c r="I28" s="13"/>
    </row>
    <row r="29" spans="1:9" x14ac:dyDescent="0.25">
      <c r="A29" s="12" t="s">
        <v>27</v>
      </c>
      <c r="B29" s="33">
        <f>+'[1]HD Ex-Works'!Y86</f>
        <v>154013</v>
      </c>
      <c r="C29" s="33">
        <v>1100</v>
      </c>
      <c r="D29" s="33">
        <f t="shared" si="3"/>
        <v>3352</v>
      </c>
      <c r="E29" s="33">
        <f t="shared" si="1"/>
        <v>156265</v>
      </c>
      <c r="F29" s="33">
        <f t="shared" si="0"/>
        <v>28127.7</v>
      </c>
      <c r="G29" s="34">
        <f t="shared" si="2"/>
        <v>184392.7</v>
      </c>
      <c r="H29" s="35"/>
      <c r="I29" s="13"/>
    </row>
    <row r="30" spans="1:9" x14ac:dyDescent="0.25">
      <c r="A30" s="12" t="s">
        <v>100</v>
      </c>
      <c r="B30" s="33">
        <f>+'[1]HD Ex-Works'!Z86</f>
        <v>152013</v>
      </c>
      <c r="C30" s="33">
        <v>1100</v>
      </c>
      <c r="D30" s="33">
        <f t="shared" si="3"/>
        <v>3352</v>
      </c>
      <c r="E30" s="33">
        <f t="shared" si="1"/>
        <v>154265</v>
      </c>
      <c r="F30" s="33">
        <f t="shared" si="0"/>
        <v>27767.7</v>
      </c>
      <c r="G30" s="34">
        <f t="shared" si="2"/>
        <v>182032.7</v>
      </c>
      <c r="H30" s="35"/>
      <c r="I30" s="13"/>
    </row>
    <row r="31" spans="1:9" x14ac:dyDescent="0.25">
      <c r="A31" s="12" t="s">
        <v>101</v>
      </c>
      <c r="B31" s="33">
        <f>+'[1]HD Ex-Works'!AA86</f>
        <v>145317</v>
      </c>
      <c r="C31" s="33">
        <v>1100</v>
      </c>
      <c r="D31" s="33">
        <f t="shared" si="3"/>
        <v>3352</v>
      </c>
      <c r="E31" s="33">
        <f t="shared" si="1"/>
        <v>147569</v>
      </c>
      <c r="F31" s="33">
        <f t="shared" si="0"/>
        <v>26562.42</v>
      </c>
      <c r="G31" s="34">
        <f t="shared" si="2"/>
        <v>174131.41999999998</v>
      </c>
      <c r="H31" s="35"/>
      <c r="I31" s="13"/>
    </row>
    <row r="32" spans="1:9" x14ac:dyDescent="0.25">
      <c r="A32" s="12" t="s">
        <v>102</v>
      </c>
      <c r="B32" s="33">
        <f>+'[1]HD Ex-Works'!AB86</f>
        <v>155405</v>
      </c>
      <c r="C32" s="33">
        <v>1100</v>
      </c>
      <c r="D32" s="33">
        <f t="shared" si="3"/>
        <v>3352</v>
      </c>
      <c r="E32" s="33">
        <f t="shared" si="1"/>
        <v>157657</v>
      </c>
      <c r="F32" s="33">
        <f t="shared" si="0"/>
        <v>28378.26</v>
      </c>
      <c r="G32" s="34">
        <f t="shared" si="2"/>
        <v>186035.26</v>
      </c>
      <c r="H32" s="35"/>
      <c r="I32" s="13"/>
    </row>
    <row r="33" spans="1:9" x14ac:dyDescent="0.25">
      <c r="A33" s="12" t="s">
        <v>103</v>
      </c>
      <c r="B33" s="33">
        <f>+'[1]HD Ex-Works'!AC86</f>
        <v>154737</v>
      </c>
      <c r="C33" s="33">
        <v>1100</v>
      </c>
      <c r="D33" s="33">
        <f t="shared" si="3"/>
        <v>3352</v>
      </c>
      <c r="E33" s="33">
        <f t="shared" si="1"/>
        <v>156989</v>
      </c>
      <c r="F33" s="33">
        <f t="shared" si="0"/>
        <v>28258.02</v>
      </c>
      <c r="G33" s="34">
        <f t="shared" si="2"/>
        <v>185247.02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141896</v>
      </c>
      <c r="C35" s="33">
        <v>1100</v>
      </c>
      <c r="D35" s="33">
        <f>+D33</f>
        <v>3352</v>
      </c>
      <c r="E35" s="33">
        <f t="shared" ref="E35:E43" si="4">+B35-C35+D35</f>
        <v>144148</v>
      </c>
      <c r="F35" s="33">
        <f t="shared" ref="F35:F68" si="5">+E35*0.18</f>
        <v>25946.639999999999</v>
      </c>
      <c r="G35" s="34">
        <f t="shared" si="2"/>
        <v>170094.64</v>
      </c>
      <c r="H35" s="35"/>
      <c r="I35" s="13"/>
    </row>
    <row r="36" spans="1:9" x14ac:dyDescent="0.25">
      <c r="A36" s="12" t="s">
        <v>104</v>
      </c>
      <c r="B36" s="33">
        <f>+'[1]PP EX- WORK'!E83</f>
        <v>141706</v>
      </c>
      <c r="C36" s="33">
        <v>1100</v>
      </c>
      <c r="D36" s="33">
        <f>+D35</f>
        <v>3352</v>
      </c>
      <c r="E36" s="33">
        <f t="shared" si="4"/>
        <v>143958</v>
      </c>
      <c r="F36" s="33">
        <f t="shared" si="5"/>
        <v>25912.44</v>
      </c>
      <c r="G36" s="34">
        <f t="shared" si="2"/>
        <v>169870.44</v>
      </c>
      <c r="H36" s="35"/>
      <c r="I36" s="13"/>
    </row>
    <row r="37" spans="1:9" x14ac:dyDescent="0.25">
      <c r="A37" s="12" t="s">
        <v>105</v>
      </c>
      <c r="B37" s="33">
        <f>+'[1]PP EX- WORK'!B83</f>
        <v>139686</v>
      </c>
      <c r="C37" s="33">
        <v>1100</v>
      </c>
      <c r="D37" s="33">
        <f t="shared" ref="D37:D43" si="6">+D36</f>
        <v>3352</v>
      </c>
      <c r="E37" s="33">
        <f t="shared" si="4"/>
        <v>141938</v>
      </c>
      <c r="F37" s="33">
        <f t="shared" si="5"/>
        <v>25548.84</v>
      </c>
      <c r="G37" s="34">
        <f t="shared" si="2"/>
        <v>167486.84</v>
      </c>
      <c r="H37" s="35"/>
      <c r="I37" s="13"/>
    </row>
    <row r="38" spans="1:9" x14ac:dyDescent="0.25">
      <c r="A38" s="12" t="s">
        <v>37</v>
      </c>
      <c r="B38" s="33">
        <f>+'[1]PP EX- WORK'!F83</f>
        <v>142206</v>
      </c>
      <c r="C38" s="33">
        <v>1100</v>
      </c>
      <c r="D38" s="33">
        <f t="shared" si="6"/>
        <v>3352</v>
      </c>
      <c r="E38" s="33">
        <f t="shared" si="4"/>
        <v>144458</v>
      </c>
      <c r="F38" s="33">
        <f t="shared" si="5"/>
        <v>26002.44</v>
      </c>
      <c r="G38" s="34">
        <f t="shared" si="2"/>
        <v>170460.44</v>
      </c>
      <c r="H38" s="35"/>
      <c r="I38" s="13"/>
    </row>
    <row r="39" spans="1:9" x14ac:dyDescent="0.25">
      <c r="A39" s="12" t="s">
        <v>106</v>
      </c>
      <c r="B39" s="33">
        <f>+'[1]PP EX- WORK'!X83</f>
        <v>135686</v>
      </c>
      <c r="C39" s="33">
        <v>1100</v>
      </c>
      <c r="D39" s="33">
        <f t="shared" si="6"/>
        <v>3352</v>
      </c>
      <c r="E39" s="33">
        <f t="shared" si="4"/>
        <v>137938</v>
      </c>
      <c r="F39" s="33">
        <f t="shared" si="5"/>
        <v>24828.84</v>
      </c>
      <c r="G39" s="34">
        <f t="shared" si="2"/>
        <v>162766.84</v>
      </c>
      <c r="H39" s="35"/>
      <c r="I39" s="13"/>
    </row>
    <row r="40" spans="1:9" x14ac:dyDescent="0.25">
      <c r="A40" s="12" t="s">
        <v>107</v>
      </c>
      <c r="B40" s="33">
        <f>+'[1]PP EX- WORK'!C83</f>
        <v>139186</v>
      </c>
      <c r="C40" s="33">
        <v>1100</v>
      </c>
      <c r="D40" s="33">
        <f t="shared" si="6"/>
        <v>3352</v>
      </c>
      <c r="E40" s="33">
        <f t="shared" si="4"/>
        <v>141438</v>
      </c>
      <c r="F40" s="33">
        <f t="shared" si="5"/>
        <v>25458.84</v>
      </c>
      <c r="G40" s="34">
        <f t="shared" si="2"/>
        <v>166896.84</v>
      </c>
      <c r="H40" s="35"/>
      <c r="I40" s="13"/>
    </row>
    <row r="41" spans="1:9" x14ac:dyDescent="0.25">
      <c r="A41" s="12" t="s">
        <v>108</v>
      </c>
      <c r="B41" s="33">
        <f>+'[1]PP EX- WORK'!D83</f>
        <v>140706</v>
      </c>
      <c r="C41" s="33">
        <v>1100</v>
      </c>
      <c r="D41" s="33">
        <f t="shared" si="6"/>
        <v>3352</v>
      </c>
      <c r="E41" s="33">
        <f t="shared" si="4"/>
        <v>142958</v>
      </c>
      <c r="F41" s="33">
        <f t="shared" si="5"/>
        <v>25732.44</v>
      </c>
      <c r="G41" s="34">
        <f t="shared" si="2"/>
        <v>168690.44</v>
      </c>
      <c r="H41" s="35"/>
      <c r="I41" s="13"/>
    </row>
    <row r="42" spans="1:9" x14ac:dyDescent="0.25">
      <c r="A42" s="12" t="s">
        <v>109</v>
      </c>
      <c r="B42" s="33">
        <f>+'[1]PP EX- WORK'!H83</f>
        <v>143496</v>
      </c>
      <c r="C42" s="33">
        <v>1100</v>
      </c>
      <c r="D42" s="33">
        <f t="shared" si="6"/>
        <v>3352</v>
      </c>
      <c r="E42" s="33">
        <f t="shared" si="4"/>
        <v>145748</v>
      </c>
      <c r="F42" s="33">
        <f t="shared" si="5"/>
        <v>26234.639999999999</v>
      </c>
      <c r="G42" s="34">
        <f t="shared" si="2"/>
        <v>171982.64</v>
      </c>
      <c r="H42" s="35"/>
      <c r="I42" s="13"/>
    </row>
    <row r="43" spans="1:9" x14ac:dyDescent="0.25">
      <c r="A43" s="12" t="s">
        <v>110</v>
      </c>
      <c r="B43" s="33">
        <f>+'[1]PP EX- WORK'!AA83</f>
        <v>137686</v>
      </c>
      <c r="C43" s="33">
        <v>1100</v>
      </c>
      <c r="D43" s="33">
        <f t="shared" si="6"/>
        <v>3352</v>
      </c>
      <c r="E43" s="33">
        <f t="shared" si="4"/>
        <v>139938</v>
      </c>
      <c r="F43" s="33">
        <f t="shared" si="5"/>
        <v>25188.84</v>
      </c>
      <c r="G43" s="34">
        <f t="shared" si="2"/>
        <v>165126.84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149988</v>
      </c>
      <c r="C45" s="33">
        <v>1100</v>
      </c>
      <c r="D45" s="33">
        <f>+D43</f>
        <v>3352</v>
      </c>
      <c r="E45" s="33">
        <f t="shared" ref="E45:E58" si="7">+B45-C45+D45</f>
        <v>152240</v>
      </c>
      <c r="F45" s="33">
        <f t="shared" si="5"/>
        <v>27403.200000000001</v>
      </c>
      <c r="G45" s="34">
        <f t="shared" si="2"/>
        <v>179643.2</v>
      </c>
      <c r="H45" s="35"/>
      <c r="I45" s="13"/>
    </row>
    <row r="46" spans="1:9" x14ac:dyDescent="0.25">
      <c r="A46" s="12" t="s">
        <v>112</v>
      </c>
      <c r="B46" s="33">
        <f>+'[1]PP EX- WORK'!P83</f>
        <v>152746</v>
      </c>
      <c r="C46" s="33">
        <v>1100</v>
      </c>
      <c r="D46" s="33">
        <f>+D45</f>
        <v>3352</v>
      </c>
      <c r="E46" s="33">
        <f>+B46-C46+D46</f>
        <v>154998</v>
      </c>
      <c r="F46" s="33">
        <f>+E46*0.18</f>
        <v>27899.64</v>
      </c>
      <c r="G46" s="34">
        <f>SUM(E46:F46)</f>
        <v>182897.64</v>
      </c>
      <c r="H46" s="35"/>
      <c r="I46" s="13"/>
    </row>
    <row r="47" spans="1:9" x14ac:dyDescent="0.25">
      <c r="A47" s="12" t="s">
        <v>113</v>
      </c>
      <c r="B47" s="33">
        <f>+'[1]PP EX- WORK'!Z83</f>
        <v>143496</v>
      </c>
      <c r="C47" s="33">
        <v>1100</v>
      </c>
      <c r="D47" s="33">
        <f t="shared" ref="D47:D58" si="8">+D46</f>
        <v>3352</v>
      </c>
      <c r="E47" s="33">
        <f t="shared" si="7"/>
        <v>145748</v>
      </c>
      <c r="F47" s="33">
        <f t="shared" si="5"/>
        <v>26234.639999999999</v>
      </c>
      <c r="G47" s="34">
        <f t="shared" si="2"/>
        <v>171982.64</v>
      </c>
      <c r="H47" s="35"/>
      <c r="I47" s="13"/>
    </row>
    <row r="48" spans="1:9" x14ac:dyDescent="0.25">
      <c r="A48" s="12" t="s">
        <v>51</v>
      </c>
      <c r="B48" s="33">
        <f>+'[1]PP EX- WORK'!Q83</f>
        <v>151256</v>
      </c>
      <c r="C48" s="33">
        <v>1100</v>
      </c>
      <c r="D48" s="33">
        <f t="shared" si="8"/>
        <v>3352</v>
      </c>
      <c r="E48" s="33">
        <f t="shared" si="7"/>
        <v>153508</v>
      </c>
      <c r="F48" s="33">
        <f t="shared" si="5"/>
        <v>27631.439999999999</v>
      </c>
      <c r="G48" s="34">
        <f t="shared" si="2"/>
        <v>181139.44</v>
      </c>
      <c r="H48" s="35"/>
      <c r="I48" s="13"/>
    </row>
    <row r="49" spans="1:9" x14ac:dyDescent="0.25">
      <c r="A49" s="12" t="s">
        <v>114</v>
      </c>
      <c r="B49" s="33">
        <f>+'[1]PP EX- WORK'!S83</f>
        <v>149496</v>
      </c>
      <c r="C49" s="33">
        <v>1100</v>
      </c>
      <c r="D49" s="33">
        <f t="shared" si="8"/>
        <v>3352</v>
      </c>
      <c r="E49" s="33">
        <f t="shared" si="7"/>
        <v>151748</v>
      </c>
      <c r="F49" s="33">
        <f t="shared" si="5"/>
        <v>27314.639999999999</v>
      </c>
      <c r="G49" s="34">
        <f t="shared" si="2"/>
        <v>179062.64</v>
      </c>
      <c r="H49" s="35"/>
      <c r="I49" s="13"/>
    </row>
    <row r="50" spans="1:9" x14ac:dyDescent="0.25">
      <c r="A50" s="12" t="s">
        <v>43</v>
      </c>
      <c r="B50" s="33">
        <f>+'[1]PP EX- WORK'!T83</f>
        <v>149986</v>
      </c>
      <c r="C50" s="33">
        <v>1100</v>
      </c>
      <c r="D50" s="33">
        <f t="shared" si="8"/>
        <v>3352</v>
      </c>
      <c r="E50" s="33">
        <f>+B50-C50+D50</f>
        <v>152238</v>
      </c>
      <c r="F50" s="33">
        <f>+E50*0.18</f>
        <v>27402.84</v>
      </c>
      <c r="G50" s="34">
        <f>SUM(E50:F50)</f>
        <v>179640.84</v>
      </c>
      <c r="H50" s="35"/>
      <c r="I50" s="13"/>
    </row>
    <row r="51" spans="1:9" x14ac:dyDescent="0.25">
      <c r="A51" s="12" t="s">
        <v>44</v>
      </c>
      <c r="B51" s="33">
        <f>+'[1]PP EX- WORK'!U83</f>
        <v>151836</v>
      </c>
      <c r="C51" s="33">
        <v>1100</v>
      </c>
      <c r="D51" s="33">
        <f t="shared" si="8"/>
        <v>3352</v>
      </c>
      <c r="E51" s="33">
        <f>+B51-C51+D51</f>
        <v>154088</v>
      </c>
      <c r="F51" s="33">
        <f>+E51*0.18</f>
        <v>27735.84</v>
      </c>
      <c r="G51" s="34">
        <f>SUM(E51:F51)</f>
        <v>181823.84</v>
      </c>
      <c r="H51" s="35"/>
      <c r="I51" s="13"/>
    </row>
    <row r="52" spans="1:9" x14ac:dyDescent="0.25">
      <c r="A52" s="12" t="s">
        <v>45</v>
      </c>
      <c r="B52" s="33">
        <f>+'[1]PP EX- WORK'!V83</f>
        <v>150966</v>
      </c>
      <c r="C52" s="33">
        <v>1100</v>
      </c>
      <c r="D52" s="33">
        <f t="shared" si="8"/>
        <v>3352</v>
      </c>
      <c r="E52" s="33">
        <f>+B52-C52+D52</f>
        <v>153218</v>
      </c>
      <c r="F52" s="33">
        <f>+E52*0.18</f>
        <v>27579.239999999998</v>
      </c>
      <c r="G52" s="34">
        <f>SUM(E52:F52)</f>
        <v>180797.24</v>
      </c>
      <c r="H52" s="35"/>
      <c r="I52" s="13"/>
    </row>
    <row r="53" spans="1:9" x14ac:dyDescent="0.25">
      <c r="A53" s="12" t="s">
        <v>46</v>
      </c>
      <c r="B53" s="33">
        <f>+'[1]PP EX- WORK'!W83</f>
        <v>150966</v>
      </c>
      <c r="C53" s="33">
        <v>1100</v>
      </c>
      <c r="D53" s="33">
        <f t="shared" si="8"/>
        <v>3352</v>
      </c>
      <c r="E53" s="33">
        <f>+B53-C53+D53</f>
        <v>153218</v>
      </c>
      <c r="F53" s="33">
        <f>+E53*0.18</f>
        <v>27579.239999999998</v>
      </c>
      <c r="G53" s="34">
        <f>SUM(E53:F53)</f>
        <v>180797.24</v>
      </c>
      <c r="H53" s="35"/>
      <c r="I53" s="13"/>
    </row>
    <row r="54" spans="1:9" x14ac:dyDescent="0.25">
      <c r="A54" s="12" t="s">
        <v>115</v>
      </c>
      <c r="B54" s="33">
        <f>+'[1]PP EX- WORK'!N83</f>
        <v>149496</v>
      </c>
      <c r="C54" s="33">
        <v>1100</v>
      </c>
      <c r="D54" s="33">
        <f t="shared" si="8"/>
        <v>3352</v>
      </c>
      <c r="E54" s="33">
        <f t="shared" si="7"/>
        <v>151748</v>
      </c>
      <c r="F54" s="33">
        <f t="shared" si="5"/>
        <v>27314.639999999999</v>
      </c>
      <c r="G54" s="34">
        <f t="shared" si="2"/>
        <v>179062.64</v>
      </c>
      <c r="H54" s="35"/>
      <c r="I54" s="13"/>
    </row>
    <row r="55" spans="1:9" x14ac:dyDescent="0.25">
      <c r="A55" s="12" t="s">
        <v>116</v>
      </c>
      <c r="B55" s="33">
        <f>+'[1]PP EX- WORK'!O83</f>
        <v>148996</v>
      </c>
      <c r="C55" s="33">
        <v>1100</v>
      </c>
      <c r="D55" s="33">
        <f t="shared" si="8"/>
        <v>3352</v>
      </c>
      <c r="E55" s="33">
        <f t="shared" si="7"/>
        <v>151248</v>
      </c>
      <c r="F55" s="33">
        <f t="shared" si="5"/>
        <v>27224.639999999999</v>
      </c>
      <c r="G55" s="34">
        <f t="shared" si="2"/>
        <v>178472.64</v>
      </c>
      <c r="H55" s="35"/>
      <c r="I55" s="13"/>
    </row>
    <row r="56" spans="1:9" x14ac:dyDescent="0.25">
      <c r="A56" s="12" t="s">
        <v>117</v>
      </c>
      <c r="B56" s="33">
        <f>+'[1]PP EX- WORK'!K83</f>
        <v>152330</v>
      </c>
      <c r="C56" s="33">
        <v>1100</v>
      </c>
      <c r="D56" s="33">
        <f t="shared" si="8"/>
        <v>3352</v>
      </c>
      <c r="E56" s="33">
        <f t="shared" si="7"/>
        <v>154582</v>
      </c>
      <c r="F56" s="33">
        <f t="shared" si="5"/>
        <v>27824.76</v>
      </c>
      <c r="G56" s="34">
        <f t="shared" si="2"/>
        <v>182406.76</v>
      </c>
      <c r="H56" s="35"/>
      <c r="I56" s="13"/>
    </row>
    <row r="57" spans="1:9" x14ac:dyDescent="0.25">
      <c r="A57" s="12" t="s">
        <v>118</v>
      </c>
      <c r="B57" s="33">
        <f>+'[1]PP EX- WORK'!M83</f>
        <v>155330</v>
      </c>
      <c r="C57" s="33">
        <v>1100</v>
      </c>
      <c r="D57" s="33">
        <f t="shared" si="8"/>
        <v>3352</v>
      </c>
      <c r="E57" s="33">
        <f t="shared" si="7"/>
        <v>157582</v>
      </c>
      <c r="F57" s="33">
        <f t="shared" si="5"/>
        <v>28364.76</v>
      </c>
      <c r="G57" s="34">
        <f t="shared" si="2"/>
        <v>185946.76</v>
      </c>
      <c r="H57" s="35"/>
      <c r="I57" s="13"/>
    </row>
    <row r="58" spans="1:9" x14ac:dyDescent="0.25">
      <c r="A58" s="40" t="s">
        <v>119</v>
      </c>
      <c r="B58" s="33">
        <f>+'[1]PP EX- WORK'!L83</f>
        <v>154138</v>
      </c>
      <c r="C58" s="33">
        <v>1100</v>
      </c>
      <c r="D58" s="33">
        <f t="shared" si="8"/>
        <v>3352</v>
      </c>
      <c r="E58" s="33">
        <f t="shared" si="7"/>
        <v>156390</v>
      </c>
      <c r="F58" s="33">
        <f t="shared" si="5"/>
        <v>28150.2</v>
      </c>
      <c r="G58" s="34">
        <f t="shared" si="2"/>
        <v>184540.2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150329</v>
      </c>
      <c r="C60" s="33">
        <v>1100</v>
      </c>
      <c r="D60" s="33">
        <f>+D58</f>
        <v>3352</v>
      </c>
      <c r="E60" s="33">
        <f t="shared" ref="E60:E68" si="9">+B60-C60+D60</f>
        <v>152581</v>
      </c>
      <c r="F60" s="33">
        <f t="shared" si="5"/>
        <v>27464.579999999998</v>
      </c>
      <c r="G60" s="34">
        <f t="shared" si="2"/>
        <v>180045.58</v>
      </c>
      <c r="H60" s="35"/>
      <c r="I60" s="13"/>
    </row>
    <row r="61" spans="1:9" x14ac:dyDescent="0.25">
      <c r="A61" s="12" t="s">
        <v>121</v>
      </c>
      <c r="B61" s="33">
        <f>+'[1]LL Ex-Works &amp; STP'!B83</f>
        <v>149329</v>
      </c>
      <c r="C61" s="33">
        <v>1100</v>
      </c>
      <c r="D61" s="33">
        <f>+D60</f>
        <v>3352</v>
      </c>
      <c r="E61" s="33">
        <f t="shared" si="9"/>
        <v>151581</v>
      </c>
      <c r="F61" s="33">
        <f t="shared" si="5"/>
        <v>27284.579999999998</v>
      </c>
      <c r="G61" s="34">
        <f t="shared" si="2"/>
        <v>178865.58</v>
      </c>
      <c r="H61" s="35"/>
      <c r="I61" s="13"/>
    </row>
    <row r="62" spans="1:9" x14ac:dyDescent="0.25">
      <c r="A62" s="12" t="s">
        <v>122</v>
      </c>
      <c r="B62" s="33">
        <f>+'[1]LL Ex-Works &amp; STP'!B83</f>
        <v>149329</v>
      </c>
      <c r="C62" s="33">
        <v>1100</v>
      </c>
      <c r="D62" s="33">
        <f t="shared" ref="D62:D68" si="10">+D61</f>
        <v>3352</v>
      </c>
      <c r="E62" s="33">
        <f t="shared" si="9"/>
        <v>151581</v>
      </c>
      <c r="F62" s="33">
        <f t="shared" si="5"/>
        <v>27284.579999999998</v>
      </c>
      <c r="G62" s="34">
        <f t="shared" si="2"/>
        <v>178865.58</v>
      </c>
      <c r="H62" s="35"/>
      <c r="I62" s="13"/>
    </row>
    <row r="63" spans="1:9" x14ac:dyDescent="0.25">
      <c r="A63" s="12" t="s">
        <v>123</v>
      </c>
      <c r="B63" s="33">
        <f>+'[1]LL Ex-Works &amp; STP'!D83</f>
        <v>157419</v>
      </c>
      <c r="C63" s="33">
        <v>1100</v>
      </c>
      <c r="D63" s="33">
        <f t="shared" si="10"/>
        <v>3352</v>
      </c>
      <c r="E63" s="33">
        <f t="shared" si="9"/>
        <v>159671</v>
      </c>
      <c r="F63" s="33">
        <f t="shared" si="5"/>
        <v>28740.78</v>
      </c>
      <c r="G63" s="34">
        <f t="shared" si="2"/>
        <v>188411.78</v>
      </c>
      <c r="H63" s="35"/>
      <c r="I63" s="13"/>
    </row>
    <row r="64" spans="1:9" x14ac:dyDescent="0.25">
      <c r="A64" s="12" t="s">
        <v>124</v>
      </c>
      <c r="B64" s="33">
        <f>+'[1]LL Ex-Works &amp; STP'!E83</f>
        <v>159419</v>
      </c>
      <c r="C64" s="33">
        <v>1100</v>
      </c>
      <c r="D64" s="33">
        <f t="shared" si="10"/>
        <v>3352</v>
      </c>
      <c r="E64" s="33">
        <f t="shared" si="9"/>
        <v>161671</v>
      </c>
      <c r="F64" s="33">
        <f t="shared" si="5"/>
        <v>29100.78</v>
      </c>
      <c r="G64" s="34">
        <f t="shared" si="2"/>
        <v>190771.78</v>
      </c>
      <c r="H64" s="35"/>
      <c r="I64" s="13"/>
    </row>
    <row r="65" spans="1:9" x14ac:dyDescent="0.25">
      <c r="A65" s="12" t="s">
        <v>125</v>
      </c>
      <c r="B65" s="33">
        <f>+'[1]LL Ex-Works &amp; STP'!F83</f>
        <v>161109</v>
      </c>
      <c r="C65" s="33">
        <v>1100</v>
      </c>
      <c r="D65" s="33">
        <f t="shared" si="10"/>
        <v>3352</v>
      </c>
      <c r="E65" s="33">
        <f t="shared" si="9"/>
        <v>163361</v>
      </c>
      <c r="F65" s="33">
        <f t="shared" si="5"/>
        <v>29404.98</v>
      </c>
      <c r="G65" s="34">
        <f t="shared" si="2"/>
        <v>192765.98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146329</v>
      </c>
      <c r="C66" s="33">
        <v>1100</v>
      </c>
      <c r="D66" s="33">
        <f t="shared" si="10"/>
        <v>3352</v>
      </c>
      <c r="E66" s="33">
        <f t="shared" si="9"/>
        <v>148581</v>
      </c>
      <c r="F66" s="33">
        <f t="shared" si="5"/>
        <v>26744.579999999998</v>
      </c>
      <c r="G66" s="34">
        <f t="shared" si="2"/>
        <v>175325.58</v>
      </c>
      <c r="H66" s="35"/>
      <c r="I66" s="13"/>
    </row>
    <row r="67" spans="1:9" x14ac:dyDescent="0.25">
      <c r="A67" s="12" t="s">
        <v>127</v>
      </c>
      <c r="B67" s="33">
        <f>+'[1]LL Ex-Works &amp; STP'!H83</f>
        <v>147329</v>
      </c>
      <c r="C67" s="33">
        <v>1100</v>
      </c>
      <c r="D67" s="33">
        <f t="shared" si="10"/>
        <v>3352</v>
      </c>
      <c r="E67" s="33">
        <f t="shared" si="9"/>
        <v>149581</v>
      </c>
      <c r="F67" s="33">
        <f t="shared" si="5"/>
        <v>26924.579999999998</v>
      </c>
      <c r="G67" s="34">
        <f t="shared" si="2"/>
        <v>176505.58</v>
      </c>
      <c r="H67" s="35"/>
      <c r="I67" s="13"/>
    </row>
    <row r="68" spans="1:9" x14ac:dyDescent="0.25">
      <c r="A68" s="12" t="s">
        <v>128</v>
      </c>
      <c r="B68" s="33">
        <f>+'[1]LL Ex-Works &amp; STP'!I83</f>
        <v>147329</v>
      </c>
      <c r="C68" s="33">
        <v>1100</v>
      </c>
      <c r="D68" s="33">
        <f t="shared" si="10"/>
        <v>3352</v>
      </c>
      <c r="E68" s="33">
        <f t="shared" si="9"/>
        <v>149581</v>
      </c>
      <c r="F68" s="33">
        <f t="shared" si="5"/>
        <v>26924.579999999998</v>
      </c>
      <c r="G68" s="34">
        <f t="shared" si="2"/>
        <v>176505.58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21" sqref="I21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72" t="s">
        <v>2</v>
      </c>
      <c r="B3" s="72"/>
      <c r="C3" s="72"/>
      <c r="D3" s="72"/>
      <c r="E3" s="72"/>
      <c r="F3" s="72"/>
      <c r="G3" s="48"/>
      <c r="H3" s="48"/>
      <c r="I3" s="49"/>
      <c r="J3" s="13"/>
    </row>
    <row r="4" spans="1:10" x14ac:dyDescent="0.25">
      <c r="A4" s="72" t="s">
        <v>169</v>
      </c>
      <c r="B4" s="72"/>
      <c r="C4" s="72"/>
      <c r="D4" s="72"/>
      <c r="E4" s="72"/>
      <c r="F4" s="72"/>
      <c r="G4" s="48"/>
      <c r="H4" s="48"/>
      <c r="I4" s="50"/>
      <c r="J4" s="13"/>
    </row>
    <row r="5" spans="1:10" x14ac:dyDescent="0.25">
      <c r="A5" s="72" t="s">
        <v>170</v>
      </c>
      <c r="B5" s="72"/>
      <c r="C5" s="72"/>
      <c r="D5" s="72"/>
      <c r="E5" s="72"/>
      <c r="F5" s="72"/>
      <c r="G5" s="72"/>
      <c r="H5" s="72"/>
      <c r="I5" s="51"/>
      <c r="J5" s="13"/>
    </row>
    <row r="6" spans="1:10" x14ac:dyDescent="0.25">
      <c r="A6" s="72" t="s">
        <v>76</v>
      </c>
      <c r="B6" s="72"/>
      <c r="C6" s="72"/>
      <c r="D6" s="72"/>
      <c r="E6" s="72"/>
      <c r="F6" s="72"/>
      <c r="G6" s="72"/>
      <c r="H6" s="72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149275</v>
      </c>
      <c r="C10" s="33">
        <v>1100</v>
      </c>
      <c r="D10" s="33">
        <f t="shared" ref="D10:D33" si="0">+B10-C10</f>
        <v>148175</v>
      </c>
      <c r="E10" s="73" t="s">
        <v>173</v>
      </c>
      <c r="F10" s="71"/>
      <c r="G10" s="71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151275</v>
      </c>
      <c r="C11" s="33">
        <v>1100</v>
      </c>
      <c r="D11" s="33">
        <f t="shared" si="0"/>
        <v>150175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157771</v>
      </c>
      <c r="C12" s="33">
        <v>1100</v>
      </c>
      <c r="D12" s="33">
        <f>+B12-C12</f>
        <v>156671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157771</v>
      </c>
      <c r="C13" s="33">
        <v>1100</v>
      </c>
      <c r="D13" s="33">
        <f t="shared" si="0"/>
        <v>156671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160271</v>
      </c>
      <c r="C14" s="33">
        <v>1100</v>
      </c>
      <c r="D14" s="33">
        <f>+B14-C14</f>
        <v>159171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160271</v>
      </c>
      <c r="C15" s="33">
        <v>1100</v>
      </c>
      <c r="D15" s="33">
        <f>+B15-C15</f>
        <v>159171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150225</v>
      </c>
      <c r="C16" s="33">
        <v>1100</v>
      </c>
      <c r="D16" s="33">
        <f t="shared" si="0"/>
        <v>149125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158925</v>
      </c>
      <c r="C17" s="33">
        <v>1100</v>
      </c>
      <c r="D17" s="33">
        <f t="shared" si="0"/>
        <v>157825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157675</v>
      </c>
      <c r="C18" s="33">
        <v>1100</v>
      </c>
      <c r="D18" s="33">
        <f t="shared" si="0"/>
        <v>156575</v>
      </c>
      <c r="E18" s="56" t="s">
        <v>11</v>
      </c>
      <c r="F18" s="57">
        <f>+[1]FREIGHT!I193</f>
        <v>3537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157175</v>
      </c>
      <c r="C19" s="33">
        <v>1100</v>
      </c>
      <c r="D19" s="33">
        <f t="shared" si="0"/>
        <v>156075</v>
      </c>
      <c r="E19" s="56" t="s">
        <v>178</v>
      </c>
      <c r="F19" s="57">
        <f>+[1]FREIGHT!I198</f>
        <v>3372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158871</v>
      </c>
      <c r="C20" s="33">
        <v>1100</v>
      </c>
      <c r="D20" s="33">
        <f t="shared" si="0"/>
        <v>157771</v>
      </c>
      <c r="E20" s="56" t="s">
        <v>179</v>
      </c>
      <c r="F20" s="58">
        <f>+[1]FREIGHT!I199</f>
        <v>3851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158278</v>
      </c>
      <c r="C21" s="33">
        <v>1100</v>
      </c>
      <c r="D21" s="33">
        <f t="shared" si="0"/>
        <v>157178</v>
      </c>
      <c r="E21" s="56" t="s">
        <v>180</v>
      </c>
      <c r="F21" s="58">
        <f>+[1]FREIGHT!I203</f>
        <v>3706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153000</v>
      </c>
      <c r="C22" s="33">
        <v>1100</v>
      </c>
      <c r="D22" s="33">
        <f t="shared" si="0"/>
        <v>151900</v>
      </c>
      <c r="E22" s="56" t="s">
        <v>181</v>
      </c>
      <c r="F22" s="58">
        <f>+[1]FREIGHT!I204</f>
        <v>3671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156000</v>
      </c>
      <c r="C23" s="33">
        <v>1100</v>
      </c>
      <c r="D23" s="33">
        <f t="shared" si="0"/>
        <v>154900</v>
      </c>
      <c r="E23" s="56" t="s">
        <v>182</v>
      </c>
      <c r="F23" s="58">
        <f>+[1]FREIGHT!I205</f>
        <v>3782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156000</v>
      </c>
      <c r="C24" s="33">
        <v>1100</v>
      </c>
      <c r="D24" s="33">
        <f t="shared" si="0"/>
        <v>154900</v>
      </c>
      <c r="E24" s="56" t="s">
        <v>183</v>
      </c>
      <c r="F24" s="58">
        <f>+[1]FREIGHT!I206</f>
        <v>3684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150930</v>
      </c>
      <c r="C25" s="33">
        <v>1100</v>
      </c>
      <c r="D25" s="33">
        <f t="shared" si="0"/>
        <v>149830</v>
      </c>
      <c r="E25" s="56" t="s">
        <v>184</v>
      </c>
      <c r="F25" s="57">
        <f>+[1]FREIGHT!I209</f>
        <v>3506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150321</v>
      </c>
      <c r="C26" s="33">
        <v>1100</v>
      </c>
      <c r="D26" s="33">
        <f t="shared" si="0"/>
        <v>149221</v>
      </c>
      <c r="E26" s="56" t="s">
        <v>185</v>
      </c>
      <c r="F26" s="57">
        <f>+[1]FREIGHT!I210</f>
        <v>3872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151131</v>
      </c>
      <c r="C27" s="33">
        <v>1100</v>
      </c>
      <c r="D27" s="33">
        <f t="shared" si="0"/>
        <v>150031</v>
      </c>
      <c r="E27" s="56" t="s">
        <v>186</v>
      </c>
      <c r="F27" s="57">
        <f>+[1]FREIGHT!I217</f>
        <v>3503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148930</v>
      </c>
      <c r="C28" s="33">
        <v>1100</v>
      </c>
      <c r="D28" s="33">
        <f t="shared" si="0"/>
        <v>147830</v>
      </c>
      <c r="E28" s="56" t="s">
        <v>187</v>
      </c>
      <c r="F28" s="57">
        <f>+[1]FREIGHT!I218</f>
        <v>3321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154000</v>
      </c>
      <c r="C29" s="33">
        <v>1100</v>
      </c>
      <c r="D29" s="33">
        <f t="shared" si="0"/>
        <v>152900</v>
      </c>
      <c r="E29" s="56" t="s">
        <v>188</v>
      </c>
      <c r="F29" s="57">
        <f>+[1]FREIGHT!I219</f>
        <v>3617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152000</v>
      </c>
      <c r="C30" s="33">
        <v>1100</v>
      </c>
      <c r="D30" s="33">
        <f t="shared" si="0"/>
        <v>150900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144725</v>
      </c>
      <c r="C31" s="33">
        <v>1100</v>
      </c>
      <c r="D31" s="33">
        <f t="shared" si="0"/>
        <v>143625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155278</v>
      </c>
      <c r="C32" s="33">
        <v>1100</v>
      </c>
      <c r="D32" s="33">
        <f t="shared" si="0"/>
        <v>154178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154175</v>
      </c>
      <c r="C33" s="33">
        <v>1100</v>
      </c>
      <c r="D33" s="33">
        <f t="shared" si="0"/>
        <v>153075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141360</v>
      </c>
      <c r="C35" s="33">
        <v>1100</v>
      </c>
      <c r="D35" s="33">
        <f t="shared" ref="D35:D43" si="1">+B35-C35</f>
        <v>140260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141170</v>
      </c>
      <c r="C36" s="33">
        <v>1100</v>
      </c>
      <c r="D36" s="33">
        <f t="shared" si="1"/>
        <v>140070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139150</v>
      </c>
      <c r="C37" s="33">
        <v>1100</v>
      </c>
      <c r="D37" s="33">
        <f t="shared" si="1"/>
        <v>138050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141670</v>
      </c>
      <c r="C38" s="33">
        <v>1100</v>
      </c>
      <c r="D38" s="33">
        <f t="shared" si="1"/>
        <v>140570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WORK'!X70</f>
        <v>135150</v>
      </c>
      <c r="C39" s="33">
        <v>1100</v>
      </c>
      <c r="D39" s="33">
        <f t="shared" si="1"/>
        <v>134050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138650</v>
      </c>
      <c r="C40" s="33">
        <v>1100</v>
      </c>
      <c r="D40" s="33">
        <f t="shared" si="1"/>
        <v>137550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140170</v>
      </c>
      <c r="C41" s="33">
        <v>1100</v>
      </c>
      <c r="D41" s="33">
        <f t="shared" si="1"/>
        <v>139070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142960</v>
      </c>
      <c r="C42" s="33">
        <v>1100</v>
      </c>
      <c r="D42" s="33">
        <f t="shared" si="1"/>
        <v>141860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137150</v>
      </c>
      <c r="C43" s="33">
        <v>1100</v>
      </c>
      <c r="D43" s="33">
        <f t="shared" si="1"/>
        <v>136050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152270</v>
      </c>
      <c r="C45" s="33">
        <v>1100</v>
      </c>
      <c r="D45" s="33">
        <f t="shared" ref="D45:D58" si="2">+B45-C45</f>
        <v>151170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152210</v>
      </c>
      <c r="C46" s="33">
        <v>1100</v>
      </c>
      <c r="D46" s="33">
        <f>+B46-C46</f>
        <v>151110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142960</v>
      </c>
      <c r="C47" s="33">
        <v>1100</v>
      </c>
      <c r="D47" s="33">
        <f t="shared" si="2"/>
        <v>141860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150720</v>
      </c>
      <c r="C48" s="33">
        <v>1100</v>
      </c>
      <c r="D48" s="33">
        <f t="shared" si="2"/>
        <v>149620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148960</v>
      </c>
      <c r="C49" s="33">
        <v>1100</v>
      </c>
      <c r="D49" s="33">
        <f t="shared" si="2"/>
        <v>147860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WORK'!S70</f>
        <v>148960</v>
      </c>
      <c r="C50" s="33">
        <v>1100</v>
      </c>
      <c r="D50" s="33">
        <f t="shared" si="2"/>
        <v>147860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151300</v>
      </c>
      <c r="C51" s="33">
        <v>1100</v>
      </c>
      <c r="D51" s="33">
        <f t="shared" si="2"/>
        <v>150200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150430</v>
      </c>
      <c r="C52" s="33">
        <v>1100</v>
      </c>
      <c r="D52" s="33">
        <f t="shared" si="2"/>
        <v>149330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150430</v>
      </c>
      <c r="C53" s="33">
        <v>1100</v>
      </c>
      <c r="D53" s="33">
        <f t="shared" si="2"/>
        <v>149330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148960</v>
      </c>
      <c r="C54" s="33">
        <v>1100</v>
      </c>
      <c r="D54" s="33">
        <f t="shared" si="2"/>
        <v>147860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WORK'!O70</f>
        <v>148460</v>
      </c>
      <c r="C55" s="33">
        <v>1100</v>
      </c>
      <c r="D55" s="33">
        <f t="shared" si="2"/>
        <v>147360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151930</v>
      </c>
      <c r="C56" s="33">
        <v>1100</v>
      </c>
      <c r="D56" s="33">
        <f t="shared" si="2"/>
        <v>150830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154930</v>
      </c>
      <c r="C57" s="33">
        <v>1100</v>
      </c>
      <c r="D57" s="33">
        <f t="shared" si="2"/>
        <v>153830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WORK'!L70</f>
        <v>153950</v>
      </c>
      <c r="C58" s="33">
        <v>1100</v>
      </c>
      <c r="D58" s="33">
        <f t="shared" si="2"/>
        <v>152850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149782</v>
      </c>
      <c r="C60" s="33">
        <v>1100</v>
      </c>
      <c r="D60" s="33">
        <f t="shared" ref="D60:D68" si="3">+B60-C60</f>
        <v>148682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148782</v>
      </c>
      <c r="C61" s="33">
        <v>1100</v>
      </c>
      <c r="D61" s="33">
        <f t="shared" si="3"/>
        <v>147682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148782</v>
      </c>
      <c r="C62" s="33">
        <v>1100</v>
      </c>
      <c r="D62" s="33">
        <f t="shared" si="3"/>
        <v>147682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156872</v>
      </c>
      <c r="C63" s="33">
        <v>1100</v>
      </c>
      <c r="D63" s="33">
        <f t="shared" si="3"/>
        <v>155772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158872</v>
      </c>
      <c r="C64" s="33">
        <v>1100</v>
      </c>
      <c r="D64" s="33">
        <f t="shared" si="3"/>
        <v>157772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160572</v>
      </c>
      <c r="C65" s="33">
        <v>1100</v>
      </c>
      <c r="D65" s="33">
        <f t="shared" si="3"/>
        <v>159472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145782</v>
      </c>
      <c r="C66" s="33">
        <v>1100</v>
      </c>
      <c r="D66" s="33">
        <f t="shared" si="3"/>
        <v>144682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146782</v>
      </c>
      <c r="C67" s="33">
        <v>1100</v>
      </c>
      <c r="D67" s="33">
        <f t="shared" si="3"/>
        <v>145682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146782</v>
      </c>
      <c r="C68" s="33">
        <v>1100</v>
      </c>
      <c r="D68" s="33">
        <f t="shared" si="3"/>
        <v>145682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193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149437</v>
      </c>
      <c r="C10" s="33">
        <v>1100</v>
      </c>
      <c r="D10" s="33">
        <f t="shared" ref="D10:D33" si="0">+B10-C10</f>
        <v>148337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151437</v>
      </c>
      <c r="C11" s="33">
        <v>1100</v>
      </c>
      <c r="D11" s="33">
        <f t="shared" si="0"/>
        <v>150337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158697</v>
      </c>
      <c r="C12" s="33">
        <v>1100</v>
      </c>
      <c r="D12" s="33">
        <f>+B12-C12</f>
        <v>157597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158697</v>
      </c>
      <c r="C13" s="33">
        <v>1100</v>
      </c>
      <c r="D13" s="33">
        <f t="shared" si="0"/>
        <v>157597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161197</v>
      </c>
      <c r="C14" s="33">
        <v>1100</v>
      </c>
      <c r="D14" s="33">
        <f>+B14-C14</f>
        <v>160097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161197</v>
      </c>
      <c r="C15" s="33">
        <v>1100</v>
      </c>
      <c r="D15" s="33">
        <f>+B15-C15</f>
        <v>160097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151148</v>
      </c>
      <c r="C16" s="33">
        <v>1100</v>
      </c>
      <c r="D16" s="33">
        <f t="shared" si="0"/>
        <v>150048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159737</v>
      </c>
      <c r="C17" s="33">
        <v>1100</v>
      </c>
      <c r="D17" s="33">
        <f t="shared" si="0"/>
        <v>158637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158487</v>
      </c>
      <c r="C18" s="33">
        <v>1100</v>
      </c>
      <c r="D18" s="33">
        <f t="shared" si="0"/>
        <v>157387</v>
      </c>
      <c r="E18" s="56" t="s">
        <v>194</v>
      </c>
      <c r="F18" s="57">
        <f>+[1]FREIGHT!I195</f>
        <v>2929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157987</v>
      </c>
      <c r="C19" s="33">
        <v>1100</v>
      </c>
      <c r="D19" s="33">
        <f t="shared" si="0"/>
        <v>156887</v>
      </c>
      <c r="E19" s="56" t="s">
        <v>195</v>
      </c>
      <c r="F19" s="57">
        <f>+[1]FREIGHT!I215</f>
        <v>3061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159797</v>
      </c>
      <c r="C20" s="33">
        <v>1100</v>
      </c>
      <c r="D20" s="33">
        <f t="shared" si="0"/>
        <v>158697</v>
      </c>
      <c r="E20" s="56" t="s">
        <v>196</v>
      </c>
      <c r="F20" s="58">
        <f>+[1]FREIGHT!I421</f>
        <v>3073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158452</v>
      </c>
      <c r="C21" s="33">
        <v>1100</v>
      </c>
      <c r="D21" s="33">
        <f t="shared" si="0"/>
        <v>157352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153925</v>
      </c>
      <c r="C22" s="33">
        <v>1100</v>
      </c>
      <c r="D22" s="33">
        <f t="shared" si="0"/>
        <v>152825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156925</v>
      </c>
      <c r="C23" s="33">
        <v>1100</v>
      </c>
      <c r="D23" s="33">
        <f t="shared" si="0"/>
        <v>155825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156925</v>
      </c>
      <c r="C24" s="33">
        <v>1100</v>
      </c>
      <c r="D24" s="33">
        <f t="shared" si="0"/>
        <v>155825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150782</v>
      </c>
      <c r="C25" s="33">
        <v>1100</v>
      </c>
      <c r="D25" s="33">
        <f t="shared" si="0"/>
        <v>149682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150962</v>
      </c>
      <c r="C26" s="33">
        <v>1100</v>
      </c>
      <c r="D26" s="33">
        <f t="shared" si="0"/>
        <v>149862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151712</v>
      </c>
      <c r="C27" s="33">
        <v>1100</v>
      </c>
      <c r="D27" s="33">
        <f t="shared" si="0"/>
        <v>150612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148782</v>
      </c>
      <c r="C28" s="33">
        <v>1100</v>
      </c>
      <c r="D28" s="33">
        <f t="shared" si="0"/>
        <v>147682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154925</v>
      </c>
      <c r="C29" s="33">
        <v>1100</v>
      </c>
      <c r="D29" s="33">
        <f t="shared" si="0"/>
        <v>153825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152925</v>
      </c>
      <c r="C30" s="33">
        <v>1100</v>
      </c>
      <c r="D30" s="33">
        <f t="shared" si="0"/>
        <v>151825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145648</v>
      </c>
      <c r="C31" s="33">
        <v>1100</v>
      </c>
      <c r="D31" s="33">
        <f t="shared" si="0"/>
        <v>144548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155452</v>
      </c>
      <c r="C32" s="33">
        <v>1100</v>
      </c>
      <c r="D32" s="33">
        <f t="shared" si="0"/>
        <v>154352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154987</v>
      </c>
      <c r="C33" s="33">
        <v>1100</v>
      </c>
      <c r="D33" s="33">
        <f t="shared" si="0"/>
        <v>153887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142290</v>
      </c>
      <c r="C35" s="33">
        <v>1100</v>
      </c>
      <c r="D35" s="33">
        <f t="shared" ref="D35:D43" si="1">+B35-C35</f>
        <v>141190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142100</v>
      </c>
      <c r="C36" s="33">
        <v>1100</v>
      </c>
      <c r="D36" s="33">
        <f t="shared" si="1"/>
        <v>141000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140080</v>
      </c>
      <c r="C37" s="33">
        <v>1100</v>
      </c>
      <c r="D37" s="33">
        <f t="shared" si="1"/>
        <v>138980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142600</v>
      </c>
      <c r="C38" s="33">
        <v>1100</v>
      </c>
      <c r="D38" s="33">
        <f t="shared" si="1"/>
        <v>141500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WORK'!X68</f>
        <v>136080</v>
      </c>
      <c r="C39" s="33">
        <v>1100</v>
      </c>
      <c r="D39" s="33">
        <f t="shared" si="1"/>
        <v>134980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139580</v>
      </c>
      <c r="C40" s="33">
        <v>1100</v>
      </c>
      <c r="D40" s="33">
        <f t="shared" si="1"/>
        <v>138480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141100</v>
      </c>
      <c r="C41" s="33">
        <v>1100</v>
      </c>
      <c r="D41" s="33">
        <f t="shared" si="1"/>
        <v>140000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143890</v>
      </c>
      <c r="C42" s="33">
        <v>1100</v>
      </c>
      <c r="D42" s="33">
        <f t="shared" si="1"/>
        <v>142790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138080</v>
      </c>
      <c r="C43" s="33">
        <v>1100</v>
      </c>
      <c r="D43" s="33">
        <f t="shared" si="1"/>
        <v>136980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153200</v>
      </c>
      <c r="C45" s="33">
        <v>1100</v>
      </c>
      <c r="D45" s="33">
        <f t="shared" ref="D45:D58" si="2">+B45-C45</f>
        <v>152100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152135</v>
      </c>
      <c r="C46" s="33">
        <v>1100</v>
      </c>
      <c r="D46" s="33">
        <f>+B46-C46</f>
        <v>151035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142885</v>
      </c>
      <c r="C47" s="33">
        <v>1100</v>
      </c>
      <c r="D47" s="33">
        <f t="shared" si="2"/>
        <v>141785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151650</v>
      </c>
      <c r="C48" s="33">
        <v>1100</v>
      </c>
      <c r="D48" s="33">
        <f t="shared" si="2"/>
        <v>150550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148885</v>
      </c>
      <c r="C49" s="33">
        <v>1100</v>
      </c>
      <c r="D49" s="33">
        <f t="shared" si="2"/>
        <v>147785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150380</v>
      </c>
      <c r="C50" s="33">
        <v>1100</v>
      </c>
      <c r="D50" s="33">
        <f t="shared" si="2"/>
        <v>149280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152230</v>
      </c>
      <c r="C51" s="33">
        <v>1100</v>
      </c>
      <c r="D51" s="33">
        <f t="shared" si="2"/>
        <v>151130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151360</v>
      </c>
      <c r="C52" s="33">
        <v>1100</v>
      </c>
      <c r="D52" s="33">
        <f t="shared" si="2"/>
        <v>150260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151360</v>
      </c>
      <c r="C53" s="33">
        <v>1100</v>
      </c>
      <c r="D53" s="33">
        <f t="shared" si="2"/>
        <v>150260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149890</v>
      </c>
      <c r="C54" s="33">
        <v>1100</v>
      </c>
      <c r="D54" s="33">
        <f t="shared" si="2"/>
        <v>148790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WORK'!O68</f>
        <v>149390</v>
      </c>
      <c r="C55" s="33">
        <v>1100</v>
      </c>
      <c r="D55" s="33">
        <f t="shared" si="2"/>
        <v>148290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152855</v>
      </c>
      <c r="C56" s="33">
        <v>1100</v>
      </c>
      <c r="D56" s="33">
        <f t="shared" si="2"/>
        <v>151755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155855</v>
      </c>
      <c r="C57" s="33">
        <v>1100</v>
      </c>
      <c r="D57" s="33">
        <f t="shared" si="2"/>
        <v>154755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WORK'!L68</f>
        <v>154877</v>
      </c>
      <c r="C58" s="33">
        <v>1100</v>
      </c>
      <c r="D58" s="33">
        <f t="shared" si="2"/>
        <v>153777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150705</v>
      </c>
      <c r="C60" s="33">
        <v>1100</v>
      </c>
      <c r="D60" s="33">
        <f t="shared" ref="D60:D68" si="3">+B60-C60</f>
        <v>149605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149705</v>
      </c>
      <c r="C61" s="33">
        <v>1100</v>
      </c>
      <c r="D61" s="33">
        <f t="shared" si="3"/>
        <v>148605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149705</v>
      </c>
      <c r="C62" s="33">
        <v>1100</v>
      </c>
      <c r="D62" s="33">
        <f t="shared" si="3"/>
        <v>148605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157805</v>
      </c>
      <c r="C63" s="33">
        <v>1100</v>
      </c>
      <c r="D63" s="33">
        <f t="shared" si="3"/>
        <v>156705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159805</v>
      </c>
      <c r="C64" s="33">
        <v>1100</v>
      </c>
      <c r="D64" s="33">
        <f t="shared" si="3"/>
        <v>158705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161495</v>
      </c>
      <c r="C65" s="33">
        <v>1100</v>
      </c>
      <c r="D65" s="33">
        <f t="shared" si="3"/>
        <v>160395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146705</v>
      </c>
      <c r="C66" s="33">
        <v>1100</v>
      </c>
      <c r="D66" s="33">
        <f t="shared" si="3"/>
        <v>145605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147705</v>
      </c>
      <c r="C67" s="33">
        <v>1100</v>
      </c>
      <c r="D67" s="33">
        <f t="shared" si="3"/>
        <v>146605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147705</v>
      </c>
      <c r="C68" s="33">
        <v>1100</v>
      </c>
      <c r="D68" s="33">
        <f t="shared" si="3"/>
        <v>146605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197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149479</v>
      </c>
      <c r="C10" s="33">
        <v>1100</v>
      </c>
      <c r="D10" s="33">
        <f t="shared" ref="D10:D33" si="0">+B10-C10</f>
        <v>148379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151479</v>
      </c>
      <c r="C11" s="33">
        <v>1100</v>
      </c>
      <c r="D11" s="33">
        <f t="shared" si="0"/>
        <v>150379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158033</v>
      </c>
      <c r="C12" s="33">
        <v>1100</v>
      </c>
      <c r="D12" s="33">
        <f>+B12-C12</f>
        <v>156933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158033</v>
      </c>
      <c r="C13" s="33">
        <v>1100</v>
      </c>
      <c r="D13" s="33">
        <f t="shared" si="0"/>
        <v>156933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160533</v>
      </c>
      <c r="C14" s="33">
        <v>1100</v>
      </c>
      <c r="D14" s="33">
        <f>+B14-C14</f>
        <v>159433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160533</v>
      </c>
      <c r="C15" s="33">
        <v>1100</v>
      </c>
      <c r="D15" s="33">
        <f>+B15-C15</f>
        <v>159433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150527</v>
      </c>
      <c r="C16" s="33">
        <v>1100</v>
      </c>
      <c r="D16" s="33">
        <f t="shared" si="0"/>
        <v>149427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159079</v>
      </c>
      <c r="C17" s="33">
        <v>1100</v>
      </c>
      <c r="D17" s="33">
        <f t="shared" si="0"/>
        <v>157979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157829</v>
      </c>
      <c r="C18" s="33">
        <v>1100</v>
      </c>
      <c r="D18" s="33">
        <f t="shared" si="0"/>
        <v>156729</v>
      </c>
      <c r="E18" s="56" t="s">
        <v>198</v>
      </c>
      <c r="F18" s="57">
        <f>+[1]FREIGHT!I190</f>
        <v>3071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157329</v>
      </c>
      <c r="C19" s="33">
        <v>1100</v>
      </c>
      <c r="D19" s="33">
        <f t="shared" si="0"/>
        <v>156229</v>
      </c>
      <c r="E19" s="56" t="s">
        <v>199</v>
      </c>
      <c r="F19" s="57">
        <f>+[1]FREIGHT!I202</f>
        <v>3514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159133</v>
      </c>
      <c r="C20" s="33">
        <v>1100</v>
      </c>
      <c r="D20" s="33">
        <f t="shared" si="0"/>
        <v>158033</v>
      </c>
      <c r="E20" s="56" t="s">
        <v>200</v>
      </c>
      <c r="F20" s="58">
        <f>+[1]FREIGHT!I212</f>
        <v>3657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158185</v>
      </c>
      <c r="C21" s="33">
        <v>1100</v>
      </c>
      <c r="D21" s="33">
        <f t="shared" si="0"/>
        <v>157085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152762</v>
      </c>
      <c r="C22" s="33">
        <v>1100</v>
      </c>
      <c r="D22" s="33">
        <f t="shared" si="0"/>
        <v>151662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155762</v>
      </c>
      <c r="C23" s="33">
        <v>1100</v>
      </c>
      <c r="D23" s="33">
        <f t="shared" si="0"/>
        <v>154662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155762</v>
      </c>
      <c r="C24" s="33">
        <v>1100</v>
      </c>
      <c r="D24" s="33">
        <f t="shared" si="0"/>
        <v>154662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151193</v>
      </c>
      <c r="C25" s="33">
        <v>1100</v>
      </c>
      <c r="D25" s="33">
        <f t="shared" si="0"/>
        <v>150093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150583</v>
      </c>
      <c r="C26" s="33">
        <v>1100</v>
      </c>
      <c r="D26" s="33">
        <f t="shared" si="0"/>
        <v>149483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151393</v>
      </c>
      <c r="C27" s="33">
        <v>1100</v>
      </c>
      <c r="D27" s="33">
        <f t="shared" si="0"/>
        <v>150293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149193</v>
      </c>
      <c r="C28" s="33">
        <v>1100</v>
      </c>
      <c r="D28" s="33">
        <f t="shared" si="0"/>
        <v>148093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153762</v>
      </c>
      <c r="C29" s="33">
        <v>1100</v>
      </c>
      <c r="D29" s="33">
        <f t="shared" si="0"/>
        <v>152662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151762</v>
      </c>
      <c r="C30" s="33">
        <v>1100</v>
      </c>
      <c r="D30" s="33">
        <f t="shared" si="0"/>
        <v>150662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145027</v>
      </c>
      <c r="C31" s="33">
        <v>1100</v>
      </c>
      <c r="D31" s="33">
        <f t="shared" si="0"/>
        <v>143927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155185</v>
      </c>
      <c r="C32" s="33">
        <v>1100</v>
      </c>
      <c r="D32" s="33">
        <f t="shared" si="0"/>
        <v>154085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154329</v>
      </c>
      <c r="C33" s="33">
        <v>1100</v>
      </c>
      <c r="D33" s="33">
        <f t="shared" si="0"/>
        <v>153229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141626</v>
      </c>
      <c r="C35" s="33">
        <v>1100</v>
      </c>
      <c r="D35" s="33">
        <f t="shared" ref="D35:D43" si="1">+B35-C35</f>
        <v>140526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141436</v>
      </c>
      <c r="C36" s="33">
        <v>1100</v>
      </c>
      <c r="D36" s="33">
        <f t="shared" si="1"/>
        <v>140336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139416</v>
      </c>
      <c r="C37" s="33">
        <v>1100</v>
      </c>
      <c r="D37" s="33">
        <f t="shared" si="1"/>
        <v>138316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141936</v>
      </c>
      <c r="C38" s="33">
        <v>1100</v>
      </c>
      <c r="D38" s="33">
        <f t="shared" si="1"/>
        <v>140836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WORK'!X69</f>
        <v>135416</v>
      </c>
      <c r="C39" s="33">
        <v>1100</v>
      </c>
      <c r="D39" s="33">
        <f t="shared" si="1"/>
        <v>134316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138916</v>
      </c>
      <c r="C40" s="33">
        <v>1100</v>
      </c>
      <c r="D40" s="33">
        <f t="shared" si="1"/>
        <v>137816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140436</v>
      </c>
      <c r="C41" s="33">
        <v>1100</v>
      </c>
      <c r="D41" s="33">
        <f t="shared" si="1"/>
        <v>139336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143226</v>
      </c>
      <c r="C42" s="33">
        <v>1100</v>
      </c>
      <c r="D42" s="33">
        <f t="shared" si="1"/>
        <v>142126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137416</v>
      </c>
      <c r="C43" s="33">
        <v>1100</v>
      </c>
      <c r="D43" s="33">
        <f t="shared" si="1"/>
        <v>136316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152536</v>
      </c>
      <c r="C45" s="33">
        <v>1100</v>
      </c>
      <c r="D45" s="33">
        <f t="shared" ref="D45:D58" si="2">+B45-C45</f>
        <v>151436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152476</v>
      </c>
      <c r="C46" s="33">
        <v>1100</v>
      </c>
      <c r="D46" s="33">
        <f>+B46-C46</f>
        <v>151376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143226</v>
      </c>
      <c r="C47" s="33">
        <v>1100</v>
      </c>
      <c r="D47" s="33">
        <f t="shared" si="2"/>
        <v>142126</v>
      </c>
      <c r="E47" s="35"/>
      <c r="F47" s="39"/>
      <c r="G47" s="13"/>
      <c r="H47" s="63"/>
      <c r="I47" s="13"/>
      <c r="J47" s="13"/>
    </row>
    <row r="48" spans="1:10" x14ac:dyDescent="0.25">
      <c r="A48" s="12" t="s">
        <v>51</v>
      </c>
      <c r="B48" s="33">
        <f>+'[1]PP EX- WORK'!Q69</f>
        <v>150986</v>
      </c>
      <c r="C48" s="33">
        <v>1100</v>
      </c>
      <c r="D48" s="33">
        <f t="shared" si="2"/>
        <v>149886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149226</v>
      </c>
      <c r="C49" s="33">
        <v>1100</v>
      </c>
      <c r="D49" s="33">
        <f t="shared" si="2"/>
        <v>148126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149716</v>
      </c>
      <c r="C50" s="33">
        <v>1100</v>
      </c>
      <c r="D50" s="33">
        <f t="shared" si="2"/>
        <v>148616</v>
      </c>
      <c r="E50" s="35"/>
      <c r="F50" s="39"/>
      <c r="G50" s="13"/>
      <c r="H50" s="63"/>
      <c r="I50" s="13"/>
      <c r="J50" s="13"/>
    </row>
    <row r="51" spans="1:10" x14ac:dyDescent="0.25">
      <c r="A51" s="12" t="s">
        <v>44</v>
      </c>
      <c r="B51" s="33">
        <f>+'[1]PP EX- WORK'!U69</f>
        <v>151566</v>
      </c>
      <c r="C51" s="33">
        <v>1100</v>
      </c>
      <c r="D51" s="33">
        <f t="shared" si="2"/>
        <v>150466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150696</v>
      </c>
      <c r="C52" s="33">
        <v>1100</v>
      </c>
      <c r="D52" s="33">
        <f t="shared" si="2"/>
        <v>149596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150696</v>
      </c>
      <c r="C53" s="33">
        <v>1100</v>
      </c>
      <c r="D53" s="33">
        <f t="shared" si="2"/>
        <v>149596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149226</v>
      </c>
      <c r="C54" s="33">
        <v>1100</v>
      </c>
      <c r="D54" s="33">
        <f t="shared" si="2"/>
        <v>148126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WORK'!O69</f>
        <v>148726</v>
      </c>
      <c r="C55" s="33">
        <v>1100</v>
      </c>
      <c r="D55" s="33">
        <f t="shared" si="2"/>
        <v>147626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152193</v>
      </c>
      <c r="C56" s="33">
        <v>1100</v>
      </c>
      <c r="D56" s="33">
        <f t="shared" si="2"/>
        <v>151093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155193</v>
      </c>
      <c r="C57" s="33">
        <v>1100</v>
      </c>
      <c r="D57" s="33">
        <f t="shared" si="2"/>
        <v>154093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WORK'!L69</f>
        <v>154213</v>
      </c>
      <c r="C58" s="33">
        <v>1100</v>
      </c>
      <c r="D58" s="33">
        <f t="shared" si="2"/>
        <v>153113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150054</v>
      </c>
      <c r="C60" s="33">
        <v>1100</v>
      </c>
      <c r="D60" s="33">
        <f t="shared" ref="D60:D68" si="3">+B60-C60</f>
        <v>148954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149054</v>
      </c>
      <c r="C61" s="33">
        <v>1100</v>
      </c>
      <c r="D61" s="33">
        <f t="shared" si="3"/>
        <v>147954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149054</v>
      </c>
      <c r="C62" s="33">
        <v>1100</v>
      </c>
      <c r="D62" s="33">
        <f t="shared" si="3"/>
        <v>147954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157144</v>
      </c>
      <c r="C63" s="33">
        <v>1100</v>
      </c>
      <c r="D63" s="33">
        <f t="shared" si="3"/>
        <v>156044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159144</v>
      </c>
      <c r="C64" s="33">
        <v>1100</v>
      </c>
      <c r="D64" s="33">
        <f t="shared" si="3"/>
        <v>158044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160834</v>
      </c>
      <c r="C65" s="33">
        <v>1100</v>
      </c>
      <c r="D65" s="33">
        <f t="shared" si="3"/>
        <v>159734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146054</v>
      </c>
      <c r="C66" s="33">
        <v>1100</v>
      </c>
      <c r="D66" s="33">
        <f t="shared" si="3"/>
        <v>144954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147054</v>
      </c>
      <c r="C67" s="33">
        <v>1100</v>
      </c>
      <c r="D67" s="33">
        <f t="shared" si="3"/>
        <v>145954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147054</v>
      </c>
      <c r="C68" s="33">
        <v>1100</v>
      </c>
      <c r="D68" s="33">
        <f t="shared" si="3"/>
        <v>145954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201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150300</v>
      </c>
      <c r="C10" s="33">
        <v>1100</v>
      </c>
      <c r="D10" s="33">
        <f t="shared" ref="D10:D33" si="0">+B10-C10</f>
        <v>149200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152300</v>
      </c>
      <c r="C11" s="33">
        <v>1100</v>
      </c>
      <c r="D11" s="33">
        <f t="shared" si="0"/>
        <v>151200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158958</v>
      </c>
      <c r="C12" s="33">
        <v>1100</v>
      </c>
      <c r="D12" s="33">
        <f>+B12-C12</f>
        <v>157858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158958</v>
      </c>
      <c r="C13" s="33">
        <v>1100</v>
      </c>
      <c r="D13" s="33">
        <f t="shared" si="0"/>
        <v>157858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161458</v>
      </c>
      <c r="C14" s="33">
        <v>1100</v>
      </c>
      <c r="D14" s="33">
        <f>+B14-C14</f>
        <v>160358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161458</v>
      </c>
      <c r="C15" s="33">
        <v>1100</v>
      </c>
      <c r="D15" s="33">
        <f>+B15-C15</f>
        <v>160358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151315</v>
      </c>
      <c r="C16" s="33">
        <v>1100</v>
      </c>
      <c r="D16" s="33">
        <f t="shared" si="0"/>
        <v>150215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159800</v>
      </c>
      <c r="C17" s="33">
        <v>1100</v>
      </c>
      <c r="D17" s="33">
        <f t="shared" si="0"/>
        <v>158700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158550</v>
      </c>
      <c r="C18" s="33">
        <v>1100</v>
      </c>
      <c r="D18" s="33">
        <f t="shared" si="0"/>
        <v>157450</v>
      </c>
      <c r="E18" s="56" t="s">
        <v>202</v>
      </c>
      <c r="F18" s="57">
        <f>+[1]FREIGHT!I192</f>
        <v>3271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158050</v>
      </c>
      <c r="C19" s="33">
        <v>1100</v>
      </c>
      <c r="D19" s="33">
        <f t="shared" si="0"/>
        <v>156950</v>
      </c>
      <c r="E19" s="56" t="s">
        <v>203</v>
      </c>
      <c r="F19" s="57">
        <f>+[1]FREIGHT!I197</f>
        <v>3571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160058</v>
      </c>
      <c r="C20" s="33">
        <v>1100</v>
      </c>
      <c r="D20" s="33">
        <f t="shared" si="0"/>
        <v>158958</v>
      </c>
      <c r="E20" s="56" t="s">
        <v>204</v>
      </c>
      <c r="F20" s="58">
        <f>+[1]FREIGHT!I200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158624</v>
      </c>
      <c r="C21" s="33">
        <v>1100</v>
      </c>
      <c r="D21" s="33">
        <f t="shared" si="0"/>
        <v>157524</v>
      </c>
      <c r="E21" s="56" t="s">
        <v>205</v>
      </c>
      <c r="F21" s="58">
        <f>+[1]FREIGHT!I201</f>
        <v>3484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154178</v>
      </c>
      <c r="C22" s="33">
        <v>1100</v>
      </c>
      <c r="D22" s="33">
        <f t="shared" si="0"/>
        <v>153078</v>
      </c>
      <c r="E22" s="56" t="s">
        <v>206</v>
      </c>
      <c r="F22" s="58">
        <f>+[1]FREIGHT!I207</f>
        <v>3594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157178</v>
      </c>
      <c r="C23" s="33">
        <v>1100</v>
      </c>
      <c r="D23" s="33">
        <f t="shared" si="0"/>
        <v>156078</v>
      </c>
      <c r="E23" s="56" t="s">
        <v>207</v>
      </c>
      <c r="F23" s="58">
        <f>+[1]FREIGHT!I213</f>
        <v>3654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157178</v>
      </c>
      <c r="C24" s="33">
        <v>1100</v>
      </c>
      <c r="D24" s="33">
        <f t="shared" si="0"/>
        <v>156078</v>
      </c>
      <c r="E24" s="56" t="s">
        <v>208</v>
      </c>
      <c r="F24" s="58">
        <f>+[1]FREIGHT!I214</f>
        <v>3669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152054</v>
      </c>
      <c r="C25" s="33">
        <v>1100</v>
      </c>
      <c r="D25" s="33">
        <f t="shared" si="0"/>
        <v>150954</v>
      </c>
      <c r="E25" s="56" t="s">
        <v>209</v>
      </c>
      <c r="F25" s="57">
        <f>+[1]FREIGHT!I216</f>
        <v>3871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150984</v>
      </c>
      <c r="C26" s="33">
        <v>1100</v>
      </c>
      <c r="D26" s="33">
        <f t="shared" si="0"/>
        <v>149884</v>
      </c>
      <c r="E26" s="56" t="s">
        <v>210</v>
      </c>
      <c r="F26" s="57">
        <f>+[1]FREIGHT!I220</f>
        <v>3918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151984</v>
      </c>
      <c r="C27" s="33">
        <v>1100</v>
      </c>
      <c r="D27" s="33">
        <f t="shared" si="0"/>
        <v>150884</v>
      </c>
      <c r="E27" s="56" t="s">
        <v>211</v>
      </c>
      <c r="F27" s="57">
        <f>+[1]FREIGHT!I247</f>
        <v>4437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150054</v>
      </c>
      <c r="C28" s="33">
        <v>1100</v>
      </c>
      <c r="D28" s="33">
        <f t="shared" si="0"/>
        <v>148954</v>
      </c>
      <c r="E28" s="56" t="s">
        <v>212</v>
      </c>
      <c r="F28" s="57">
        <f>+[1]FREIGHT!I248</f>
        <v>4436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155178</v>
      </c>
      <c r="C29" s="33">
        <v>1100</v>
      </c>
      <c r="D29" s="33">
        <f t="shared" si="0"/>
        <v>154078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153178</v>
      </c>
      <c r="C30" s="33">
        <v>1100</v>
      </c>
      <c r="D30" s="33">
        <f t="shared" si="0"/>
        <v>152078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145815</v>
      </c>
      <c r="C31" s="33">
        <v>1100</v>
      </c>
      <c r="D31" s="33">
        <f t="shared" si="0"/>
        <v>144715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155624</v>
      </c>
      <c r="C32" s="33">
        <v>1100</v>
      </c>
      <c r="D32" s="33">
        <f t="shared" si="0"/>
        <v>154524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155050</v>
      </c>
      <c r="C33" s="33">
        <v>1100</v>
      </c>
      <c r="D33" s="33">
        <f t="shared" si="0"/>
        <v>153950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142552</v>
      </c>
      <c r="C35" s="33">
        <v>1100</v>
      </c>
      <c r="D35" s="33">
        <f t="shared" ref="D35:D43" si="1">+B35-C35</f>
        <v>141452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142362</v>
      </c>
      <c r="C36" s="33">
        <v>1100</v>
      </c>
      <c r="D36" s="33">
        <f t="shared" si="1"/>
        <v>141262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140342</v>
      </c>
      <c r="C37" s="33">
        <v>1100</v>
      </c>
      <c r="D37" s="33">
        <f t="shared" si="1"/>
        <v>139242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142862</v>
      </c>
      <c r="C38" s="33">
        <v>1100</v>
      </c>
      <c r="D38" s="33">
        <f t="shared" si="1"/>
        <v>141762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WORK'!X71</f>
        <v>136342</v>
      </c>
      <c r="C39" s="33">
        <v>1100</v>
      </c>
      <c r="D39" s="33">
        <f t="shared" si="1"/>
        <v>135242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139842</v>
      </c>
      <c r="C40" s="33">
        <v>1100</v>
      </c>
      <c r="D40" s="33">
        <f t="shared" si="1"/>
        <v>138742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141362</v>
      </c>
      <c r="C41" s="33">
        <v>1100</v>
      </c>
      <c r="D41" s="33">
        <f t="shared" si="1"/>
        <v>140262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144152</v>
      </c>
      <c r="C42" s="33">
        <v>1100</v>
      </c>
      <c r="D42" s="33">
        <f t="shared" si="1"/>
        <v>143052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138342</v>
      </c>
      <c r="C43" s="33">
        <v>1100</v>
      </c>
      <c r="D43" s="33">
        <f t="shared" si="1"/>
        <v>137242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153162</v>
      </c>
      <c r="C45" s="33">
        <v>1100</v>
      </c>
      <c r="D45" s="33">
        <f t="shared" ref="D45:D58" si="2">+B45-C45</f>
        <v>152062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153102</v>
      </c>
      <c r="C46" s="33">
        <v>1100</v>
      </c>
      <c r="D46" s="33">
        <f>+B46-C46</f>
        <v>152002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143852</v>
      </c>
      <c r="C47" s="33">
        <v>1100</v>
      </c>
      <c r="D47" s="33">
        <f t="shared" si="2"/>
        <v>142752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151612</v>
      </c>
      <c r="C48" s="33">
        <v>1100</v>
      </c>
      <c r="D48" s="33">
        <f t="shared" si="2"/>
        <v>150512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149852</v>
      </c>
      <c r="C49" s="33">
        <v>1100</v>
      </c>
      <c r="D49" s="33">
        <f t="shared" si="2"/>
        <v>148752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150342</v>
      </c>
      <c r="C50" s="33">
        <v>1100</v>
      </c>
      <c r="D50" s="33">
        <f t="shared" si="2"/>
        <v>149242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152192</v>
      </c>
      <c r="C51" s="33">
        <v>1100</v>
      </c>
      <c r="D51" s="33">
        <f t="shared" si="2"/>
        <v>151092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151307</v>
      </c>
      <c r="C52" s="33">
        <v>1100</v>
      </c>
      <c r="D52" s="33">
        <f t="shared" si="2"/>
        <v>150207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151307</v>
      </c>
      <c r="C53" s="33">
        <v>1100</v>
      </c>
      <c r="D53" s="33">
        <f t="shared" si="2"/>
        <v>150207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149852</v>
      </c>
      <c r="C54" s="33">
        <v>1100</v>
      </c>
      <c r="D54" s="33">
        <f t="shared" si="2"/>
        <v>148752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WORK'!O71</f>
        <v>149352</v>
      </c>
      <c r="C55" s="33">
        <v>1100</v>
      </c>
      <c r="D55" s="33">
        <f t="shared" si="2"/>
        <v>148252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153118</v>
      </c>
      <c r="C56" s="33">
        <v>1100</v>
      </c>
      <c r="D56" s="33">
        <f t="shared" si="2"/>
        <v>152018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156118</v>
      </c>
      <c r="C57" s="33">
        <v>1100</v>
      </c>
      <c r="D57" s="33">
        <f t="shared" si="2"/>
        <v>155018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WORK'!L71</f>
        <v>155139</v>
      </c>
      <c r="C58" s="33">
        <v>1100</v>
      </c>
      <c r="D58" s="33">
        <f t="shared" si="2"/>
        <v>154039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150980</v>
      </c>
      <c r="C60" s="33">
        <v>1100</v>
      </c>
      <c r="D60" s="33">
        <f t="shared" ref="D60:D68" si="3">+B60-C60</f>
        <v>149880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149980</v>
      </c>
      <c r="C61" s="33">
        <v>1100</v>
      </c>
      <c r="D61" s="33">
        <f t="shared" si="3"/>
        <v>148880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149980</v>
      </c>
      <c r="C62" s="33">
        <v>1100</v>
      </c>
      <c r="D62" s="33">
        <f t="shared" si="3"/>
        <v>148880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158070</v>
      </c>
      <c r="C63" s="33">
        <v>1100</v>
      </c>
      <c r="D63" s="33">
        <f t="shared" si="3"/>
        <v>156970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160070</v>
      </c>
      <c r="C64" s="33">
        <v>1100</v>
      </c>
      <c r="D64" s="33">
        <f t="shared" si="3"/>
        <v>158970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161740</v>
      </c>
      <c r="C65" s="33">
        <v>1100</v>
      </c>
      <c r="D65" s="33">
        <f t="shared" si="3"/>
        <v>160640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146980</v>
      </c>
      <c r="C66" s="33">
        <v>1100</v>
      </c>
      <c r="D66" s="33">
        <f t="shared" si="3"/>
        <v>145880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147980</v>
      </c>
      <c r="C67" s="33">
        <v>1100</v>
      </c>
      <c r="D67" s="33">
        <f t="shared" si="3"/>
        <v>146880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147980</v>
      </c>
      <c r="C68" s="33">
        <v>1100</v>
      </c>
      <c r="D68" s="33">
        <f t="shared" si="3"/>
        <v>146880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</row>
    <row r="2" spans="1:10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13"/>
    </row>
    <row r="3" spans="1:10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13"/>
    </row>
    <row r="4" spans="1:10" x14ac:dyDescent="0.25">
      <c r="A4" s="71" t="s">
        <v>169</v>
      </c>
      <c r="B4" s="71"/>
      <c r="C4" s="71"/>
      <c r="D4" s="71"/>
      <c r="E4" s="71"/>
      <c r="F4" s="71"/>
      <c r="G4" s="71"/>
      <c r="H4" s="71"/>
      <c r="I4" s="71"/>
      <c r="J4" s="13"/>
    </row>
    <row r="5" spans="1:10" x14ac:dyDescent="0.25">
      <c r="A5" s="71" t="s">
        <v>213</v>
      </c>
      <c r="B5" s="71"/>
      <c r="C5" s="71"/>
      <c r="D5" s="71"/>
      <c r="E5" s="71"/>
      <c r="F5" s="71"/>
      <c r="G5" s="71"/>
      <c r="H5" s="71"/>
      <c r="I5" s="51"/>
      <c r="J5" s="13"/>
    </row>
    <row r="6" spans="1:10" x14ac:dyDescent="0.25">
      <c r="A6" s="71" t="s">
        <v>76</v>
      </c>
      <c r="B6" s="71"/>
      <c r="C6" s="71"/>
      <c r="D6" s="71"/>
      <c r="E6" s="71"/>
      <c r="F6" s="71"/>
      <c r="G6" s="71"/>
      <c r="H6" s="71"/>
      <c r="I6" s="13"/>
      <c r="J6" s="13"/>
    </row>
    <row r="7" spans="1:10" x14ac:dyDescent="0.25">
      <c r="A7" s="69" t="str">
        <f>+'[1]STOCK POINT'!A9:E9</f>
        <v>HDPE, LLDPE &amp; PP PRICE W.E.F. DT. 16.04.26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149798</v>
      </c>
      <c r="C10" s="33">
        <v>1100</v>
      </c>
      <c r="D10" s="33">
        <f t="shared" ref="D10:D33" si="0">+B10-C10</f>
        <v>148698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151798</v>
      </c>
      <c r="C11" s="33">
        <v>1100</v>
      </c>
      <c r="D11" s="33">
        <f t="shared" si="0"/>
        <v>150698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158413</v>
      </c>
      <c r="C12" s="33">
        <v>1100</v>
      </c>
      <c r="D12" s="33">
        <f>+B12-C12</f>
        <v>157313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158413</v>
      </c>
      <c r="C13" s="33">
        <v>1100</v>
      </c>
      <c r="D13" s="33">
        <f t="shared" si="0"/>
        <v>157313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160913</v>
      </c>
      <c r="C14" s="33">
        <v>1100</v>
      </c>
      <c r="D14" s="33">
        <f>+B14-C14</f>
        <v>159813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160913</v>
      </c>
      <c r="C15" s="33">
        <v>1100</v>
      </c>
      <c r="D15" s="33">
        <f>+B15-C15</f>
        <v>159813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150851</v>
      </c>
      <c r="C16" s="33">
        <v>1100</v>
      </c>
      <c r="D16" s="33">
        <f t="shared" si="0"/>
        <v>149751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159731</v>
      </c>
      <c r="C17" s="33">
        <v>1100</v>
      </c>
      <c r="D17" s="33">
        <f t="shared" si="0"/>
        <v>158631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158481</v>
      </c>
      <c r="C18" s="33">
        <v>1100</v>
      </c>
      <c r="D18" s="33">
        <f t="shared" si="0"/>
        <v>157381</v>
      </c>
      <c r="E18" s="56" t="s">
        <v>214</v>
      </c>
      <c r="F18" s="57">
        <f>+[1]FREIGHT!I409</f>
        <v>3358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157981</v>
      </c>
      <c r="C19" s="33">
        <v>1100</v>
      </c>
      <c r="D19" s="33">
        <f t="shared" si="0"/>
        <v>156881</v>
      </c>
      <c r="E19" s="56" t="s">
        <v>215</v>
      </c>
      <c r="F19" s="57">
        <f>+[1]FREIGHT!I410</f>
        <v>3358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159513</v>
      </c>
      <c r="C20" s="33">
        <v>1100</v>
      </c>
      <c r="D20" s="33">
        <f t="shared" si="0"/>
        <v>158413</v>
      </c>
      <c r="E20" s="56" t="s">
        <v>216</v>
      </c>
      <c r="F20" s="58">
        <f>+[1]FREIGHT!I411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158205</v>
      </c>
      <c r="C21" s="33">
        <v>1100</v>
      </c>
      <c r="D21" s="33">
        <f t="shared" si="0"/>
        <v>157105</v>
      </c>
      <c r="E21" s="56" t="s">
        <v>217</v>
      </c>
      <c r="F21" s="58">
        <f>+[1]FREIGHT!I415</f>
        <v>3226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153269</v>
      </c>
      <c r="C22" s="33">
        <v>1100</v>
      </c>
      <c r="D22" s="33">
        <f t="shared" si="0"/>
        <v>152169</v>
      </c>
      <c r="E22" s="56" t="s">
        <v>218</v>
      </c>
      <c r="F22" s="58">
        <f>+[1]FREIGHT!I416</f>
        <v>3222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156269</v>
      </c>
      <c r="C23" s="33">
        <v>1100</v>
      </c>
      <c r="D23" s="33">
        <f t="shared" si="0"/>
        <v>155169</v>
      </c>
      <c r="E23" s="56" t="s">
        <v>219</v>
      </c>
      <c r="F23" s="58">
        <f>+[1]FREIGHT!I419</f>
        <v>3015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156269</v>
      </c>
      <c r="C24" s="33">
        <v>1100</v>
      </c>
      <c r="D24" s="33">
        <f t="shared" si="0"/>
        <v>155169</v>
      </c>
      <c r="E24" s="56" t="s">
        <v>220</v>
      </c>
      <c r="F24" s="58">
        <f>+[1]FREIGHT!I178</f>
        <v>3604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151580</v>
      </c>
      <c r="C25" s="33">
        <v>1100</v>
      </c>
      <c r="D25" s="33">
        <f t="shared" si="0"/>
        <v>150480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150963</v>
      </c>
      <c r="C26" s="33">
        <v>1100</v>
      </c>
      <c r="D26" s="33">
        <f t="shared" si="0"/>
        <v>149863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151773</v>
      </c>
      <c r="C27" s="33">
        <v>1100</v>
      </c>
      <c r="D27" s="33">
        <f t="shared" si="0"/>
        <v>150673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149580</v>
      </c>
      <c r="C28" s="33">
        <v>1100</v>
      </c>
      <c r="D28" s="33">
        <f t="shared" si="0"/>
        <v>148480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154269</v>
      </c>
      <c r="C29" s="33">
        <v>1100</v>
      </c>
      <c r="D29" s="33">
        <f t="shared" si="0"/>
        <v>153169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152269</v>
      </c>
      <c r="C30" s="33">
        <v>1100</v>
      </c>
      <c r="D30" s="33">
        <f t="shared" si="0"/>
        <v>151169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145351</v>
      </c>
      <c r="C31" s="33">
        <v>1100</v>
      </c>
      <c r="D31" s="33">
        <f t="shared" si="0"/>
        <v>144251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155205</v>
      </c>
      <c r="C32" s="33">
        <v>1100</v>
      </c>
      <c r="D32" s="33">
        <f t="shared" si="0"/>
        <v>154105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154981</v>
      </c>
      <c r="C33" s="33">
        <v>1100</v>
      </c>
      <c r="D33" s="33">
        <f t="shared" si="0"/>
        <v>153881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142009</v>
      </c>
      <c r="C35" s="33">
        <v>1100</v>
      </c>
      <c r="D35" s="33">
        <f t="shared" ref="D35:D43" si="1">+B35-C35</f>
        <v>140909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141819</v>
      </c>
      <c r="C36" s="33">
        <v>1100</v>
      </c>
      <c r="D36" s="33">
        <f t="shared" si="1"/>
        <v>140719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139799</v>
      </c>
      <c r="C37" s="33">
        <v>1100</v>
      </c>
      <c r="D37" s="33">
        <f t="shared" si="1"/>
        <v>138699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142319</v>
      </c>
      <c r="C38" s="33">
        <v>1100</v>
      </c>
      <c r="D38" s="33">
        <f t="shared" si="1"/>
        <v>141219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WORK'!X74</f>
        <v>135799</v>
      </c>
      <c r="C39" s="33">
        <v>1100</v>
      </c>
      <c r="D39" s="33">
        <f t="shared" si="1"/>
        <v>134699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139299</v>
      </c>
      <c r="C40" s="33">
        <v>1100</v>
      </c>
      <c r="D40" s="33">
        <f t="shared" si="1"/>
        <v>138199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140819</v>
      </c>
      <c r="C41" s="33">
        <v>1100</v>
      </c>
      <c r="D41" s="33">
        <f t="shared" si="1"/>
        <v>139719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143609</v>
      </c>
      <c r="C42" s="33">
        <v>1100</v>
      </c>
      <c r="D42" s="33">
        <f t="shared" si="1"/>
        <v>142509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137799</v>
      </c>
      <c r="C43" s="33">
        <v>1100</v>
      </c>
      <c r="D43" s="33">
        <f t="shared" si="1"/>
        <v>136699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152919</v>
      </c>
      <c r="C45" s="33">
        <v>1100</v>
      </c>
      <c r="D45" s="33">
        <f t="shared" ref="D45:D58" si="2">+B45-C45</f>
        <v>151819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152859</v>
      </c>
      <c r="C46" s="33">
        <v>1100</v>
      </c>
      <c r="D46" s="33">
        <f>+B46-C46</f>
        <v>151759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143609</v>
      </c>
      <c r="C47" s="33">
        <v>1100</v>
      </c>
      <c r="D47" s="33">
        <f t="shared" si="2"/>
        <v>142509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151369</v>
      </c>
      <c r="C48" s="33">
        <v>1100</v>
      </c>
      <c r="D48" s="33">
        <f t="shared" si="2"/>
        <v>150269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149609</v>
      </c>
      <c r="C49" s="33">
        <v>1100</v>
      </c>
      <c r="D49" s="33">
        <f t="shared" si="2"/>
        <v>148509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150099</v>
      </c>
      <c r="C50" s="33">
        <v>1100</v>
      </c>
      <c r="D50" s="33">
        <f t="shared" si="2"/>
        <v>148999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151949</v>
      </c>
      <c r="C51" s="33">
        <v>1100</v>
      </c>
      <c r="D51" s="33">
        <f t="shared" si="2"/>
        <v>150849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151079</v>
      </c>
      <c r="C52" s="33">
        <v>1100</v>
      </c>
      <c r="D52" s="33">
        <f t="shared" si="2"/>
        <v>149979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151079</v>
      </c>
      <c r="C53" s="33">
        <v>1100</v>
      </c>
      <c r="D53" s="33">
        <f t="shared" si="2"/>
        <v>149979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149609</v>
      </c>
      <c r="C54" s="33">
        <v>1100</v>
      </c>
      <c r="D54" s="33">
        <f t="shared" si="2"/>
        <v>148509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WORK'!O74</f>
        <v>149109</v>
      </c>
      <c r="C55" s="33">
        <v>1100</v>
      </c>
      <c r="D55" s="33">
        <f t="shared" si="2"/>
        <v>148009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152573</v>
      </c>
      <c r="C56" s="33">
        <v>1100</v>
      </c>
      <c r="D56" s="33">
        <f t="shared" si="2"/>
        <v>151473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155573</v>
      </c>
      <c r="C57" s="33">
        <v>1100</v>
      </c>
      <c r="D57" s="33">
        <f t="shared" si="2"/>
        <v>154473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WORK'!L74</f>
        <v>154593</v>
      </c>
      <c r="C58" s="33">
        <v>1100</v>
      </c>
      <c r="D58" s="33">
        <f t="shared" si="2"/>
        <v>153493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150429</v>
      </c>
      <c r="C60" s="33">
        <v>1100</v>
      </c>
      <c r="D60" s="33">
        <f t="shared" ref="D60:D68" si="3">+B60-C60</f>
        <v>149329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149429</v>
      </c>
      <c r="C61" s="33">
        <v>1100</v>
      </c>
      <c r="D61" s="33">
        <f t="shared" si="3"/>
        <v>148329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149429</v>
      </c>
      <c r="C62" s="33">
        <v>1100</v>
      </c>
      <c r="D62" s="33">
        <f t="shared" si="3"/>
        <v>148329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157519</v>
      </c>
      <c r="C63" s="33">
        <v>1100</v>
      </c>
      <c r="D63" s="33">
        <f t="shared" si="3"/>
        <v>156419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159519</v>
      </c>
      <c r="C64" s="33">
        <v>1100</v>
      </c>
      <c r="D64" s="33">
        <f t="shared" si="3"/>
        <v>158419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161209</v>
      </c>
      <c r="C65" s="33">
        <v>1100</v>
      </c>
      <c r="D65" s="33">
        <f t="shared" si="3"/>
        <v>160109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146429</v>
      </c>
      <c r="C66" s="33">
        <v>1100</v>
      </c>
      <c r="D66" s="33">
        <f t="shared" si="3"/>
        <v>145329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147429</v>
      </c>
      <c r="C67" s="33">
        <v>1100</v>
      </c>
      <c r="D67" s="33">
        <f t="shared" si="3"/>
        <v>146329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147429</v>
      </c>
      <c r="C68" s="33">
        <v>1100</v>
      </c>
      <c r="D68" s="33">
        <f t="shared" si="3"/>
        <v>146329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STOCK POINT</vt:lpstr>
      <vt:lpstr>DAMAN</vt:lpstr>
      <vt:lpstr>DADRA</vt:lpstr>
      <vt:lpstr>SILVASSA</vt:lpstr>
      <vt:lpstr>MUMBAI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2026-04-16T06:57:02Z</dcterms:created>
  <dcterms:modified xsi:type="dcterms:W3CDTF">2026-04-16T07:21:28Z</dcterms:modified>
</cp:coreProperties>
</file>