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525" windowWidth="19440" windowHeight="4515" tabRatio="937" activeTab="16"/>
  </bookViews>
  <sheets>
    <sheet name="T&amp;C" sheetId="5" r:id="rId1"/>
    <sheet name="Thane" sheetId="49" r:id="rId2"/>
    <sheet name="Daman" sheetId="1" r:id="rId3"/>
    <sheet name="Silvassa" sheetId="50" r:id="rId4"/>
    <sheet name="Raigad" sheetId="58" r:id="rId5"/>
    <sheet name="Umbergaon" sheetId="35" r:id="rId6"/>
    <sheet name="Vadodra" sheetId="57" r:id="rId7"/>
    <sheet name="Nashik" sheetId="61" r:id="rId8"/>
    <sheet name="Aurangabad" sheetId="60" r:id="rId9"/>
    <sheet name="GOA" sheetId="59" r:id="rId10"/>
    <sheet name="Howarh" sheetId="55" r:id="rId11"/>
    <sheet name="Chennai-Hossur" sheetId="56" r:id="rId12"/>
    <sheet name="Pondicherry" sheetId="53" r:id="rId13"/>
    <sheet name="Barshi &amp; Satara" sheetId="54" r:id="rId14"/>
    <sheet name="Noida" sheetId="52" r:id="rId15"/>
    <sheet name="Haridwar" sheetId="51" r:id="rId16"/>
    <sheet name="Baddi" sheetId="64" r:id="rId17"/>
    <sheet name="Kerala" sheetId="63" r:id="rId18"/>
    <sheet name="Samba" sheetId="65" r:id="rId19"/>
    <sheet name="Salem" sheetId="66" r:id="rId20"/>
    <sheet name="Guwahati" sheetId="68" r:id="rId21"/>
    <sheet name="Bhuneshwar" sheetId="67" r:id="rId22"/>
    <sheet name="Mehbubnagar" sheetId="69" r:id="rId23"/>
    <sheet name="Daman DOPW" sheetId="22" r:id="rId24"/>
    <sheet name="Silvassa DOPW" sheetId="47" r:id="rId25"/>
    <sheet name="Bhiwandi DOPW" sheetId="48" r:id="rId26"/>
    <sheet name="Nashik Warehouse" sheetId="25" r:id="rId27"/>
  </sheets>
  <definedNames>
    <definedName name="_xlnm._FilterDatabase" localSheetId="25" hidden="1">'Bhiwandi DOPW'!$A$9:$AC$9</definedName>
    <definedName name="_xlnm._FilterDatabase" localSheetId="23" hidden="1">'Daman DOPW'!$A$9:$AC$9</definedName>
    <definedName name="_xlnm._FilterDatabase" localSheetId="24" hidden="1">'Silvassa DOPW'!$A$9:$AC$9</definedName>
    <definedName name="_xlnm.Print_Area" localSheetId="8">Aurangabad!$A$1:$I$88</definedName>
    <definedName name="_xlnm.Print_Area" localSheetId="16">Baddi!$A$1:$I$88</definedName>
    <definedName name="_xlnm.Print_Area" localSheetId="13">'Barshi &amp; Satara'!$A$1:$I$88</definedName>
    <definedName name="_xlnm.Print_Area" localSheetId="25">'Bhiwandi DOPW'!$A$1:$I$92</definedName>
    <definedName name="_xlnm.Print_Area" localSheetId="21">Bhuneshwar!$A$1:$I$88</definedName>
    <definedName name="_xlnm.Print_Area" localSheetId="11">'Chennai-Hossur'!$A$1:$I$88</definedName>
    <definedName name="_xlnm.Print_Area" localSheetId="2">Daman!$A$1:$I$88</definedName>
    <definedName name="_xlnm.Print_Area" localSheetId="23">'Daman DOPW'!$A$1:$I$92</definedName>
    <definedName name="_xlnm.Print_Area" localSheetId="9">GOA!$A$1:$I$88</definedName>
    <definedName name="_xlnm.Print_Area" localSheetId="20">Guwahati!$A$1:$I$88</definedName>
    <definedName name="_xlnm.Print_Area" localSheetId="15">Haridwar!$A$1:$I$88</definedName>
    <definedName name="_xlnm.Print_Area" localSheetId="10">Howarh!$A$1:$I$88</definedName>
    <definedName name="_xlnm.Print_Area" localSheetId="17">Kerala!$A$1:$I$88</definedName>
    <definedName name="_xlnm.Print_Area" localSheetId="22">Mehbubnagar!$A$1:$I$88</definedName>
    <definedName name="_xlnm.Print_Area" localSheetId="7">Nashik!$A$1:$I$88</definedName>
    <definedName name="_xlnm.Print_Area" localSheetId="26">'Nashik Warehouse'!$A$1:$I$90</definedName>
    <definedName name="_xlnm.Print_Area" localSheetId="14">Noida!$A$1:$I$88</definedName>
    <definedName name="_xlnm.Print_Area" localSheetId="12">Pondicherry!$A$1:$I$88</definedName>
    <definedName name="_xlnm.Print_Area" localSheetId="4">Raigad!$A$1:$I$88</definedName>
    <definedName name="_xlnm.Print_Area" localSheetId="19">Salem!$A$1:$I$88</definedName>
    <definedName name="_xlnm.Print_Area" localSheetId="18">Samba!$A$1:$I$88</definedName>
    <definedName name="_xlnm.Print_Area" localSheetId="3">Silvassa!$A$1:$I$88</definedName>
    <definedName name="_xlnm.Print_Area" localSheetId="24">'Silvassa DOPW'!$A$1:$I$92</definedName>
    <definedName name="_xlnm.Print_Area" localSheetId="1">Thane!$A$1:$I$88</definedName>
    <definedName name="_xlnm.Print_Area" localSheetId="5">Umbergaon!$A$1:$I$88</definedName>
    <definedName name="_xlnm.Print_Area" localSheetId="6">Vadodra!$A$1:$I$88</definedName>
  </definedNames>
  <calcPr calcId="144525"/>
</workbook>
</file>

<file path=xl/calcChain.xml><?xml version="1.0" encoding="utf-8"?>
<calcChain xmlns="http://schemas.openxmlformats.org/spreadsheetml/2006/main">
  <c r="G68" i="65" l="1"/>
  <c r="H68" i="65" s="1"/>
  <c r="I68" i="65" s="1"/>
  <c r="G67" i="65"/>
  <c r="H67" i="65" s="1"/>
  <c r="I67" i="65" s="1"/>
  <c r="H44" i="65"/>
  <c r="I44" i="65" s="1"/>
  <c r="H43" i="65"/>
  <c r="I43" i="65" s="1"/>
  <c r="G46" i="65"/>
  <c r="H46" i="65" s="1"/>
  <c r="I46" i="65" s="1"/>
  <c r="G44" i="65"/>
  <c r="G43" i="65"/>
  <c r="G42" i="65"/>
  <c r="H42" i="65" s="1"/>
  <c r="I42" i="65" s="1"/>
  <c r="F78" i="47" l="1"/>
  <c r="H78" i="47" s="1"/>
  <c r="F77" i="47"/>
  <c r="G77" i="47" s="1"/>
  <c r="H76" i="47"/>
  <c r="F76" i="47"/>
  <c r="G76" i="47" s="1"/>
  <c r="F75" i="47"/>
  <c r="H75" i="47" s="1"/>
  <c r="F74" i="47"/>
  <c r="H74" i="47" s="1"/>
  <c r="F73" i="47"/>
  <c r="G73" i="47" s="1"/>
  <c r="F72" i="47"/>
  <c r="G72" i="47" s="1"/>
  <c r="F71" i="47"/>
  <c r="G71" i="47" s="1"/>
  <c r="F70" i="47"/>
  <c r="H70" i="47" s="1"/>
  <c r="F69" i="47"/>
  <c r="G69" i="47" s="1"/>
  <c r="F64" i="47"/>
  <c r="H64" i="47" s="1"/>
  <c r="F63" i="47"/>
  <c r="G63" i="47" s="1"/>
  <c r="F62" i="47"/>
  <c r="G62" i="47" s="1"/>
  <c r="F61" i="47"/>
  <c r="H61" i="47" s="1"/>
  <c r="F60" i="47"/>
  <c r="H60" i="47" s="1"/>
  <c r="F59" i="47"/>
  <c r="G59" i="47" s="1"/>
  <c r="F58" i="47"/>
  <c r="G58" i="47" s="1"/>
  <c r="F57" i="47"/>
  <c r="G57" i="47" s="1"/>
  <c r="F55" i="47"/>
  <c r="H55" i="47" s="1"/>
  <c r="F53" i="47"/>
  <c r="H53" i="47" s="1"/>
  <c r="F52" i="47"/>
  <c r="H52" i="47" s="1"/>
  <c r="F51" i="47"/>
  <c r="G51" i="47" s="1"/>
  <c r="F50" i="47"/>
  <c r="H50" i="47" s="1"/>
  <c r="F49" i="47"/>
  <c r="H49" i="47" s="1"/>
  <c r="F47" i="47"/>
  <c r="H47" i="47" s="1"/>
  <c r="F45" i="47"/>
  <c r="H45" i="47" s="1"/>
  <c r="F44" i="47"/>
  <c r="G44" i="47" s="1"/>
  <c r="F43" i="47"/>
  <c r="G43" i="47" s="1"/>
  <c r="F41" i="47"/>
  <c r="H41" i="47" s="1"/>
  <c r="F36" i="47"/>
  <c r="H36" i="47" s="1"/>
  <c r="F35" i="47"/>
  <c r="G35" i="47" s="1"/>
  <c r="F34" i="47"/>
  <c r="G34" i="47" s="1"/>
  <c r="F33" i="47"/>
  <c r="H33" i="47" s="1"/>
  <c r="F32" i="47"/>
  <c r="H32" i="47" s="1"/>
  <c r="F31" i="47"/>
  <c r="G31" i="47" s="1"/>
  <c r="F30" i="47"/>
  <c r="H30" i="47" s="1"/>
  <c r="F29" i="47"/>
  <c r="H29" i="47" s="1"/>
  <c r="F28" i="47"/>
  <c r="H28" i="47" s="1"/>
  <c r="F27" i="47"/>
  <c r="G27" i="47" s="1"/>
  <c r="F26" i="47"/>
  <c r="H26" i="47" s="1"/>
  <c r="F25" i="47"/>
  <c r="H25" i="47" s="1"/>
  <c r="F24" i="47"/>
  <c r="H24" i="47" s="1"/>
  <c r="F23" i="47"/>
  <c r="G23" i="47" s="1"/>
  <c r="F22" i="47"/>
  <c r="H22" i="47" s="1"/>
  <c r="F20" i="47"/>
  <c r="H20" i="47" s="1"/>
  <c r="F18" i="47"/>
  <c r="H18" i="47" s="1"/>
  <c r="F17" i="47"/>
  <c r="G17" i="47" s="1"/>
  <c r="H16" i="47"/>
  <c r="F16" i="47"/>
  <c r="G16" i="47" s="1"/>
  <c r="F15" i="47"/>
  <c r="H15" i="47" s="1"/>
  <c r="F14" i="47"/>
  <c r="H14" i="47" s="1"/>
  <c r="F13" i="47"/>
  <c r="G13" i="47" s="1"/>
  <c r="H12" i="47"/>
  <c r="F12" i="47"/>
  <c r="G12" i="47" s="1"/>
  <c r="F11" i="47"/>
  <c r="H11" i="47" s="1"/>
  <c r="F78" i="48"/>
  <c r="H78" i="48" s="1"/>
  <c r="F77" i="48"/>
  <c r="G77" i="48" s="1"/>
  <c r="H76" i="48"/>
  <c r="F76" i="48"/>
  <c r="G76" i="48" s="1"/>
  <c r="F75" i="48"/>
  <c r="H75" i="48" s="1"/>
  <c r="F74" i="48"/>
  <c r="H74" i="48" s="1"/>
  <c r="F73" i="48"/>
  <c r="G73" i="48" s="1"/>
  <c r="F72" i="48"/>
  <c r="G72" i="48" s="1"/>
  <c r="F71" i="48"/>
  <c r="H71" i="48" s="1"/>
  <c r="F70" i="48"/>
  <c r="H70" i="48" s="1"/>
  <c r="F69" i="48"/>
  <c r="G69" i="48" s="1"/>
  <c r="F64" i="48"/>
  <c r="H64" i="48" s="1"/>
  <c r="F63" i="48"/>
  <c r="G63" i="48" s="1"/>
  <c r="F62" i="48"/>
  <c r="G62" i="48" s="1"/>
  <c r="F61" i="48"/>
  <c r="G61" i="48" s="1"/>
  <c r="F60" i="48"/>
  <c r="H60" i="48" s="1"/>
  <c r="F59" i="48"/>
  <c r="G59" i="48" s="1"/>
  <c r="H58" i="48"/>
  <c r="F58" i="48"/>
  <c r="G58" i="48" s="1"/>
  <c r="F57" i="48"/>
  <c r="H57" i="48" s="1"/>
  <c r="F55" i="48"/>
  <c r="H55" i="48" s="1"/>
  <c r="F53" i="48"/>
  <c r="H53" i="48" s="1"/>
  <c r="F52" i="48"/>
  <c r="G52" i="48" s="1"/>
  <c r="F51" i="48"/>
  <c r="G51" i="48" s="1"/>
  <c r="F50" i="48"/>
  <c r="H50" i="48" s="1"/>
  <c r="F49" i="48"/>
  <c r="H49" i="48" s="1"/>
  <c r="F47" i="48"/>
  <c r="H47" i="48" s="1"/>
  <c r="F45" i="48"/>
  <c r="H45" i="48" s="1"/>
  <c r="F44" i="48"/>
  <c r="G44" i="48" s="1"/>
  <c r="F43" i="48"/>
  <c r="G43" i="48" s="1"/>
  <c r="F41" i="48"/>
  <c r="H41" i="48" s="1"/>
  <c r="F36" i="48"/>
  <c r="H36" i="48" s="1"/>
  <c r="F35" i="48"/>
  <c r="G35" i="48" s="1"/>
  <c r="H34" i="48"/>
  <c r="F34" i="48"/>
  <c r="G34" i="48" s="1"/>
  <c r="H33" i="48"/>
  <c r="F33" i="48"/>
  <c r="G33" i="48" s="1"/>
  <c r="F32" i="48"/>
  <c r="H32" i="48" s="1"/>
  <c r="F31" i="48"/>
  <c r="G31" i="48" s="1"/>
  <c r="H30" i="48"/>
  <c r="F30" i="48"/>
  <c r="G30" i="48" s="1"/>
  <c r="F29" i="48"/>
  <c r="G29" i="48" s="1"/>
  <c r="F28" i="48"/>
  <c r="H28" i="48" s="1"/>
  <c r="F27" i="48"/>
  <c r="G27" i="48" s="1"/>
  <c r="F26" i="48"/>
  <c r="G26" i="48" s="1"/>
  <c r="F25" i="48"/>
  <c r="H25" i="48" s="1"/>
  <c r="F24" i="48"/>
  <c r="H24" i="48" s="1"/>
  <c r="F23" i="48"/>
  <c r="G23" i="48" s="1"/>
  <c r="F22" i="48"/>
  <c r="G22" i="48" s="1"/>
  <c r="F20" i="48"/>
  <c r="H20" i="48" s="1"/>
  <c r="F18" i="48"/>
  <c r="H18" i="48" s="1"/>
  <c r="H17" i="48"/>
  <c r="G17" i="48"/>
  <c r="F17" i="48"/>
  <c r="F16" i="48"/>
  <c r="H16" i="48" s="1"/>
  <c r="F15" i="48"/>
  <c r="H15" i="48" s="1"/>
  <c r="F14" i="48"/>
  <c r="H14" i="48" s="1"/>
  <c r="F13" i="48"/>
  <c r="H13" i="48" s="1"/>
  <c r="F12" i="48"/>
  <c r="H12" i="48" s="1"/>
  <c r="F11" i="48"/>
  <c r="H11" i="48" s="1"/>
  <c r="F18" i="25"/>
  <c r="H18" i="25" s="1"/>
  <c r="F17" i="25"/>
  <c r="H17" i="25" s="1"/>
  <c r="F16" i="25"/>
  <c r="G16" i="25" s="1"/>
  <c r="F15" i="25"/>
  <c r="H15" i="25" s="1"/>
  <c r="F14" i="25"/>
  <c r="H14" i="25" s="1"/>
  <c r="F13" i="25"/>
  <c r="H13" i="25" s="1"/>
  <c r="F12" i="25"/>
  <c r="G12" i="25" s="1"/>
  <c r="F11" i="25"/>
  <c r="H11" i="25" s="1"/>
  <c r="F20" i="25"/>
  <c r="H20" i="25" s="1"/>
  <c r="F36" i="25"/>
  <c r="H36" i="25" s="1"/>
  <c r="F35" i="25"/>
  <c r="G35" i="25" s="1"/>
  <c r="F34" i="25"/>
  <c r="G34" i="25" s="1"/>
  <c r="F33" i="25"/>
  <c r="H33" i="25" s="1"/>
  <c r="F32" i="25"/>
  <c r="H32" i="25" s="1"/>
  <c r="F31" i="25"/>
  <c r="G31" i="25" s="1"/>
  <c r="F30" i="25"/>
  <c r="G30" i="25" s="1"/>
  <c r="F29" i="25"/>
  <c r="G29" i="25" s="1"/>
  <c r="F28" i="25"/>
  <c r="H28" i="25" s="1"/>
  <c r="F27" i="25"/>
  <c r="G27" i="25" s="1"/>
  <c r="H26" i="25"/>
  <c r="F26" i="25"/>
  <c r="G26" i="25" s="1"/>
  <c r="H25" i="25"/>
  <c r="G25" i="25"/>
  <c r="F25" i="25"/>
  <c r="F24" i="25"/>
  <c r="H24" i="25" s="1"/>
  <c r="F23" i="25"/>
  <c r="G23" i="25" s="1"/>
  <c r="H22" i="25"/>
  <c r="F22" i="25"/>
  <c r="G22" i="25" s="1"/>
  <c r="F64" i="25"/>
  <c r="H64" i="25" s="1"/>
  <c r="F63" i="25"/>
  <c r="G63" i="25" s="1"/>
  <c r="F62" i="25"/>
  <c r="G62" i="25" s="1"/>
  <c r="F61" i="25"/>
  <c r="H61" i="25" s="1"/>
  <c r="F60" i="25"/>
  <c r="H60" i="25" s="1"/>
  <c r="F59" i="25"/>
  <c r="G59" i="25" s="1"/>
  <c r="F58" i="25"/>
  <c r="G58" i="25" s="1"/>
  <c r="F57" i="25"/>
  <c r="H57" i="25" s="1"/>
  <c r="F55" i="25"/>
  <c r="H55" i="25" s="1"/>
  <c r="F53" i="25"/>
  <c r="H53" i="25" s="1"/>
  <c r="F52" i="25"/>
  <c r="G52" i="25" s="1"/>
  <c r="F51" i="25"/>
  <c r="G51" i="25" s="1"/>
  <c r="F50" i="25"/>
  <c r="H50" i="25" s="1"/>
  <c r="F49" i="25"/>
  <c r="H49" i="25" s="1"/>
  <c r="F47" i="25"/>
  <c r="H47" i="25" s="1"/>
  <c r="F45" i="25"/>
  <c r="H45" i="25" s="1"/>
  <c r="F44" i="25"/>
  <c r="G44" i="25" s="1"/>
  <c r="F43" i="25"/>
  <c r="G43" i="25" s="1"/>
  <c r="F41" i="25"/>
  <c r="H41" i="25" s="1"/>
  <c r="F78" i="25"/>
  <c r="H78" i="25" s="1"/>
  <c r="F77" i="25"/>
  <c r="G77" i="25" s="1"/>
  <c r="F76" i="25"/>
  <c r="G76" i="25" s="1"/>
  <c r="G75" i="25"/>
  <c r="F75" i="25"/>
  <c r="H75" i="25" s="1"/>
  <c r="F74" i="25"/>
  <c r="H74" i="25" s="1"/>
  <c r="F73" i="25"/>
  <c r="G73" i="25" s="1"/>
  <c r="F72" i="25"/>
  <c r="G72" i="25" s="1"/>
  <c r="F71" i="25"/>
  <c r="H71" i="25" s="1"/>
  <c r="F70" i="25"/>
  <c r="H70" i="25" s="1"/>
  <c r="F69" i="25"/>
  <c r="G69" i="25" s="1"/>
  <c r="F68" i="25"/>
  <c r="H68" i="25" s="1"/>
  <c r="F40" i="25"/>
  <c r="H40" i="25" s="1"/>
  <c r="F10" i="25"/>
  <c r="H10" i="25" s="1"/>
  <c r="F68" i="48"/>
  <c r="H68" i="48" s="1"/>
  <c r="F40" i="48"/>
  <c r="H40" i="48" s="1"/>
  <c r="F10" i="48"/>
  <c r="H10" i="48" s="1"/>
  <c r="F68" i="47"/>
  <c r="H68" i="47" s="1"/>
  <c r="F40" i="47"/>
  <c r="H40" i="47" s="1"/>
  <c r="F10" i="47"/>
  <c r="H10" i="47" s="1"/>
  <c r="F78" i="22"/>
  <c r="H78" i="22" s="1"/>
  <c r="F77" i="22"/>
  <c r="G77" i="22" s="1"/>
  <c r="F76" i="22"/>
  <c r="G76" i="22" s="1"/>
  <c r="F75" i="22"/>
  <c r="H75" i="22" s="1"/>
  <c r="F74" i="22"/>
  <c r="H74" i="22" s="1"/>
  <c r="F73" i="22"/>
  <c r="G73" i="22" s="1"/>
  <c r="F72" i="22"/>
  <c r="G72" i="22" s="1"/>
  <c r="H71" i="22"/>
  <c r="F71" i="22"/>
  <c r="G71" i="22" s="1"/>
  <c r="F70" i="22"/>
  <c r="H70" i="22" s="1"/>
  <c r="F69" i="22"/>
  <c r="G69" i="22" s="1"/>
  <c r="F68" i="22"/>
  <c r="G68" i="22" s="1"/>
  <c r="F64" i="22"/>
  <c r="H64" i="22" s="1"/>
  <c r="F63" i="22"/>
  <c r="G63" i="22" s="1"/>
  <c r="F62" i="22"/>
  <c r="G62" i="22" s="1"/>
  <c r="F61" i="22"/>
  <c r="G61" i="22" s="1"/>
  <c r="F60" i="22"/>
  <c r="H60" i="22" s="1"/>
  <c r="F59" i="22"/>
  <c r="G59" i="22" s="1"/>
  <c r="F58" i="22"/>
  <c r="G58" i="22" s="1"/>
  <c r="F57" i="22"/>
  <c r="H57" i="22" s="1"/>
  <c r="F55" i="22"/>
  <c r="G55" i="22" s="1"/>
  <c r="F53" i="22"/>
  <c r="H53" i="22" s="1"/>
  <c r="F52" i="22"/>
  <c r="H52" i="22" s="1"/>
  <c r="F51" i="22"/>
  <c r="G51" i="22" s="1"/>
  <c r="F50" i="22"/>
  <c r="G50" i="22" s="1"/>
  <c r="F49" i="22"/>
  <c r="H49" i="22" s="1"/>
  <c r="F47" i="22"/>
  <c r="G47" i="22" s="1"/>
  <c r="F45" i="22"/>
  <c r="H45" i="22" s="1"/>
  <c r="F44" i="22"/>
  <c r="H44" i="22" s="1"/>
  <c r="F43" i="22"/>
  <c r="G43" i="22" s="1"/>
  <c r="H41" i="22"/>
  <c r="G41" i="22"/>
  <c r="F41" i="22"/>
  <c r="F40" i="22"/>
  <c r="H40" i="22" s="1"/>
  <c r="F36" i="22"/>
  <c r="H36" i="22" s="1"/>
  <c r="F35" i="22"/>
  <c r="G35" i="22" s="1"/>
  <c r="H34" i="22"/>
  <c r="F34" i="22"/>
  <c r="G34" i="22" s="1"/>
  <c r="H33" i="22"/>
  <c r="G33" i="22"/>
  <c r="F33" i="22"/>
  <c r="F32" i="22"/>
  <c r="H32" i="22" s="1"/>
  <c r="F31" i="22"/>
  <c r="G31" i="22" s="1"/>
  <c r="F30" i="22"/>
  <c r="G30" i="22" s="1"/>
  <c r="F29" i="22"/>
  <c r="H29" i="22" s="1"/>
  <c r="F28" i="22"/>
  <c r="H28" i="22" s="1"/>
  <c r="F27" i="22"/>
  <c r="G27" i="22" s="1"/>
  <c r="F26" i="22"/>
  <c r="G26" i="22" s="1"/>
  <c r="F25" i="22"/>
  <c r="G25" i="22" s="1"/>
  <c r="F24" i="22"/>
  <c r="H24" i="22" s="1"/>
  <c r="F23" i="22"/>
  <c r="G23" i="22" s="1"/>
  <c r="F22" i="22"/>
  <c r="G22" i="22" s="1"/>
  <c r="F20" i="22"/>
  <c r="H20" i="22" s="1"/>
  <c r="F18" i="22"/>
  <c r="H18" i="22" s="1"/>
  <c r="F17" i="22"/>
  <c r="G17" i="22" s="1"/>
  <c r="F16" i="22"/>
  <c r="G16" i="22" s="1"/>
  <c r="H15" i="22"/>
  <c r="F15" i="22"/>
  <c r="G15" i="22" s="1"/>
  <c r="F14" i="22"/>
  <c r="H14" i="22" s="1"/>
  <c r="F13" i="22"/>
  <c r="G13" i="22" s="1"/>
  <c r="H12" i="22"/>
  <c r="F12" i="22"/>
  <c r="G12" i="22" s="1"/>
  <c r="H11" i="22"/>
  <c r="G11" i="22"/>
  <c r="F11" i="22"/>
  <c r="H10" i="22"/>
  <c r="G10" i="22"/>
  <c r="F10" i="22"/>
  <c r="G46" i="69"/>
  <c r="H46" i="69" s="1"/>
  <c r="G19" i="69"/>
  <c r="H19" i="69" s="1"/>
  <c r="G46" i="67"/>
  <c r="H46" i="67" s="1"/>
  <c r="G19" i="67"/>
  <c r="H19" i="67" s="1"/>
  <c r="G46" i="68"/>
  <c r="H46" i="68" s="1"/>
  <c r="G19" i="68"/>
  <c r="H19" i="68" s="1"/>
  <c r="G46" i="66"/>
  <c r="H46" i="66" s="1"/>
  <c r="G19" i="66"/>
  <c r="H19" i="66" s="1"/>
  <c r="G28" i="65"/>
  <c r="H28" i="65" s="1"/>
  <c r="H27" i="65"/>
  <c r="G27" i="65"/>
  <c r="G26" i="65"/>
  <c r="H26" i="65" s="1"/>
  <c r="H25" i="65"/>
  <c r="G25" i="65"/>
  <c r="H23" i="65"/>
  <c r="G23" i="65"/>
  <c r="G22" i="65"/>
  <c r="H22" i="65" s="1"/>
  <c r="H21" i="65"/>
  <c r="G21" i="65"/>
  <c r="G13" i="65"/>
  <c r="H13" i="65" s="1"/>
  <c r="G9" i="65"/>
  <c r="H9" i="65" s="1"/>
  <c r="G44" i="63"/>
  <c r="H44" i="63" s="1"/>
  <c r="G43" i="63"/>
  <c r="H43" i="63" s="1"/>
  <c r="G42" i="63"/>
  <c r="H42" i="63" s="1"/>
  <c r="G28" i="63"/>
  <c r="H28" i="63" s="1"/>
  <c r="H27" i="63"/>
  <c r="G27" i="63"/>
  <c r="G26" i="63"/>
  <c r="H26" i="63" s="1"/>
  <c r="H25" i="63"/>
  <c r="G25" i="63"/>
  <c r="G23" i="63"/>
  <c r="H23" i="63" s="1"/>
  <c r="H22" i="63"/>
  <c r="G22" i="63"/>
  <c r="G21" i="63"/>
  <c r="H21" i="63" s="1"/>
  <c r="G13" i="63"/>
  <c r="H13" i="63" s="1"/>
  <c r="G9" i="63"/>
  <c r="H9" i="63" s="1"/>
  <c r="G72" i="64"/>
  <c r="H72" i="64" s="1"/>
  <c r="G71" i="64"/>
  <c r="H71" i="64" s="1"/>
  <c r="G70" i="64"/>
  <c r="H70" i="64" s="1"/>
  <c r="G69" i="64"/>
  <c r="H69" i="64" s="1"/>
  <c r="G68" i="64"/>
  <c r="H68" i="64" s="1"/>
  <c r="G67" i="64"/>
  <c r="H67" i="64" s="1"/>
  <c r="G49" i="64"/>
  <c r="H49" i="64" s="1"/>
  <c r="H48" i="64"/>
  <c r="G48" i="64"/>
  <c r="G46" i="64"/>
  <c r="H46" i="64" s="1"/>
  <c r="H44" i="64"/>
  <c r="G44" i="64"/>
  <c r="G43" i="64"/>
  <c r="H43" i="64" s="1"/>
  <c r="G42" i="64"/>
  <c r="H42" i="64" s="1"/>
  <c r="G28" i="64"/>
  <c r="H28" i="64" s="1"/>
  <c r="H27" i="64"/>
  <c r="G27" i="64"/>
  <c r="G26" i="64"/>
  <c r="H26" i="64" s="1"/>
  <c r="H25" i="64"/>
  <c r="G25" i="64"/>
  <c r="G24" i="64"/>
  <c r="H24" i="64" s="1"/>
  <c r="H23" i="64"/>
  <c r="G23" i="64"/>
  <c r="G22" i="64"/>
  <c r="H22" i="64" s="1"/>
  <c r="H21" i="64"/>
  <c r="G21" i="64"/>
  <c r="G19" i="64"/>
  <c r="H19" i="64" s="1"/>
  <c r="G15" i="64"/>
  <c r="H15" i="64" s="1"/>
  <c r="G13" i="64"/>
  <c r="H13" i="64" s="1"/>
  <c r="G9" i="64"/>
  <c r="H9" i="64" s="1"/>
  <c r="G35" i="51"/>
  <c r="H35" i="51" s="1"/>
  <c r="H34" i="51"/>
  <c r="G34" i="51"/>
  <c r="G33" i="51"/>
  <c r="H33" i="51" s="1"/>
  <c r="H32" i="51"/>
  <c r="G32" i="51"/>
  <c r="G31" i="51"/>
  <c r="H31" i="51" s="1"/>
  <c r="H30" i="51"/>
  <c r="G30" i="51"/>
  <c r="G29" i="51"/>
  <c r="H29" i="51" s="1"/>
  <c r="H28" i="51"/>
  <c r="G28" i="51"/>
  <c r="G27" i="51"/>
  <c r="H27" i="51" s="1"/>
  <c r="H26" i="51"/>
  <c r="G26" i="51"/>
  <c r="G25" i="51"/>
  <c r="H25" i="51" s="1"/>
  <c r="G23" i="51"/>
  <c r="H23" i="51" s="1"/>
  <c r="H22" i="51"/>
  <c r="G22" i="51"/>
  <c r="G21" i="51"/>
  <c r="H21" i="51" s="1"/>
  <c r="G19" i="51"/>
  <c r="H19" i="51" s="1"/>
  <c r="G15" i="51"/>
  <c r="H15" i="51" s="1"/>
  <c r="G13" i="51"/>
  <c r="H13" i="51" s="1"/>
  <c r="H9" i="51"/>
  <c r="G9" i="51"/>
  <c r="G49" i="51"/>
  <c r="H49" i="51" s="1"/>
  <c r="G48" i="51"/>
  <c r="H48" i="51" s="1"/>
  <c r="G46" i="51"/>
  <c r="H46" i="51" s="1"/>
  <c r="G43" i="51"/>
  <c r="H43" i="51" s="1"/>
  <c r="G42" i="51"/>
  <c r="H42" i="51" s="1"/>
  <c r="G40" i="51"/>
  <c r="H40" i="51" s="1"/>
  <c r="H39" i="51"/>
  <c r="G39" i="51"/>
  <c r="G74" i="51"/>
  <c r="H74" i="51" s="1"/>
  <c r="G73" i="51"/>
  <c r="H73" i="51" s="1"/>
  <c r="G72" i="51"/>
  <c r="H72" i="51" s="1"/>
  <c r="H71" i="51"/>
  <c r="G71" i="51"/>
  <c r="G70" i="51"/>
  <c r="H70" i="51" s="1"/>
  <c r="H69" i="51"/>
  <c r="G69" i="51"/>
  <c r="G68" i="51"/>
  <c r="H68" i="51" s="1"/>
  <c r="G67" i="51"/>
  <c r="H67" i="51" s="1"/>
  <c r="G13" i="52"/>
  <c r="H13" i="52" s="1"/>
  <c r="G9" i="52"/>
  <c r="H9" i="52" s="1"/>
  <c r="G28" i="52"/>
  <c r="H28" i="52" s="1"/>
  <c r="H27" i="52"/>
  <c r="G27" i="52"/>
  <c r="G26" i="52"/>
  <c r="H26" i="52" s="1"/>
  <c r="H25" i="52"/>
  <c r="G25" i="52"/>
  <c r="G24" i="52"/>
  <c r="H24" i="52" s="1"/>
  <c r="H23" i="52"/>
  <c r="G23" i="52"/>
  <c r="G22" i="52"/>
  <c r="H22" i="52" s="1"/>
  <c r="H21" i="52"/>
  <c r="G21" i="52"/>
  <c r="G46" i="52"/>
  <c r="H46" i="52" s="1"/>
  <c r="G44" i="52"/>
  <c r="H44" i="52" s="1"/>
  <c r="G43" i="52"/>
  <c r="H43" i="52" s="1"/>
  <c r="G42" i="52"/>
  <c r="H42" i="52" s="1"/>
  <c r="G72" i="52"/>
  <c r="H72" i="52" s="1"/>
  <c r="G71" i="52"/>
  <c r="H71" i="52" s="1"/>
  <c r="G69" i="52"/>
  <c r="H69" i="52" s="1"/>
  <c r="G68" i="52"/>
  <c r="H68" i="52" s="1"/>
  <c r="G67" i="52"/>
  <c r="H67" i="52" s="1"/>
  <c r="G9" i="54"/>
  <c r="H9" i="54" s="1"/>
  <c r="H13" i="54"/>
  <c r="G13" i="54"/>
  <c r="G15" i="54"/>
  <c r="H15" i="54" s="1"/>
  <c r="G19" i="54"/>
  <c r="H19" i="54" s="1"/>
  <c r="H31" i="54"/>
  <c r="G31" i="54"/>
  <c r="G35" i="54"/>
  <c r="H35" i="54" s="1"/>
  <c r="H34" i="54"/>
  <c r="G34" i="54"/>
  <c r="G46" i="54"/>
  <c r="H46" i="54" s="1"/>
  <c r="G44" i="54"/>
  <c r="H44" i="54" s="1"/>
  <c r="H43" i="54"/>
  <c r="G43" i="54"/>
  <c r="G42" i="54"/>
  <c r="H42" i="54" s="1"/>
  <c r="G40" i="54"/>
  <c r="H40" i="54" s="1"/>
  <c r="H39" i="54"/>
  <c r="G39" i="54"/>
  <c r="G63" i="54"/>
  <c r="H63" i="54" s="1"/>
  <c r="G62" i="54"/>
  <c r="H62" i="54" s="1"/>
  <c r="G61" i="54"/>
  <c r="H61" i="54" s="1"/>
  <c r="G60" i="54"/>
  <c r="H60" i="54" s="1"/>
  <c r="G59" i="54"/>
  <c r="H59" i="54" s="1"/>
  <c r="G58" i="54"/>
  <c r="H58" i="54" s="1"/>
  <c r="G71" i="54"/>
  <c r="H71" i="54" s="1"/>
  <c r="G77" i="54"/>
  <c r="H77" i="54" s="1"/>
  <c r="G76" i="54"/>
  <c r="H76" i="54" s="1"/>
  <c r="G75" i="54"/>
  <c r="H75" i="54" s="1"/>
  <c r="G72" i="53"/>
  <c r="H72" i="53" s="1"/>
  <c r="H71" i="53"/>
  <c r="G71" i="53"/>
  <c r="G70" i="53"/>
  <c r="H70" i="53" s="1"/>
  <c r="G69" i="53"/>
  <c r="H69" i="53" s="1"/>
  <c r="G68" i="53"/>
  <c r="H68" i="53" s="1"/>
  <c r="G67" i="53"/>
  <c r="H67" i="53" s="1"/>
  <c r="G49" i="53"/>
  <c r="H49" i="53" s="1"/>
  <c r="G48" i="53"/>
  <c r="H48" i="53" s="1"/>
  <c r="H46" i="53"/>
  <c r="G46" i="53"/>
  <c r="G44" i="53"/>
  <c r="H44" i="53" s="1"/>
  <c r="G43" i="53"/>
  <c r="H43" i="53" s="1"/>
  <c r="G42" i="53"/>
  <c r="H42" i="53" s="1"/>
  <c r="G28" i="53"/>
  <c r="H28" i="53" s="1"/>
  <c r="H27" i="53"/>
  <c r="G27" i="53"/>
  <c r="G26" i="53"/>
  <c r="H26" i="53" s="1"/>
  <c r="H25" i="53"/>
  <c r="G25" i="53"/>
  <c r="G23" i="53"/>
  <c r="H23" i="53" s="1"/>
  <c r="H22" i="53"/>
  <c r="G22" i="53"/>
  <c r="G21" i="53"/>
  <c r="H21" i="53" s="1"/>
  <c r="G19" i="53"/>
  <c r="H19" i="53" s="1"/>
  <c r="G13" i="53"/>
  <c r="H13" i="53" s="1"/>
  <c r="G10" i="53"/>
  <c r="H10" i="53" s="1"/>
  <c r="G9" i="53"/>
  <c r="H9" i="53" s="1"/>
  <c r="G74" i="56"/>
  <c r="H74" i="56" s="1"/>
  <c r="G72" i="56"/>
  <c r="H72" i="56" s="1"/>
  <c r="H71" i="56"/>
  <c r="G71" i="56"/>
  <c r="G69" i="56"/>
  <c r="H69" i="56" s="1"/>
  <c r="G68" i="56"/>
  <c r="H68" i="56" s="1"/>
  <c r="G67" i="56"/>
  <c r="H67" i="56" s="1"/>
  <c r="G49" i="56"/>
  <c r="H49" i="56" s="1"/>
  <c r="H48" i="56"/>
  <c r="G48" i="56"/>
  <c r="G46" i="56"/>
  <c r="H46" i="56" s="1"/>
  <c r="G44" i="56"/>
  <c r="H44" i="56" s="1"/>
  <c r="G43" i="56"/>
  <c r="H43" i="56" s="1"/>
  <c r="G42" i="56"/>
  <c r="H42" i="56" s="1"/>
  <c r="G35" i="56"/>
  <c r="H35" i="56" s="1"/>
  <c r="G34" i="56"/>
  <c r="H34" i="56" s="1"/>
  <c r="G33" i="56"/>
  <c r="H33" i="56" s="1"/>
  <c r="H32" i="56"/>
  <c r="G32" i="56"/>
  <c r="G31" i="56"/>
  <c r="H31" i="56" s="1"/>
  <c r="G30" i="56"/>
  <c r="H30" i="56" s="1"/>
  <c r="G29" i="56"/>
  <c r="H29" i="56" s="1"/>
  <c r="H28" i="56"/>
  <c r="G28" i="56"/>
  <c r="G27" i="56"/>
  <c r="H27" i="56" s="1"/>
  <c r="H26" i="56"/>
  <c r="G26" i="56"/>
  <c r="G25" i="56"/>
  <c r="H25" i="56" s="1"/>
  <c r="H24" i="56"/>
  <c r="G24" i="56"/>
  <c r="G23" i="56"/>
  <c r="H23" i="56" s="1"/>
  <c r="H22" i="56"/>
  <c r="G22" i="56"/>
  <c r="G21" i="56"/>
  <c r="H21" i="56" s="1"/>
  <c r="G19" i="56"/>
  <c r="H19" i="56" s="1"/>
  <c r="G15" i="56"/>
  <c r="H15" i="56" s="1"/>
  <c r="G13" i="56"/>
  <c r="H13" i="56" s="1"/>
  <c r="G10" i="56"/>
  <c r="H10" i="56" s="1"/>
  <c r="H9" i="56"/>
  <c r="G9" i="56"/>
  <c r="G77" i="55"/>
  <c r="H77" i="55" s="1"/>
  <c r="G76" i="55"/>
  <c r="H76" i="55" s="1"/>
  <c r="G75" i="55"/>
  <c r="H75" i="55" s="1"/>
  <c r="G74" i="55"/>
  <c r="H74" i="55" s="1"/>
  <c r="G72" i="55"/>
  <c r="H72" i="55" s="1"/>
  <c r="H71" i="55"/>
  <c r="G71" i="55"/>
  <c r="G70" i="55"/>
  <c r="H70" i="55" s="1"/>
  <c r="H69" i="55"/>
  <c r="G69" i="55"/>
  <c r="G68" i="55"/>
  <c r="H68" i="55" s="1"/>
  <c r="G67" i="55"/>
  <c r="H67" i="55" s="1"/>
  <c r="G48" i="55"/>
  <c r="H48" i="55" s="1"/>
  <c r="G49" i="55"/>
  <c r="H49" i="55" s="1"/>
  <c r="H46" i="55"/>
  <c r="G46" i="55"/>
  <c r="G44" i="55"/>
  <c r="H44" i="55" s="1"/>
  <c r="G43" i="55"/>
  <c r="H43" i="55" s="1"/>
  <c r="G42" i="55"/>
  <c r="H42" i="55" s="1"/>
  <c r="G35" i="55"/>
  <c r="H35" i="55" s="1"/>
  <c r="H34" i="55"/>
  <c r="G34" i="55"/>
  <c r="G33" i="55"/>
  <c r="H33" i="55" s="1"/>
  <c r="H32" i="55"/>
  <c r="G32" i="55"/>
  <c r="G31" i="55"/>
  <c r="H31" i="55" s="1"/>
  <c r="H30" i="55"/>
  <c r="G30" i="55"/>
  <c r="G29" i="55"/>
  <c r="H29" i="55" s="1"/>
  <c r="H28" i="55"/>
  <c r="G28" i="55"/>
  <c r="G27" i="55"/>
  <c r="H27" i="55" s="1"/>
  <c r="H26" i="55"/>
  <c r="G26" i="55"/>
  <c r="G25" i="55"/>
  <c r="H25" i="55" s="1"/>
  <c r="H24" i="55"/>
  <c r="G24" i="55"/>
  <c r="G23" i="55"/>
  <c r="H23" i="55" s="1"/>
  <c r="H22" i="55"/>
  <c r="G22" i="55"/>
  <c r="G21" i="55"/>
  <c r="H21" i="55" s="1"/>
  <c r="G19" i="55"/>
  <c r="H19" i="55" s="1"/>
  <c r="G15" i="55"/>
  <c r="H15" i="55" s="1"/>
  <c r="G13" i="55"/>
  <c r="H13" i="55" s="1"/>
  <c r="G10" i="55"/>
  <c r="H10" i="55" s="1"/>
  <c r="H9" i="55"/>
  <c r="G9" i="55"/>
  <c r="G77" i="59"/>
  <c r="H77" i="59" s="1"/>
  <c r="G70" i="59"/>
  <c r="H70" i="59" s="1"/>
  <c r="G69" i="59"/>
  <c r="H69" i="59" s="1"/>
  <c r="G68" i="59"/>
  <c r="H68" i="59" s="1"/>
  <c r="G67" i="59"/>
  <c r="H67" i="59" s="1"/>
  <c r="G49" i="59"/>
  <c r="H49" i="59" s="1"/>
  <c r="G48" i="59"/>
  <c r="H48" i="59" s="1"/>
  <c r="G40" i="59"/>
  <c r="H40" i="59" s="1"/>
  <c r="G39" i="59"/>
  <c r="H39" i="59" s="1"/>
  <c r="G15" i="59"/>
  <c r="H15" i="59" s="1"/>
  <c r="G33" i="60"/>
  <c r="H33" i="60" s="1"/>
  <c r="H32" i="60"/>
  <c r="G32" i="60"/>
  <c r="G31" i="60"/>
  <c r="H31" i="60" s="1"/>
  <c r="G30" i="60"/>
  <c r="H30" i="60" s="1"/>
  <c r="G29" i="60"/>
  <c r="H29" i="60" s="1"/>
  <c r="H28" i="60"/>
  <c r="G28" i="60"/>
  <c r="G27" i="60"/>
  <c r="H27" i="60" s="1"/>
  <c r="H26" i="60"/>
  <c r="G26" i="60"/>
  <c r="G25" i="60"/>
  <c r="H25" i="60" s="1"/>
  <c r="G23" i="60"/>
  <c r="H23" i="60" s="1"/>
  <c r="H22" i="60"/>
  <c r="G22" i="60"/>
  <c r="G18" i="60"/>
  <c r="H18" i="60" s="1"/>
  <c r="G17" i="60"/>
  <c r="H17" i="60" s="1"/>
  <c r="G16" i="60"/>
  <c r="H16" i="60" s="1"/>
  <c r="G13" i="60"/>
  <c r="H13" i="60" s="1"/>
  <c r="G10" i="60"/>
  <c r="H10" i="60" s="1"/>
  <c r="G9" i="60"/>
  <c r="H9" i="60" s="1"/>
  <c r="G77" i="61"/>
  <c r="H77" i="61" s="1"/>
  <c r="G76" i="61"/>
  <c r="H76" i="61" s="1"/>
  <c r="G75" i="61"/>
  <c r="H75" i="61" s="1"/>
  <c r="G72" i="61"/>
  <c r="H72" i="61" s="1"/>
  <c r="G71" i="61"/>
  <c r="H71" i="61" s="1"/>
  <c r="G70" i="61"/>
  <c r="H70" i="61" s="1"/>
  <c r="H69" i="61"/>
  <c r="G69" i="61"/>
  <c r="G68" i="61"/>
  <c r="H68" i="61" s="1"/>
  <c r="H67" i="61"/>
  <c r="G67" i="61"/>
  <c r="G63" i="61"/>
  <c r="H63" i="61" s="1"/>
  <c r="G62" i="61"/>
  <c r="H62" i="61" s="1"/>
  <c r="G61" i="61"/>
  <c r="H61" i="61" s="1"/>
  <c r="H60" i="61"/>
  <c r="G60" i="61"/>
  <c r="G59" i="61"/>
  <c r="H59" i="61" s="1"/>
  <c r="G58" i="61"/>
  <c r="H58" i="61" s="1"/>
  <c r="G57" i="61"/>
  <c r="H57" i="61" s="1"/>
  <c r="G56" i="61"/>
  <c r="H56" i="61" s="1"/>
  <c r="G54" i="61"/>
  <c r="H54" i="61" s="1"/>
  <c r="G52" i="61"/>
  <c r="H52" i="61" s="1"/>
  <c r="G51" i="61"/>
  <c r="H51" i="61" s="1"/>
  <c r="G50" i="61"/>
  <c r="H50" i="61" s="1"/>
  <c r="G49" i="61"/>
  <c r="H49" i="61" s="1"/>
  <c r="G48" i="61"/>
  <c r="H48" i="61" s="1"/>
  <c r="G46" i="61"/>
  <c r="H46" i="61" s="1"/>
  <c r="G44" i="61"/>
  <c r="H44" i="61" s="1"/>
  <c r="G43" i="61"/>
  <c r="H43" i="61" s="1"/>
  <c r="G42" i="61"/>
  <c r="H42" i="61" s="1"/>
  <c r="G40" i="61"/>
  <c r="H40" i="61" s="1"/>
  <c r="G39" i="61"/>
  <c r="H39" i="61" s="1"/>
  <c r="G35" i="61"/>
  <c r="H35" i="61" s="1"/>
  <c r="G34" i="61"/>
  <c r="H34" i="61" s="1"/>
  <c r="G33" i="61"/>
  <c r="H33" i="61" s="1"/>
  <c r="H32" i="61"/>
  <c r="G32" i="61"/>
  <c r="G31" i="61"/>
  <c r="H31" i="61" s="1"/>
  <c r="H30" i="61"/>
  <c r="G30" i="61"/>
  <c r="G29" i="61"/>
  <c r="H29" i="61" s="1"/>
  <c r="H28" i="61"/>
  <c r="G28" i="61"/>
  <c r="G27" i="61"/>
  <c r="H27" i="61" s="1"/>
  <c r="G26" i="61"/>
  <c r="H26" i="61" s="1"/>
  <c r="G25" i="61"/>
  <c r="H25" i="61" s="1"/>
  <c r="H24" i="61"/>
  <c r="G24" i="61"/>
  <c r="G23" i="61"/>
  <c r="H23" i="61" s="1"/>
  <c r="H22" i="61"/>
  <c r="G22" i="61"/>
  <c r="G21" i="61"/>
  <c r="H21" i="61" s="1"/>
  <c r="G19" i="61"/>
  <c r="H19" i="61" s="1"/>
  <c r="G15" i="61"/>
  <c r="H15" i="61" s="1"/>
  <c r="G13" i="61"/>
  <c r="H13" i="61" s="1"/>
  <c r="G10" i="61"/>
  <c r="H10" i="61" s="1"/>
  <c r="G9" i="61"/>
  <c r="H9" i="61" s="1"/>
  <c r="G74" i="57"/>
  <c r="H74" i="57" s="1"/>
  <c r="G72" i="57"/>
  <c r="H72" i="57" s="1"/>
  <c r="G71" i="57"/>
  <c r="H71" i="57" s="1"/>
  <c r="G70" i="57"/>
  <c r="H70" i="57" s="1"/>
  <c r="G49" i="57"/>
  <c r="H49" i="57" s="1"/>
  <c r="G48" i="57"/>
  <c r="H48" i="57" s="1"/>
  <c r="G43" i="57"/>
  <c r="H43" i="57" s="1"/>
  <c r="G42" i="57"/>
  <c r="H42" i="57" s="1"/>
  <c r="G40" i="57"/>
  <c r="H40" i="57" s="1"/>
  <c r="G39" i="57"/>
  <c r="H39" i="57" s="1"/>
  <c r="G15" i="57"/>
  <c r="H15" i="57" s="1"/>
  <c r="G13" i="57"/>
  <c r="H13" i="57" s="1"/>
  <c r="G10" i="57"/>
  <c r="H10" i="57" s="1"/>
  <c r="G9" i="57"/>
  <c r="H9" i="57" s="1"/>
  <c r="H70" i="35"/>
  <c r="G70" i="35"/>
  <c r="G69" i="35"/>
  <c r="H69" i="35" s="1"/>
  <c r="G68" i="35"/>
  <c r="H68" i="35" s="1"/>
  <c r="G67" i="35"/>
  <c r="H67" i="35" s="1"/>
  <c r="G49" i="35"/>
  <c r="H49" i="35" s="1"/>
  <c r="G48" i="35"/>
  <c r="H48" i="35" s="1"/>
  <c r="G46" i="35"/>
  <c r="H46" i="35" s="1"/>
  <c r="H43" i="35"/>
  <c r="G43" i="35"/>
  <c r="G42" i="35"/>
  <c r="H42" i="35" s="1"/>
  <c r="H31" i="35"/>
  <c r="G31" i="35"/>
  <c r="G30" i="35"/>
  <c r="H30" i="35" s="1"/>
  <c r="H29" i="35"/>
  <c r="G29" i="35"/>
  <c r="G28" i="35"/>
  <c r="H28" i="35" s="1"/>
  <c r="G27" i="35"/>
  <c r="H27" i="35" s="1"/>
  <c r="G26" i="35"/>
  <c r="H26" i="35" s="1"/>
  <c r="H25" i="35"/>
  <c r="G25" i="35"/>
  <c r="G24" i="35"/>
  <c r="H24" i="35" s="1"/>
  <c r="H23" i="35"/>
  <c r="G23" i="35"/>
  <c r="G22" i="35"/>
  <c r="H22" i="35" s="1"/>
  <c r="G21" i="35"/>
  <c r="H21" i="35" s="1"/>
  <c r="G19" i="35"/>
  <c r="H19" i="35" s="1"/>
  <c r="G18" i="35"/>
  <c r="H18" i="35" s="1"/>
  <c r="G17" i="35"/>
  <c r="H17" i="35" s="1"/>
  <c r="G16" i="35"/>
  <c r="H16" i="35" s="1"/>
  <c r="G15" i="35"/>
  <c r="H15" i="35" s="1"/>
  <c r="H13" i="35"/>
  <c r="G13" i="35"/>
  <c r="G12" i="35"/>
  <c r="H12" i="35" s="1"/>
  <c r="H11" i="35"/>
  <c r="G11" i="35"/>
  <c r="G10" i="35"/>
  <c r="H10" i="35" s="1"/>
  <c r="H9" i="35"/>
  <c r="G9" i="35"/>
  <c r="G77" i="58"/>
  <c r="H77" i="58" s="1"/>
  <c r="G76" i="58"/>
  <c r="H76" i="58" s="1"/>
  <c r="G75" i="58"/>
  <c r="H75" i="58" s="1"/>
  <c r="H74" i="58"/>
  <c r="G74" i="58"/>
  <c r="G73" i="58"/>
  <c r="H73" i="58" s="1"/>
  <c r="G72" i="58"/>
  <c r="H72" i="58" s="1"/>
  <c r="G71" i="58"/>
  <c r="H71" i="58" s="1"/>
  <c r="G70" i="58"/>
  <c r="H70" i="58" s="1"/>
  <c r="G69" i="58"/>
  <c r="H69" i="58" s="1"/>
  <c r="G68" i="58"/>
  <c r="H68" i="58" s="1"/>
  <c r="G67" i="58"/>
  <c r="H67" i="58" s="1"/>
  <c r="G63" i="58"/>
  <c r="H63" i="58" s="1"/>
  <c r="G62" i="58"/>
  <c r="H62" i="58" s="1"/>
  <c r="G61" i="58"/>
  <c r="H61" i="58" s="1"/>
  <c r="G60" i="58"/>
  <c r="H60" i="58" s="1"/>
  <c r="G59" i="58"/>
  <c r="H59" i="58" s="1"/>
  <c r="G58" i="58"/>
  <c r="H58" i="58" s="1"/>
  <c r="G57" i="58"/>
  <c r="H57" i="58" s="1"/>
  <c r="G56" i="58"/>
  <c r="H56" i="58" s="1"/>
  <c r="G54" i="58"/>
  <c r="H54" i="58" s="1"/>
  <c r="G52" i="58"/>
  <c r="H52" i="58" s="1"/>
  <c r="G51" i="58"/>
  <c r="H51" i="58" s="1"/>
  <c r="G50" i="58"/>
  <c r="H50" i="58" s="1"/>
  <c r="G49" i="58"/>
  <c r="H49" i="58" s="1"/>
  <c r="G48" i="58"/>
  <c r="H48" i="58" s="1"/>
  <c r="G46" i="58"/>
  <c r="H46" i="58" s="1"/>
  <c r="G44" i="58"/>
  <c r="H44" i="58" s="1"/>
  <c r="G43" i="58"/>
  <c r="H43" i="58" s="1"/>
  <c r="G42" i="58"/>
  <c r="H42" i="58" s="1"/>
  <c r="G40" i="58"/>
  <c r="H40" i="58" s="1"/>
  <c r="G39" i="58"/>
  <c r="H39" i="58" s="1"/>
  <c r="G35" i="58"/>
  <c r="H35" i="58" s="1"/>
  <c r="G34" i="58"/>
  <c r="H34" i="58" s="1"/>
  <c r="G33" i="58"/>
  <c r="H33" i="58" s="1"/>
  <c r="G32" i="58"/>
  <c r="H32" i="58" s="1"/>
  <c r="G31" i="58"/>
  <c r="H31" i="58" s="1"/>
  <c r="G30" i="58"/>
  <c r="H30" i="58" s="1"/>
  <c r="G29" i="58"/>
  <c r="H29" i="58" s="1"/>
  <c r="H28" i="58"/>
  <c r="G28" i="58"/>
  <c r="G27" i="58"/>
  <c r="H27" i="58" s="1"/>
  <c r="G26" i="58"/>
  <c r="H26" i="58" s="1"/>
  <c r="G25" i="58"/>
  <c r="H25" i="58" s="1"/>
  <c r="G24" i="58"/>
  <c r="H24" i="58" s="1"/>
  <c r="G23" i="58"/>
  <c r="H23" i="58" s="1"/>
  <c r="G22" i="58"/>
  <c r="H22" i="58" s="1"/>
  <c r="G21" i="58"/>
  <c r="H21" i="58" s="1"/>
  <c r="G19" i="58"/>
  <c r="H19" i="58" s="1"/>
  <c r="G18" i="58"/>
  <c r="H18" i="58" s="1"/>
  <c r="G17" i="58"/>
  <c r="H17" i="58" s="1"/>
  <c r="H16" i="58"/>
  <c r="G16" i="58"/>
  <c r="G15" i="58"/>
  <c r="H15" i="58" s="1"/>
  <c r="G14" i="58"/>
  <c r="H14" i="58" s="1"/>
  <c r="G13" i="58"/>
  <c r="H13" i="58" s="1"/>
  <c r="G12" i="58"/>
  <c r="H12" i="58" s="1"/>
  <c r="G11" i="58"/>
  <c r="H11" i="58" s="1"/>
  <c r="G10" i="58"/>
  <c r="H10" i="58" s="1"/>
  <c r="G9" i="58"/>
  <c r="H9" i="58" s="1"/>
  <c r="G77" i="50"/>
  <c r="H77" i="50" s="1"/>
  <c r="G76" i="50"/>
  <c r="H76" i="50" s="1"/>
  <c r="G75" i="50"/>
  <c r="H75" i="50" s="1"/>
  <c r="G74" i="50"/>
  <c r="H74" i="50" s="1"/>
  <c r="G73" i="50"/>
  <c r="H73" i="50" s="1"/>
  <c r="G72" i="50"/>
  <c r="H72" i="50" s="1"/>
  <c r="G71" i="50"/>
  <c r="H71" i="50" s="1"/>
  <c r="G70" i="50"/>
  <c r="H70" i="50" s="1"/>
  <c r="G69" i="50"/>
  <c r="H69" i="50" s="1"/>
  <c r="G68" i="50"/>
  <c r="H68" i="50" s="1"/>
  <c r="G67" i="50"/>
  <c r="H67" i="50" s="1"/>
  <c r="G63" i="50"/>
  <c r="H63" i="50" s="1"/>
  <c r="G62" i="50"/>
  <c r="H62" i="50" s="1"/>
  <c r="G61" i="50"/>
  <c r="H61" i="50" s="1"/>
  <c r="G60" i="50"/>
  <c r="H60" i="50" s="1"/>
  <c r="G59" i="50"/>
  <c r="H59" i="50" s="1"/>
  <c r="G58" i="50"/>
  <c r="H58" i="50" s="1"/>
  <c r="G57" i="50"/>
  <c r="H57" i="50" s="1"/>
  <c r="G56" i="50"/>
  <c r="H56" i="50" s="1"/>
  <c r="G54" i="50"/>
  <c r="H54" i="50" s="1"/>
  <c r="G52" i="50"/>
  <c r="H52" i="50" s="1"/>
  <c r="H51" i="50"/>
  <c r="G51" i="50"/>
  <c r="G50" i="50"/>
  <c r="H50" i="50" s="1"/>
  <c r="H49" i="50"/>
  <c r="G49" i="50"/>
  <c r="G48" i="50"/>
  <c r="H48" i="50" s="1"/>
  <c r="G46" i="50"/>
  <c r="H46" i="50" s="1"/>
  <c r="H44" i="50"/>
  <c r="G44" i="50"/>
  <c r="G43" i="50"/>
  <c r="H43" i="50" s="1"/>
  <c r="G42" i="50"/>
  <c r="H42" i="50" s="1"/>
  <c r="G40" i="50"/>
  <c r="H40" i="50" s="1"/>
  <c r="G39" i="50"/>
  <c r="H39" i="50" s="1"/>
  <c r="G35" i="50"/>
  <c r="H35" i="50" s="1"/>
  <c r="H34" i="50"/>
  <c r="G34" i="50"/>
  <c r="G33" i="50"/>
  <c r="H33" i="50" s="1"/>
  <c r="H32" i="50"/>
  <c r="G32" i="50"/>
  <c r="G31" i="50"/>
  <c r="H31" i="50" s="1"/>
  <c r="H30" i="50"/>
  <c r="G30" i="50"/>
  <c r="G29" i="50"/>
  <c r="H29" i="50" s="1"/>
  <c r="H28" i="50"/>
  <c r="G28" i="50"/>
  <c r="G27" i="50"/>
  <c r="H27" i="50" s="1"/>
  <c r="H26" i="50"/>
  <c r="G26" i="50"/>
  <c r="G25" i="50"/>
  <c r="H25" i="50" s="1"/>
  <c r="H24" i="50"/>
  <c r="G24" i="50"/>
  <c r="G23" i="50"/>
  <c r="H23" i="50" s="1"/>
  <c r="H22" i="50"/>
  <c r="G22" i="50"/>
  <c r="G21" i="50"/>
  <c r="H21" i="50" s="1"/>
  <c r="G19" i="50"/>
  <c r="H19" i="50" s="1"/>
  <c r="G18" i="50"/>
  <c r="H18" i="50" s="1"/>
  <c r="G17" i="50"/>
  <c r="H17" i="50" s="1"/>
  <c r="G16" i="50"/>
  <c r="H16" i="50" s="1"/>
  <c r="G15" i="50"/>
  <c r="H15" i="50" s="1"/>
  <c r="H14" i="50"/>
  <c r="G14" i="50"/>
  <c r="G13" i="50"/>
  <c r="H13" i="50" s="1"/>
  <c r="H12" i="50"/>
  <c r="G12" i="50"/>
  <c r="G11" i="50"/>
  <c r="H11" i="50" s="1"/>
  <c r="H10" i="50"/>
  <c r="G10" i="50"/>
  <c r="H9" i="50"/>
  <c r="G9" i="50"/>
  <c r="G77" i="1"/>
  <c r="H77" i="1" s="1"/>
  <c r="G76" i="1"/>
  <c r="H76" i="1" s="1"/>
  <c r="G75" i="1"/>
  <c r="H75" i="1" s="1"/>
  <c r="G74" i="1"/>
  <c r="H74" i="1" s="1"/>
  <c r="G73" i="1"/>
  <c r="H73" i="1" s="1"/>
  <c r="G72" i="1"/>
  <c r="H72" i="1" s="1"/>
  <c r="G71" i="1"/>
  <c r="H71" i="1" s="1"/>
  <c r="H70" i="1"/>
  <c r="G70" i="1"/>
  <c r="G69" i="1"/>
  <c r="H69" i="1" s="1"/>
  <c r="H68" i="1"/>
  <c r="G68" i="1"/>
  <c r="G67" i="1"/>
  <c r="H67" i="1" s="1"/>
  <c r="G63" i="1"/>
  <c r="H63" i="1" s="1"/>
  <c r="G62" i="1"/>
  <c r="H62" i="1" s="1"/>
  <c r="G61" i="1"/>
  <c r="H61" i="1" s="1"/>
  <c r="G60" i="1"/>
  <c r="H60" i="1" s="1"/>
  <c r="G59" i="1"/>
  <c r="H59" i="1" s="1"/>
  <c r="G58" i="1"/>
  <c r="H58" i="1" s="1"/>
  <c r="G57" i="1"/>
  <c r="H57" i="1" s="1"/>
  <c r="G56" i="1"/>
  <c r="H56" i="1" s="1"/>
  <c r="G54" i="1"/>
  <c r="H54" i="1" s="1"/>
  <c r="G52" i="1"/>
  <c r="H52" i="1" s="1"/>
  <c r="G51" i="1"/>
  <c r="H51" i="1" s="1"/>
  <c r="G50" i="1"/>
  <c r="H50" i="1" s="1"/>
  <c r="H49" i="1"/>
  <c r="G49" i="1"/>
  <c r="G48" i="1"/>
  <c r="H48" i="1" s="1"/>
  <c r="G46" i="1"/>
  <c r="H46" i="1" s="1"/>
  <c r="G44" i="1"/>
  <c r="H44" i="1" s="1"/>
  <c r="G43" i="1"/>
  <c r="H43" i="1" s="1"/>
  <c r="G42" i="1"/>
  <c r="H42" i="1" s="1"/>
  <c r="G40" i="1"/>
  <c r="H40" i="1" s="1"/>
  <c r="G39" i="1"/>
  <c r="H39" i="1" s="1"/>
  <c r="G35" i="1"/>
  <c r="H35" i="1" s="1"/>
  <c r="H34" i="1"/>
  <c r="G34" i="1"/>
  <c r="G33" i="1"/>
  <c r="H33" i="1" s="1"/>
  <c r="H32" i="1"/>
  <c r="G32" i="1"/>
  <c r="G31" i="1"/>
  <c r="H31" i="1" s="1"/>
  <c r="H30" i="1"/>
  <c r="G30" i="1"/>
  <c r="G29" i="1"/>
  <c r="H29" i="1" s="1"/>
  <c r="G28" i="1"/>
  <c r="H28" i="1" s="1"/>
  <c r="G27" i="1"/>
  <c r="H27" i="1" s="1"/>
  <c r="H26" i="1"/>
  <c r="G26" i="1"/>
  <c r="G25" i="1"/>
  <c r="H25" i="1" s="1"/>
  <c r="H24" i="1"/>
  <c r="G24" i="1"/>
  <c r="G23" i="1"/>
  <c r="H23" i="1" s="1"/>
  <c r="H22" i="1"/>
  <c r="G22" i="1"/>
  <c r="G21" i="1"/>
  <c r="H21" i="1" s="1"/>
  <c r="G19" i="1"/>
  <c r="H19" i="1" s="1"/>
  <c r="G18" i="1"/>
  <c r="H18" i="1" s="1"/>
  <c r="G17" i="1"/>
  <c r="H17" i="1" s="1"/>
  <c r="G16" i="1"/>
  <c r="H16" i="1" s="1"/>
  <c r="G15" i="1"/>
  <c r="H15" i="1" s="1"/>
  <c r="H14" i="1"/>
  <c r="G14" i="1"/>
  <c r="G13" i="1"/>
  <c r="H13" i="1" s="1"/>
  <c r="H12" i="1"/>
  <c r="G12" i="1"/>
  <c r="G11" i="1"/>
  <c r="H11" i="1" s="1"/>
  <c r="H10" i="1"/>
  <c r="G10" i="1"/>
  <c r="H9" i="1"/>
  <c r="G9" i="1"/>
  <c r="G77" i="49"/>
  <c r="H77" i="49" s="1"/>
  <c r="G76" i="49"/>
  <c r="H76" i="49" s="1"/>
  <c r="H75" i="49"/>
  <c r="G75" i="49"/>
  <c r="G74" i="49"/>
  <c r="H74" i="49" s="1"/>
  <c r="G73" i="49"/>
  <c r="H73" i="49" s="1"/>
  <c r="G72" i="49"/>
  <c r="H72" i="49" s="1"/>
  <c r="G71" i="49"/>
  <c r="H71" i="49" s="1"/>
  <c r="G70" i="49"/>
  <c r="H70" i="49" s="1"/>
  <c r="H69" i="49"/>
  <c r="G69" i="49"/>
  <c r="G68" i="49"/>
  <c r="H68" i="49" s="1"/>
  <c r="G67" i="49"/>
  <c r="H67" i="49" s="1"/>
  <c r="G63" i="49"/>
  <c r="H63" i="49" s="1"/>
  <c r="G62" i="49"/>
  <c r="H62" i="49" s="1"/>
  <c r="G61" i="49"/>
  <c r="H61" i="49" s="1"/>
  <c r="G60" i="49"/>
  <c r="H60" i="49" s="1"/>
  <c r="G59" i="49"/>
  <c r="H59" i="49" s="1"/>
  <c r="H58" i="49"/>
  <c r="G58" i="49"/>
  <c r="G57" i="49"/>
  <c r="H57" i="49" s="1"/>
  <c r="G56" i="49"/>
  <c r="H56" i="49" s="1"/>
  <c r="G54" i="49"/>
  <c r="H54" i="49" s="1"/>
  <c r="G52" i="49"/>
  <c r="H52" i="49" s="1"/>
  <c r="G51" i="49"/>
  <c r="H51" i="49" s="1"/>
  <c r="G50" i="49"/>
  <c r="H50" i="49" s="1"/>
  <c r="G49" i="49"/>
  <c r="H49" i="49" s="1"/>
  <c r="G48" i="49"/>
  <c r="H48" i="49" s="1"/>
  <c r="G46" i="49"/>
  <c r="H46" i="49" s="1"/>
  <c r="G44" i="49"/>
  <c r="H44" i="49" s="1"/>
  <c r="G43" i="49"/>
  <c r="H43" i="49" s="1"/>
  <c r="G42" i="49"/>
  <c r="H42" i="49" s="1"/>
  <c r="G40" i="49"/>
  <c r="H40" i="49" s="1"/>
  <c r="H39" i="49"/>
  <c r="G39" i="49"/>
  <c r="G35" i="49"/>
  <c r="H35" i="49" s="1"/>
  <c r="G34" i="49"/>
  <c r="H34" i="49" s="1"/>
  <c r="G33" i="49"/>
  <c r="H33" i="49" s="1"/>
  <c r="H32" i="49"/>
  <c r="G32" i="49"/>
  <c r="G31" i="49"/>
  <c r="H31" i="49" s="1"/>
  <c r="G30" i="49"/>
  <c r="H30" i="49" s="1"/>
  <c r="G29" i="49"/>
  <c r="H29" i="49" s="1"/>
  <c r="G28" i="49"/>
  <c r="H28" i="49" s="1"/>
  <c r="G27" i="49"/>
  <c r="H27" i="49" s="1"/>
  <c r="G26" i="49"/>
  <c r="H26" i="49" s="1"/>
  <c r="G25" i="49"/>
  <c r="H25" i="49" s="1"/>
  <c r="H24" i="49"/>
  <c r="G24" i="49"/>
  <c r="G23" i="49"/>
  <c r="H23" i="49" s="1"/>
  <c r="G22" i="49"/>
  <c r="H22" i="49" s="1"/>
  <c r="G21" i="49"/>
  <c r="H21" i="49" s="1"/>
  <c r="G19" i="49"/>
  <c r="H19" i="49" s="1"/>
  <c r="G18" i="49"/>
  <c r="H18" i="49" s="1"/>
  <c r="G17" i="49"/>
  <c r="H17" i="49" s="1"/>
  <c r="G16" i="49"/>
  <c r="H16" i="49" s="1"/>
  <c r="G15" i="49"/>
  <c r="H15" i="49" s="1"/>
  <c r="G14" i="49"/>
  <c r="H14" i="49" s="1"/>
  <c r="G13" i="49"/>
  <c r="H13" i="49" s="1"/>
  <c r="G12" i="49"/>
  <c r="H12" i="49" s="1"/>
  <c r="G11" i="49"/>
  <c r="H11" i="49" s="1"/>
  <c r="G10" i="49"/>
  <c r="H10" i="49" s="1"/>
  <c r="G9" i="49"/>
  <c r="H9" i="49" s="1"/>
  <c r="H62" i="25" l="1"/>
  <c r="G61" i="25"/>
  <c r="H51" i="25"/>
  <c r="H43" i="25"/>
  <c r="G75" i="48"/>
  <c r="H58" i="47"/>
  <c r="H51" i="47"/>
  <c r="H44" i="47"/>
  <c r="H71" i="47"/>
  <c r="H76" i="22"/>
  <c r="H62" i="22"/>
  <c r="H61" i="22"/>
  <c r="H58" i="22"/>
  <c r="G53" i="22"/>
  <c r="H34" i="25"/>
  <c r="G33" i="25"/>
  <c r="H30" i="25"/>
  <c r="I30" i="25" s="1"/>
  <c r="H29" i="25"/>
  <c r="G17" i="25"/>
  <c r="H16" i="25"/>
  <c r="G13" i="25"/>
  <c r="H12" i="25"/>
  <c r="H58" i="25"/>
  <c r="G57" i="25"/>
  <c r="G50" i="25"/>
  <c r="I50" i="25" s="1"/>
  <c r="H76" i="25"/>
  <c r="H72" i="25"/>
  <c r="G71" i="25"/>
  <c r="H72" i="48"/>
  <c r="G71" i="48"/>
  <c r="H62" i="48"/>
  <c r="H61" i="48"/>
  <c r="G57" i="48"/>
  <c r="H51" i="48"/>
  <c r="G50" i="48"/>
  <c r="H43" i="48"/>
  <c r="H29" i="48"/>
  <c r="H26" i="48"/>
  <c r="G25" i="48"/>
  <c r="H22" i="48"/>
  <c r="G16" i="48"/>
  <c r="G13" i="48"/>
  <c r="G12" i="48"/>
  <c r="H34" i="47"/>
  <c r="G33" i="47"/>
  <c r="G30" i="47"/>
  <c r="G29" i="47"/>
  <c r="G26" i="47"/>
  <c r="G25" i="47"/>
  <c r="G22" i="47"/>
  <c r="G15" i="47"/>
  <c r="G11" i="47"/>
  <c r="H62" i="47"/>
  <c r="G61" i="47"/>
  <c r="H57" i="47"/>
  <c r="G52" i="47"/>
  <c r="H43" i="47"/>
  <c r="G75" i="47"/>
  <c r="H72" i="47"/>
  <c r="G75" i="22"/>
  <c r="H72" i="22"/>
  <c r="H68" i="22"/>
  <c r="G57" i="22"/>
  <c r="H50" i="22"/>
  <c r="G49" i="22"/>
  <c r="G45" i="22"/>
  <c r="H30" i="22"/>
  <c r="G29" i="22"/>
  <c r="H26" i="22"/>
  <c r="H25" i="22"/>
  <c r="H22" i="22"/>
  <c r="H16" i="22"/>
  <c r="G70" i="47"/>
  <c r="G74" i="47"/>
  <c r="G78" i="47"/>
  <c r="H69" i="47"/>
  <c r="H73" i="47"/>
  <c r="H77" i="47"/>
  <c r="G60" i="47"/>
  <c r="G64" i="47"/>
  <c r="H59" i="47"/>
  <c r="H63" i="47"/>
  <c r="G55" i="47"/>
  <c r="G50" i="47"/>
  <c r="G49" i="47"/>
  <c r="G53" i="47"/>
  <c r="G47" i="47"/>
  <c r="G45" i="47"/>
  <c r="G41" i="47"/>
  <c r="G24" i="47"/>
  <c r="G28" i="47"/>
  <c r="G32" i="47"/>
  <c r="G36" i="47"/>
  <c r="H23" i="47"/>
  <c r="H27" i="47"/>
  <c r="H31" i="47"/>
  <c r="H35" i="47"/>
  <c r="G20" i="47"/>
  <c r="G14" i="47"/>
  <c r="G18" i="47"/>
  <c r="H13" i="47"/>
  <c r="H17" i="47"/>
  <c r="G70" i="48"/>
  <c r="G74" i="48"/>
  <c r="G78" i="48"/>
  <c r="H69" i="48"/>
  <c r="H73" i="48"/>
  <c r="H77" i="48"/>
  <c r="G60" i="48"/>
  <c r="G64" i="48"/>
  <c r="H59" i="48"/>
  <c r="H63" i="48"/>
  <c r="G55" i="48"/>
  <c r="G49" i="48"/>
  <c r="G53" i="48"/>
  <c r="H52" i="48"/>
  <c r="G47" i="48"/>
  <c r="G45" i="48"/>
  <c r="H44" i="48"/>
  <c r="G41" i="48"/>
  <c r="G24" i="48"/>
  <c r="G28" i="48"/>
  <c r="G32" i="48"/>
  <c r="G36" i="48"/>
  <c r="H23" i="48"/>
  <c r="H27" i="48"/>
  <c r="H31" i="48"/>
  <c r="H35" i="48"/>
  <c r="G20" i="48"/>
  <c r="G11" i="48"/>
  <c r="G15" i="48"/>
  <c r="G14" i="48"/>
  <c r="G18" i="48"/>
  <c r="G11" i="25"/>
  <c r="G15" i="25"/>
  <c r="G14" i="25"/>
  <c r="G18" i="25"/>
  <c r="G20" i="25"/>
  <c r="G24" i="25"/>
  <c r="G28" i="25"/>
  <c r="G32" i="25"/>
  <c r="G36" i="25"/>
  <c r="H23" i="25"/>
  <c r="H27" i="25"/>
  <c r="H31" i="25"/>
  <c r="I31" i="25" s="1"/>
  <c r="H35" i="25"/>
  <c r="G60" i="25"/>
  <c r="G64" i="25"/>
  <c r="H59" i="25"/>
  <c r="H63" i="25"/>
  <c r="G55" i="25"/>
  <c r="G49" i="25"/>
  <c r="G53" i="25"/>
  <c r="H52" i="25"/>
  <c r="G47" i="25"/>
  <c r="G45" i="25"/>
  <c r="H44" i="25"/>
  <c r="G41" i="25"/>
  <c r="I41" i="25" s="1"/>
  <c r="G70" i="25"/>
  <c r="G74" i="25"/>
  <c r="I74" i="25" s="1"/>
  <c r="G78" i="25"/>
  <c r="I78" i="25" s="1"/>
  <c r="H69" i="25"/>
  <c r="H73" i="25"/>
  <c r="H77" i="25"/>
  <c r="G68" i="25"/>
  <c r="G40" i="25"/>
  <c r="G10" i="25"/>
  <c r="G68" i="48"/>
  <c r="G40" i="48"/>
  <c r="G10" i="48"/>
  <c r="G68" i="47"/>
  <c r="G40" i="47"/>
  <c r="G10" i="47"/>
  <c r="G70" i="22"/>
  <c r="G74" i="22"/>
  <c r="G78" i="22"/>
  <c r="H69" i="22"/>
  <c r="H73" i="22"/>
  <c r="H77" i="22"/>
  <c r="G40" i="22"/>
  <c r="G44" i="22"/>
  <c r="G52" i="22"/>
  <c r="G60" i="22"/>
  <c r="G64" i="22"/>
  <c r="H43" i="22"/>
  <c r="H47" i="22"/>
  <c r="H51" i="22"/>
  <c r="H55" i="22"/>
  <c r="H59" i="22"/>
  <c r="H63" i="22"/>
  <c r="G24" i="22"/>
  <c r="G28" i="22"/>
  <c r="G32" i="22"/>
  <c r="G36" i="22"/>
  <c r="H23" i="22"/>
  <c r="H27" i="22"/>
  <c r="H31" i="22"/>
  <c r="H35" i="22"/>
  <c r="G20" i="22"/>
  <c r="G14" i="22"/>
  <c r="G18" i="22"/>
  <c r="H13" i="22"/>
  <c r="H17" i="22"/>
  <c r="I76" i="25"/>
  <c r="I73" i="25"/>
  <c r="I69" i="25"/>
  <c r="I62" i="25"/>
  <c r="I28" i="25"/>
  <c r="I25" i="25"/>
  <c r="I22" i="25"/>
  <c r="I20" i="25"/>
  <c r="I44" i="63"/>
  <c r="I44" i="64"/>
  <c r="I24" i="64"/>
  <c r="I46" i="69"/>
  <c r="I19" i="69"/>
  <c r="I46" i="68"/>
  <c r="I19" i="68"/>
  <c r="I46" i="67"/>
  <c r="I19" i="67"/>
  <c r="I46" i="66"/>
  <c r="I19" i="66"/>
  <c r="I28" i="65"/>
  <c r="I27" i="65"/>
  <c r="I26" i="65"/>
  <c r="I25" i="65"/>
  <c r="I23" i="65"/>
  <c r="I22" i="65"/>
  <c r="I21" i="65"/>
  <c r="I13" i="65"/>
  <c r="I9" i="65"/>
  <c r="I72" i="64"/>
  <c r="I71" i="64"/>
  <c r="I70" i="64"/>
  <c r="I69" i="64"/>
  <c r="I68" i="64"/>
  <c r="I67" i="64"/>
  <c r="I49" i="64"/>
  <c r="I48" i="64"/>
  <c r="I46" i="64"/>
  <c r="I43" i="64"/>
  <c r="I42" i="64"/>
  <c r="I28" i="64"/>
  <c r="I27" i="64"/>
  <c r="I26" i="64"/>
  <c r="I25" i="64"/>
  <c r="I23" i="64"/>
  <c r="I22" i="64"/>
  <c r="I21" i="64"/>
  <c r="I19" i="64"/>
  <c r="I15" i="64"/>
  <c r="I13" i="64"/>
  <c r="I9" i="64"/>
  <c r="I43" i="63"/>
  <c r="I42" i="63"/>
  <c r="I28" i="63"/>
  <c r="I27" i="63"/>
  <c r="I26" i="63"/>
  <c r="I25" i="63"/>
  <c r="I23" i="63"/>
  <c r="I22" i="63"/>
  <c r="I21" i="63"/>
  <c r="I13" i="63"/>
  <c r="I9" i="63"/>
  <c r="I43" i="25" l="1"/>
  <c r="I45" i="25"/>
  <c r="I49" i="25"/>
  <c r="I68" i="25"/>
  <c r="I53" i="25"/>
  <c r="I47" i="25"/>
  <c r="I36" i="25"/>
  <c r="I35" i="25"/>
  <c r="I26" i="25"/>
  <c r="I24" i="25"/>
  <c r="I18" i="25"/>
  <c r="I12" i="25"/>
  <c r="I10" i="25"/>
  <c r="I40" i="25"/>
  <c r="I44" i="25"/>
  <c r="I16" i="25"/>
  <c r="I60" i="25"/>
  <c r="I13" i="25"/>
  <c r="I17" i="25"/>
  <c r="I27" i="25"/>
  <c r="I34" i="25"/>
  <c r="I55" i="25"/>
  <c r="I57" i="25"/>
  <c r="I59" i="25"/>
  <c r="I61" i="25"/>
  <c r="I63" i="25"/>
  <c r="I75" i="25"/>
  <c r="I72" i="25"/>
  <c r="I29" i="25"/>
  <c r="I14" i="25"/>
  <c r="I23" i="25"/>
  <c r="I32" i="25"/>
  <c r="I51" i="25"/>
  <c r="I58" i="25"/>
  <c r="I70" i="25"/>
  <c r="I77" i="25"/>
  <c r="I11" i="25"/>
  <c r="I64" i="25"/>
  <c r="I15" i="25"/>
  <c r="I33" i="25"/>
  <c r="I52" i="25"/>
  <c r="I71" i="25"/>
  <c r="I77" i="61"/>
  <c r="I76" i="61"/>
  <c r="I75" i="61"/>
  <c r="I72" i="61"/>
  <c r="I71" i="61"/>
  <c r="I70" i="61"/>
  <c r="I69" i="61"/>
  <c r="I68" i="61"/>
  <c r="I67" i="61"/>
  <c r="I63" i="61"/>
  <c r="I62" i="61"/>
  <c r="I61" i="61"/>
  <c r="I60" i="61"/>
  <c r="I59" i="61"/>
  <c r="I58" i="61"/>
  <c r="I57" i="61"/>
  <c r="I56" i="61"/>
  <c r="I54" i="61"/>
  <c r="I52" i="61"/>
  <c r="I51" i="61"/>
  <c r="I50" i="61"/>
  <c r="I49" i="61"/>
  <c r="I48" i="61"/>
  <c r="I46" i="61"/>
  <c r="I44" i="61"/>
  <c r="I43" i="61"/>
  <c r="I42" i="61"/>
  <c r="I40" i="61"/>
  <c r="I39" i="61"/>
  <c r="I35" i="61"/>
  <c r="I34" i="61"/>
  <c r="I33" i="61"/>
  <c r="I32" i="61"/>
  <c r="I31" i="61"/>
  <c r="I30" i="61"/>
  <c r="I29" i="61"/>
  <c r="I28" i="61"/>
  <c r="I27" i="61"/>
  <c r="I26" i="61"/>
  <c r="I25" i="61"/>
  <c r="I24" i="61"/>
  <c r="I23" i="61"/>
  <c r="I22" i="61"/>
  <c r="I21" i="61"/>
  <c r="I19" i="61"/>
  <c r="I15" i="61"/>
  <c r="I13" i="61"/>
  <c r="I10" i="61"/>
  <c r="I9" i="61"/>
  <c r="I33" i="60"/>
  <c r="I32" i="60"/>
  <c r="I31" i="60"/>
  <c r="I30" i="60"/>
  <c r="I29" i="60"/>
  <c r="I28" i="60"/>
  <c r="I27" i="60"/>
  <c r="I26" i="60"/>
  <c r="I25" i="60"/>
  <c r="I23" i="60"/>
  <c r="I22" i="60"/>
  <c r="I18" i="60"/>
  <c r="I17" i="60"/>
  <c r="I16" i="60"/>
  <c r="I13" i="60"/>
  <c r="I10" i="60"/>
  <c r="I9" i="60"/>
  <c r="I77" i="59"/>
  <c r="I70" i="59"/>
  <c r="I69" i="59"/>
  <c r="I68" i="59"/>
  <c r="I67" i="59"/>
  <c r="I49" i="59"/>
  <c r="I48" i="59"/>
  <c r="I40" i="59"/>
  <c r="I39" i="59"/>
  <c r="I15" i="59"/>
  <c r="I77" i="58"/>
  <c r="I76" i="58"/>
  <c r="I75" i="58"/>
  <c r="I74" i="58"/>
  <c r="I73" i="58"/>
  <c r="I72" i="58"/>
  <c r="I71" i="58"/>
  <c r="I70" i="58"/>
  <c r="I69" i="58"/>
  <c r="I68" i="58"/>
  <c r="I67" i="58"/>
  <c r="I63" i="58"/>
  <c r="I62" i="58"/>
  <c r="I61" i="58"/>
  <c r="I60" i="58"/>
  <c r="I59" i="58"/>
  <c r="I58" i="58"/>
  <c r="I57" i="58"/>
  <c r="I56" i="58"/>
  <c r="I54" i="58"/>
  <c r="I52" i="58"/>
  <c r="I51" i="58"/>
  <c r="I50" i="58"/>
  <c r="I49" i="58"/>
  <c r="I48" i="58"/>
  <c r="I46" i="58"/>
  <c r="I44" i="58"/>
  <c r="I43" i="58"/>
  <c r="I42" i="58"/>
  <c r="I40" i="58"/>
  <c r="I39" i="58"/>
  <c r="I35" i="58"/>
  <c r="I34" i="58"/>
  <c r="I33" i="58"/>
  <c r="I32" i="58"/>
  <c r="I31" i="58"/>
  <c r="I30" i="58"/>
  <c r="I29" i="58"/>
  <c r="I28" i="58"/>
  <c r="I27" i="58"/>
  <c r="I26" i="58"/>
  <c r="I25" i="58"/>
  <c r="I24" i="58"/>
  <c r="I23" i="58"/>
  <c r="I22" i="58"/>
  <c r="I21" i="58"/>
  <c r="I19" i="58"/>
  <c r="I18" i="58"/>
  <c r="I17" i="58"/>
  <c r="I16" i="58"/>
  <c r="I15" i="58"/>
  <c r="I14" i="58"/>
  <c r="I13" i="58"/>
  <c r="I12" i="58"/>
  <c r="I11" i="58"/>
  <c r="I10" i="58"/>
  <c r="I9" i="58"/>
  <c r="I74" i="57"/>
  <c r="I72" i="57"/>
  <c r="I71" i="57"/>
  <c r="I70" i="57"/>
  <c r="I49" i="57"/>
  <c r="I48" i="57"/>
  <c r="I43" i="57"/>
  <c r="I42" i="57"/>
  <c r="I40" i="57"/>
  <c r="I39" i="57"/>
  <c r="I15" i="57"/>
  <c r="I13" i="57"/>
  <c r="I10" i="57"/>
  <c r="I9" i="57"/>
  <c r="I74" i="56"/>
  <c r="I72" i="56"/>
  <c r="I71" i="56"/>
  <c r="I69" i="56"/>
  <c r="I68" i="56"/>
  <c r="I67" i="56"/>
  <c r="I49" i="56"/>
  <c r="I48" i="56"/>
  <c r="I46" i="56"/>
  <c r="I44" i="56"/>
  <c r="I43" i="56"/>
  <c r="I42" i="56"/>
  <c r="I35" i="56"/>
  <c r="I34" i="56"/>
  <c r="I33" i="56"/>
  <c r="I32" i="56"/>
  <c r="I31" i="56"/>
  <c r="I30" i="56"/>
  <c r="I29" i="56"/>
  <c r="I28" i="56"/>
  <c r="I27" i="56"/>
  <c r="I26" i="56"/>
  <c r="I25" i="56"/>
  <c r="I24" i="56"/>
  <c r="I23" i="56"/>
  <c r="I22" i="56"/>
  <c r="I21" i="56"/>
  <c r="I19" i="56"/>
  <c r="I15" i="56"/>
  <c r="I13" i="56"/>
  <c r="I10" i="56"/>
  <c r="I9" i="56"/>
  <c r="I77" i="55"/>
  <c r="I76" i="55"/>
  <c r="I75" i="55"/>
  <c r="I74" i="55"/>
  <c r="I72" i="55"/>
  <c r="I71" i="55"/>
  <c r="I70" i="55"/>
  <c r="I69" i="55"/>
  <c r="I68" i="55"/>
  <c r="I67" i="55"/>
  <c r="I49" i="55"/>
  <c r="I48" i="55"/>
  <c r="I46" i="55"/>
  <c r="I44" i="55"/>
  <c r="I43" i="55"/>
  <c r="I42" i="55"/>
  <c r="I35" i="55"/>
  <c r="I34" i="55"/>
  <c r="I33" i="55"/>
  <c r="I32" i="55"/>
  <c r="I31" i="55"/>
  <c r="I30" i="55"/>
  <c r="I29" i="55"/>
  <c r="I28" i="55"/>
  <c r="I27" i="55"/>
  <c r="I26" i="55"/>
  <c r="I25" i="55"/>
  <c r="I24" i="55"/>
  <c r="I23" i="55"/>
  <c r="I22" i="55"/>
  <c r="I21" i="55"/>
  <c r="I19" i="55"/>
  <c r="I15" i="55"/>
  <c r="I13" i="55"/>
  <c r="I10" i="55"/>
  <c r="I9" i="55"/>
  <c r="I77" i="54"/>
  <c r="I76" i="54"/>
  <c r="I75" i="54"/>
  <c r="I71" i="54"/>
  <c r="I63" i="54"/>
  <c r="I62" i="54"/>
  <c r="I61" i="54"/>
  <c r="I60" i="54"/>
  <c r="I59" i="54"/>
  <c r="I58" i="54"/>
  <c r="I46" i="54"/>
  <c r="I44" i="54"/>
  <c r="I43" i="54"/>
  <c r="I42" i="54"/>
  <c r="I40" i="54"/>
  <c r="I39" i="54"/>
  <c r="I35" i="54"/>
  <c r="I34" i="54"/>
  <c r="I31" i="54"/>
  <c r="I19" i="54"/>
  <c r="I15" i="54"/>
  <c r="I13" i="54"/>
  <c r="I9" i="54"/>
  <c r="I72" i="53"/>
  <c r="I71" i="53"/>
  <c r="I70" i="53"/>
  <c r="I69" i="53"/>
  <c r="I68" i="53"/>
  <c r="I67" i="53"/>
  <c r="I49" i="53"/>
  <c r="I48" i="53"/>
  <c r="I46" i="53"/>
  <c r="I44" i="53"/>
  <c r="I43" i="53"/>
  <c r="I42" i="53"/>
  <c r="H35" i="53"/>
  <c r="I35" i="53" s="1"/>
  <c r="H34" i="53"/>
  <c r="I34" i="53" s="1"/>
  <c r="I28" i="53"/>
  <c r="I27" i="53"/>
  <c r="I26" i="53"/>
  <c r="I25" i="53"/>
  <c r="I23" i="53"/>
  <c r="I22" i="53"/>
  <c r="I21" i="53"/>
  <c r="I19" i="53"/>
  <c r="I13" i="53"/>
  <c r="I10" i="53"/>
  <c r="I9" i="53"/>
  <c r="I72" i="52"/>
  <c r="I71" i="52"/>
  <c r="I69" i="52"/>
  <c r="I68" i="52"/>
  <c r="I67" i="52"/>
  <c r="I46" i="52"/>
  <c r="I44" i="52"/>
  <c r="I43" i="52"/>
  <c r="I42" i="52"/>
  <c r="I28" i="52"/>
  <c r="I27" i="52"/>
  <c r="I26" i="52"/>
  <c r="I25" i="52"/>
  <c r="I24" i="52"/>
  <c r="I23" i="52"/>
  <c r="I22" i="52"/>
  <c r="I21" i="52"/>
  <c r="I13" i="52"/>
  <c r="I9" i="52"/>
  <c r="I74" i="51"/>
  <c r="I73" i="51"/>
  <c r="I72" i="51"/>
  <c r="I71" i="51"/>
  <c r="I70" i="51"/>
  <c r="I69" i="51"/>
  <c r="I68" i="51"/>
  <c r="I67" i="51"/>
  <c r="I49" i="51"/>
  <c r="I48" i="51"/>
  <c r="I46" i="51"/>
  <c r="I43" i="51"/>
  <c r="I42" i="51"/>
  <c r="I40" i="51"/>
  <c r="I39" i="51"/>
  <c r="I35" i="51"/>
  <c r="I34" i="51"/>
  <c r="I33" i="51"/>
  <c r="I32" i="51"/>
  <c r="I31" i="51"/>
  <c r="I30" i="51"/>
  <c r="I29" i="51"/>
  <c r="I28" i="51"/>
  <c r="I27" i="51"/>
  <c r="I26" i="51"/>
  <c r="I25" i="51"/>
  <c r="I23" i="51"/>
  <c r="I22" i="51"/>
  <c r="I21" i="51"/>
  <c r="I19" i="51"/>
  <c r="I15" i="51"/>
  <c r="I13" i="51"/>
  <c r="I9" i="51"/>
  <c r="I77" i="50"/>
  <c r="I76" i="50"/>
  <c r="I75" i="50"/>
  <c r="I74" i="50"/>
  <c r="I73" i="50"/>
  <c r="I72" i="50"/>
  <c r="I71" i="50"/>
  <c r="I70" i="50"/>
  <c r="I69" i="50"/>
  <c r="I68" i="50"/>
  <c r="I67" i="50"/>
  <c r="I63" i="50"/>
  <c r="I62" i="50"/>
  <c r="I61" i="50"/>
  <c r="I60" i="50"/>
  <c r="I59" i="50"/>
  <c r="I58" i="50"/>
  <c r="I57" i="50"/>
  <c r="I56" i="50"/>
  <c r="I54" i="50"/>
  <c r="I52" i="50"/>
  <c r="I51" i="50"/>
  <c r="I50" i="50"/>
  <c r="I49" i="50"/>
  <c r="I48" i="50"/>
  <c r="I46" i="50"/>
  <c r="I44" i="50"/>
  <c r="I43" i="50"/>
  <c r="I42" i="50"/>
  <c r="I40" i="50"/>
  <c r="I39" i="50"/>
  <c r="I35" i="50"/>
  <c r="I34" i="50"/>
  <c r="I33" i="50"/>
  <c r="I32" i="50"/>
  <c r="I31" i="50"/>
  <c r="I30" i="50"/>
  <c r="I29" i="50"/>
  <c r="I28" i="50"/>
  <c r="I27" i="50"/>
  <c r="I26" i="50"/>
  <c r="I25" i="50"/>
  <c r="I24" i="50"/>
  <c r="I23" i="50"/>
  <c r="I22" i="50"/>
  <c r="I21" i="50"/>
  <c r="I19" i="50"/>
  <c r="I18" i="50"/>
  <c r="I17" i="50"/>
  <c r="I16" i="50"/>
  <c r="I15" i="50"/>
  <c r="I14" i="50"/>
  <c r="I13" i="50"/>
  <c r="I12" i="50"/>
  <c r="I11" i="50"/>
  <c r="I10" i="50"/>
  <c r="I9" i="50"/>
  <c r="I77" i="49"/>
  <c r="I76" i="49"/>
  <c r="I75" i="49"/>
  <c r="I74" i="49"/>
  <c r="I73" i="49"/>
  <c r="I72" i="49"/>
  <c r="I71" i="49"/>
  <c r="I70" i="49"/>
  <c r="I69" i="49"/>
  <c r="I68" i="49"/>
  <c r="I67" i="49"/>
  <c r="I63" i="49"/>
  <c r="I62" i="49"/>
  <c r="I61" i="49"/>
  <c r="I60" i="49"/>
  <c r="I59" i="49"/>
  <c r="I58" i="49"/>
  <c r="I57" i="49"/>
  <c r="I56" i="49"/>
  <c r="I54" i="49"/>
  <c r="I52" i="49"/>
  <c r="I51" i="49"/>
  <c r="I50" i="49"/>
  <c r="I49" i="49"/>
  <c r="I48" i="49"/>
  <c r="I46" i="49"/>
  <c r="I44" i="49"/>
  <c r="I43" i="49"/>
  <c r="I42" i="49"/>
  <c r="I40" i="49"/>
  <c r="I39" i="49"/>
  <c r="I35" i="49"/>
  <c r="I34" i="49"/>
  <c r="I33" i="49"/>
  <c r="I32" i="49"/>
  <c r="I31" i="49"/>
  <c r="I30" i="49"/>
  <c r="I29" i="49"/>
  <c r="I28" i="49"/>
  <c r="I27" i="49"/>
  <c r="I26" i="49"/>
  <c r="I25" i="49"/>
  <c r="I24" i="49"/>
  <c r="I23" i="49"/>
  <c r="I22" i="49"/>
  <c r="I21" i="49"/>
  <c r="I19" i="49"/>
  <c r="I18" i="49"/>
  <c r="I17" i="49"/>
  <c r="I16" i="49"/>
  <c r="I15" i="49"/>
  <c r="I14" i="49"/>
  <c r="I13" i="49"/>
  <c r="I12" i="49"/>
  <c r="I11" i="49"/>
  <c r="I10" i="49"/>
  <c r="I9" i="49"/>
  <c r="I78" i="48"/>
  <c r="I77" i="48"/>
  <c r="I76" i="48"/>
  <c r="I75" i="48"/>
  <c r="I74" i="48"/>
  <c r="I72" i="48"/>
  <c r="I69" i="48"/>
  <c r="I68" i="48"/>
  <c r="I63" i="48"/>
  <c r="I62" i="48"/>
  <c r="I61" i="48"/>
  <c r="I60" i="48"/>
  <c r="I59" i="48"/>
  <c r="I57" i="48"/>
  <c r="I53" i="48"/>
  <c r="I49" i="48"/>
  <c r="I47" i="48"/>
  <c r="I45" i="48"/>
  <c r="I44" i="48"/>
  <c r="I43" i="48"/>
  <c r="I41" i="48"/>
  <c r="I40" i="48"/>
  <c r="I34" i="48"/>
  <c r="I33" i="48"/>
  <c r="I32" i="48"/>
  <c r="I30" i="48"/>
  <c r="I28" i="48"/>
  <c r="I27" i="48"/>
  <c r="I26" i="48"/>
  <c r="I24" i="48"/>
  <c r="I23" i="48"/>
  <c r="I22" i="48"/>
  <c r="I20" i="48"/>
  <c r="I18" i="48"/>
  <c r="I16" i="48"/>
  <c r="I15" i="48"/>
  <c r="I14" i="48"/>
  <c r="I10" i="48"/>
  <c r="I78" i="47"/>
  <c r="I76" i="47"/>
  <c r="I75" i="47"/>
  <c r="I74" i="47"/>
  <c r="I73" i="47"/>
  <c r="I72" i="47"/>
  <c r="I71" i="47"/>
  <c r="I69" i="47"/>
  <c r="I68" i="47"/>
  <c r="I61" i="47"/>
  <c r="I60" i="47"/>
  <c r="I59" i="47"/>
  <c r="I57" i="47"/>
  <c r="I55" i="47"/>
  <c r="I53" i="47"/>
  <c r="I51" i="47"/>
  <c r="I50" i="47"/>
  <c r="I49" i="47"/>
  <c r="I47" i="47"/>
  <c r="I45" i="47"/>
  <c r="I44" i="47"/>
  <c r="I41" i="47"/>
  <c r="I40" i="47"/>
  <c r="I36" i="47"/>
  <c r="I34" i="47"/>
  <c r="I32" i="47"/>
  <c r="I31" i="47"/>
  <c r="I30" i="47"/>
  <c r="I29" i="47"/>
  <c r="I27" i="47"/>
  <c r="I26" i="47"/>
  <c r="I23" i="47"/>
  <c r="I22" i="47"/>
  <c r="I20" i="47"/>
  <c r="I18" i="47"/>
  <c r="I17" i="47"/>
  <c r="I16" i="47"/>
  <c r="I14" i="47"/>
  <c r="I12" i="47"/>
  <c r="I10" i="47"/>
  <c r="I70" i="35"/>
  <c r="I69" i="35"/>
  <c r="I68" i="35"/>
  <c r="I67" i="35"/>
  <c r="I49" i="35"/>
  <c r="I48" i="35"/>
  <c r="I46" i="35"/>
  <c r="I43" i="35"/>
  <c r="I42" i="35"/>
  <c r="I31" i="35"/>
  <c r="I30" i="35"/>
  <c r="I29" i="35"/>
  <c r="I28" i="35"/>
  <c r="I27" i="35"/>
  <c r="I26" i="35"/>
  <c r="I25" i="35"/>
  <c r="I24" i="35"/>
  <c r="I23" i="35"/>
  <c r="I22" i="35"/>
  <c r="I21" i="35"/>
  <c r="I19" i="35"/>
  <c r="I18" i="35"/>
  <c r="I17" i="35"/>
  <c r="I16" i="35"/>
  <c r="I15" i="35"/>
  <c r="I13" i="35"/>
  <c r="I12" i="35"/>
  <c r="I11" i="35"/>
  <c r="I10" i="35"/>
  <c r="I9" i="35"/>
  <c r="I73" i="48" l="1"/>
  <c r="I71" i="48"/>
  <c r="I70" i="48"/>
  <c r="I64" i="48"/>
  <c r="I58" i="48"/>
  <c r="I55" i="48"/>
  <c r="I52" i="48"/>
  <c r="I51" i="48"/>
  <c r="I50" i="48"/>
  <c r="I36" i="48"/>
  <c r="I35" i="48"/>
  <c r="I31" i="48"/>
  <c r="I29" i="48"/>
  <c r="I25" i="48"/>
  <c r="I17" i="48"/>
  <c r="I13" i="48"/>
  <c r="I12" i="48"/>
  <c r="I11" i="48"/>
  <c r="I15" i="47"/>
  <c r="I35" i="47"/>
  <c r="I33" i="47"/>
  <c r="I28" i="47"/>
  <c r="I25" i="47"/>
  <c r="I24" i="47"/>
  <c r="I13" i="47"/>
  <c r="I11" i="47"/>
  <c r="I64" i="47"/>
  <c r="I63" i="47"/>
  <c r="I62" i="47"/>
  <c r="I58" i="47"/>
  <c r="I52" i="47"/>
  <c r="I43" i="47"/>
  <c r="I77" i="47"/>
  <c r="I70" i="47"/>
  <c r="I76" i="22"/>
  <c r="I72" i="22"/>
  <c r="I70" i="22"/>
  <c r="I61" i="22"/>
  <c r="I60" i="22"/>
  <c r="I55" i="22"/>
  <c r="I52" i="22"/>
  <c r="I50" i="22"/>
  <c r="I49" i="22"/>
  <c r="I36" i="22"/>
  <c r="I32" i="22"/>
  <c r="I30" i="22"/>
  <c r="I25" i="22"/>
  <c r="I22" i="22"/>
  <c r="I20" i="22"/>
  <c r="I18" i="22"/>
  <c r="I16" i="22"/>
  <c r="I14" i="22"/>
  <c r="I10" i="22"/>
  <c r="I77" i="1"/>
  <c r="I76" i="1"/>
  <c r="I75" i="1"/>
  <c r="I74" i="1"/>
  <c r="I73" i="1"/>
  <c r="I72" i="1"/>
  <c r="I71" i="1"/>
  <c r="I70" i="1"/>
  <c r="I69" i="1"/>
  <c r="I68" i="1"/>
  <c r="I67" i="1"/>
  <c r="I63" i="1"/>
  <c r="I62" i="1"/>
  <c r="I61" i="1"/>
  <c r="I60" i="1"/>
  <c r="I59" i="1"/>
  <c r="I58" i="1"/>
  <c r="I57" i="1"/>
  <c r="I56" i="1"/>
  <c r="I54" i="1"/>
  <c r="I52" i="1"/>
  <c r="I51" i="1"/>
  <c r="I50" i="1"/>
  <c r="I49" i="1"/>
  <c r="I48" i="1"/>
  <c r="I46" i="1"/>
  <c r="I44" i="1"/>
  <c r="I43" i="1"/>
  <c r="I42" i="1"/>
  <c r="I40" i="1"/>
  <c r="I39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19" i="1"/>
  <c r="I18" i="1"/>
  <c r="I17" i="1"/>
  <c r="I16" i="1"/>
  <c r="I15" i="1"/>
  <c r="I14" i="1"/>
  <c r="I13" i="1"/>
  <c r="I12" i="1"/>
  <c r="I11" i="1"/>
  <c r="I10" i="1"/>
  <c r="I9" i="1"/>
  <c r="I74" i="22" l="1"/>
  <c r="I73" i="22"/>
  <c r="I69" i="22"/>
  <c r="I59" i="22"/>
  <c r="I53" i="22"/>
  <c r="I44" i="22"/>
  <c r="I43" i="22"/>
  <c r="I40" i="22"/>
  <c r="I34" i="22"/>
  <c r="I31" i="22"/>
  <c r="I27" i="22"/>
  <c r="I24" i="22"/>
  <c r="I33" i="22"/>
  <c r="I12" i="22"/>
  <c r="I68" i="22"/>
  <c r="I11" i="22"/>
  <c r="I23" i="22"/>
  <c r="I28" i="22"/>
  <c r="I41" i="22"/>
  <c r="I45" i="22"/>
  <c r="I47" i="22"/>
  <c r="I51" i="22"/>
  <c r="I62" i="22"/>
  <c r="I64" i="22"/>
  <c r="I57" i="22"/>
  <c r="I77" i="22"/>
  <c r="I13" i="22"/>
  <c r="I15" i="22"/>
  <c r="I58" i="22"/>
  <c r="I63" i="22"/>
  <c r="I71" i="22"/>
  <c r="I78" i="22"/>
  <c r="I17" i="22"/>
  <c r="I26" i="22"/>
  <c r="I29" i="22"/>
  <c r="I35" i="22"/>
  <c r="I75" i="22"/>
</calcChain>
</file>

<file path=xl/sharedStrings.xml><?xml version="1.0" encoding="utf-8"?>
<sst xmlns="http://schemas.openxmlformats.org/spreadsheetml/2006/main" count="6167" uniqueCount="227">
  <si>
    <t>TURAKHIA POLYMERS PVT. LTD.</t>
  </si>
  <si>
    <r>
      <t xml:space="preserve">DCA cum CS of </t>
    </r>
    <r>
      <rPr>
        <b/>
        <sz val="10"/>
        <rFont val="Arial"/>
        <family val="2"/>
      </rPr>
      <t>Indian Oil Corporation Ltd.</t>
    </r>
    <r>
      <rPr>
        <sz val="10"/>
        <rFont val="Arial"/>
        <family val="2"/>
      </rPr>
      <t xml:space="preserve"> For PP / HDPE / LLDPE.</t>
    </r>
  </si>
  <si>
    <r>
      <rPr>
        <b/>
        <sz val="9"/>
        <rFont val="Arial"/>
        <family val="2"/>
      </rPr>
      <t>TURAKHIA HOUSE, Plot No.730, Ram Mandir Compound, Off Subash Rd, Hanuman Cross Rd No.2, Vile Parle (E), Mumbai-57</t>
    </r>
    <r>
      <rPr>
        <sz val="9"/>
        <rFont val="Arial"/>
        <family val="2"/>
      </rPr>
      <t xml:space="preserve"> </t>
    </r>
    <r>
      <rPr>
        <b/>
        <u/>
        <sz val="8"/>
        <rFont val="Arial"/>
        <family val="2"/>
      </rPr>
      <t/>
    </r>
  </si>
  <si>
    <r>
      <t xml:space="preserve">Email: polymers@turakhiagroup.in, </t>
    </r>
    <r>
      <rPr>
        <u/>
        <sz val="10"/>
        <rFont val="Arial"/>
        <family val="2"/>
      </rPr>
      <t>Phone:</t>
    </r>
    <r>
      <rPr>
        <sz val="10"/>
        <rFont val="Arial"/>
        <family val="2"/>
      </rPr>
      <t xml:space="preserve"> 022-2615 0000 /1 /2 /3 /4 .  </t>
    </r>
  </si>
  <si>
    <t>PP / HDPE / LLDPE PRICE LIST INDIAN OIL CORPORATION LTD. EX-WORKS.</t>
  </si>
  <si>
    <t>DAMAN</t>
  </si>
  <si>
    <t>P P</t>
  </si>
  <si>
    <t>GRADE</t>
  </si>
  <si>
    <t>MFI</t>
  </si>
  <si>
    <t>BASIC</t>
  </si>
  <si>
    <t>(-) C D</t>
  </si>
  <si>
    <t xml:space="preserve"> + Freight</t>
  </si>
  <si>
    <t>TOTAL</t>
  </si>
  <si>
    <t>INJ. M.</t>
  </si>
  <si>
    <t>1110MG/MGS</t>
  </si>
  <si>
    <t>11/ (I2)</t>
  </si>
  <si>
    <t>1110MA/MAS</t>
  </si>
  <si>
    <t>11/(I2)</t>
  </si>
  <si>
    <t>1060MG</t>
  </si>
  <si>
    <t>6/(I2)</t>
  </si>
  <si>
    <t>1030MG</t>
  </si>
  <si>
    <t>3/(I2)</t>
  </si>
  <si>
    <t>1200MG</t>
  </si>
  <si>
    <t>20/(I2)</t>
  </si>
  <si>
    <t>RAFFIA</t>
  </si>
  <si>
    <t>1030RG</t>
  </si>
  <si>
    <t>TQ FILM</t>
  </si>
  <si>
    <t>1100FS</t>
  </si>
  <si>
    <t>BOPP</t>
  </si>
  <si>
    <t>1030FG</t>
  </si>
  <si>
    <t>Fiber/Fila/NonWoven</t>
  </si>
  <si>
    <t>1350YG</t>
  </si>
  <si>
    <t>38/(I2)</t>
  </si>
  <si>
    <t>Fibre &amp; Multifilament</t>
  </si>
  <si>
    <t>1250YG</t>
  </si>
  <si>
    <t>25(I2)</t>
  </si>
  <si>
    <t>1200YG</t>
  </si>
  <si>
    <t>20(I2)</t>
  </si>
  <si>
    <t>PP ICP</t>
  </si>
  <si>
    <t xml:space="preserve">3030MG </t>
  </si>
  <si>
    <t>5080MG</t>
  </si>
  <si>
    <t>8/(I2)</t>
  </si>
  <si>
    <t>3120MG</t>
  </si>
  <si>
    <t>12/(I2)</t>
  </si>
  <si>
    <t>3120MA</t>
  </si>
  <si>
    <t>4080MH/4100MH</t>
  </si>
  <si>
    <t>4100MG</t>
  </si>
  <si>
    <t>3400MN</t>
  </si>
  <si>
    <t>40/(I2)</t>
  </si>
  <si>
    <t>3250MG</t>
  </si>
  <si>
    <t>25/(I2)</t>
  </si>
  <si>
    <t>4080MA</t>
  </si>
  <si>
    <t>3650MN</t>
  </si>
  <si>
    <t>65/(I2)</t>
  </si>
  <si>
    <t>3550MN</t>
  </si>
  <si>
    <t>55/(I2)</t>
  </si>
  <si>
    <t>PP RCP</t>
  </si>
  <si>
    <t>2120MC</t>
  </si>
  <si>
    <t>2020EC</t>
  </si>
  <si>
    <t>1.9/(I2)</t>
  </si>
  <si>
    <t>UTILITY</t>
  </si>
  <si>
    <t>1XHF/3XHF</t>
  </si>
  <si>
    <t>1XLF/3XLF</t>
  </si>
  <si>
    <t>H D P E</t>
  </si>
  <si>
    <t>010E52</t>
  </si>
  <si>
    <t>0.9/(I2)</t>
  </si>
  <si>
    <t>Raffia</t>
  </si>
  <si>
    <t>012E50</t>
  </si>
  <si>
    <t>1.2/(I2)</t>
  </si>
  <si>
    <t>Raffia/ Monofilaments</t>
  </si>
  <si>
    <t>010DE56</t>
  </si>
  <si>
    <t>1/(I2)</t>
  </si>
  <si>
    <t>INJ.M.</t>
  </si>
  <si>
    <t>180M50</t>
  </si>
  <si>
    <t>18/(I2)</t>
  </si>
  <si>
    <t>080M60</t>
  </si>
  <si>
    <t>INJ.M. UV.</t>
  </si>
  <si>
    <t>080M60U</t>
  </si>
  <si>
    <t>080DM57</t>
  </si>
  <si>
    <t>GPBM</t>
  </si>
  <si>
    <t>012DB54</t>
  </si>
  <si>
    <t>1.2/(I5)</t>
  </si>
  <si>
    <t>MBM</t>
  </si>
  <si>
    <t>003DB52</t>
  </si>
  <si>
    <t>0.35/(I5)</t>
  </si>
  <si>
    <t>LBM</t>
  </si>
  <si>
    <t>001DB52</t>
  </si>
  <si>
    <t>0.12/(I5)</t>
  </si>
  <si>
    <t>HD FILM</t>
  </si>
  <si>
    <t>003F46</t>
  </si>
  <si>
    <t>0.30/(I5)</t>
  </si>
  <si>
    <t>HM</t>
  </si>
  <si>
    <t>003DF49</t>
  </si>
  <si>
    <t>0.28/(I5)</t>
  </si>
  <si>
    <t>002DF50</t>
  </si>
  <si>
    <t>0.22/(I5)</t>
  </si>
  <si>
    <t>PIPE-63</t>
  </si>
  <si>
    <t>010DP45</t>
  </si>
  <si>
    <t>1.0/(I5)</t>
  </si>
  <si>
    <t>010DP45U</t>
  </si>
  <si>
    <t>004P41</t>
  </si>
  <si>
    <t>0.31/(I5)</t>
  </si>
  <si>
    <t>PIPE-80</t>
  </si>
  <si>
    <t>004DP44</t>
  </si>
  <si>
    <t>0.43/(I5)</t>
  </si>
  <si>
    <t>PIPE-100</t>
  </si>
  <si>
    <t>003DP47</t>
  </si>
  <si>
    <t>0.33/(I5)</t>
  </si>
  <si>
    <t>002DP48</t>
  </si>
  <si>
    <t>XEHD-raffia</t>
  </si>
  <si>
    <t>XMHD-inj</t>
  </si>
  <si>
    <t>DXM-inj</t>
  </si>
  <si>
    <t>DXB-blow</t>
  </si>
  <si>
    <t>DXF-film</t>
  </si>
  <si>
    <t xml:space="preserve">XFHD </t>
  </si>
  <si>
    <t>L L D P E</t>
  </si>
  <si>
    <t>INJ M.</t>
  </si>
  <si>
    <t>300M24A</t>
  </si>
  <si>
    <t>30/(I2)</t>
  </si>
  <si>
    <t>500M24A</t>
  </si>
  <si>
    <t>50/(I2)</t>
  </si>
  <si>
    <t>FILM</t>
  </si>
  <si>
    <t>010F18S/A</t>
  </si>
  <si>
    <t>020F18S</t>
  </si>
  <si>
    <t>2.0/(I2)</t>
  </si>
  <si>
    <t>020F18A</t>
  </si>
  <si>
    <t>EC</t>
  </si>
  <si>
    <t>065E24A</t>
  </si>
  <si>
    <t>6.5/(I2)</t>
  </si>
  <si>
    <t>ROTO</t>
  </si>
  <si>
    <t>042R35A</t>
  </si>
  <si>
    <t>4.2/(I2)</t>
  </si>
  <si>
    <t>042R35U</t>
  </si>
  <si>
    <t>XRLL-roto</t>
  </si>
  <si>
    <t>XMLL-inj</t>
  </si>
  <si>
    <t>XFLL-film</t>
  </si>
  <si>
    <t>Monthly Upliftment Incentive (MUI)</t>
  </si>
  <si>
    <t>PP</t>
  </si>
  <si>
    <t>PE</t>
  </si>
  <si>
    <t>Quantity</t>
  </si>
  <si>
    <t>Rs. / MT</t>
  </si>
  <si>
    <t>&gt;15     &lt;48</t>
  </si>
  <si>
    <t>&gt;9      &lt;27</t>
  </si>
  <si>
    <t>&gt;48   &lt;128</t>
  </si>
  <si>
    <t>&gt;27    &lt;72</t>
  </si>
  <si>
    <t>&gt;128 &lt;176</t>
  </si>
  <si>
    <t>&gt;72    &lt;99</t>
  </si>
  <si>
    <t>&gt;176 &lt;352</t>
  </si>
  <si>
    <t>&gt;99   &lt;198</t>
  </si>
  <si>
    <t>&gt;352 &lt;528</t>
  </si>
  <si>
    <t>&gt;198 &lt;297</t>
  </si>
  <si>
    <t>&gt;528 &lt;720</t>
  </si>
  <si>
    <t>&gt;297 &lt;405</t>
  </si>
  <si>
    <t>&gt;720</t>
  </si>
  <si>
    <t>&gt;405</t>
  </si>
  <si>
    <r>
      <t>PLEASE REFER TO THE</t>
    </r>
    <r>
      <rPr>
        <b/>
        <sz val="9"/>
        <color indexed="10"/>
        <rFont val="Arial"/>
        <family val="2"/>
      </rPr>
      <t xml:space="preserve"> "TERMS &amp; CONDITIONS"</t>
    </r>
    <r>
      <rPr>
        <sz val="9"/>
        <rFont val="Arial"/>
        <family val="2"/>
      </rPr>
      <t xml:space="preserve"> SHEET.</t>
    </r>
  </si>
  <si>
    <t>Regards,</t>
  </si>
  <si>
    <t>Dharmesh Janak Turakhia</t>
  </si>
  <si>
    <t>TERMS  &amp;  CONDITIONS:-</t>
  </si>
  <si>
    <t xml:space="preserve">1)  Price of non prime grades will be lower by Rs. 796/MT on Basic rate.  </t>
  </si>
  <si>
    <t>2)    "C" Form required in Advance.</t>
  </si>
  <si>
    <t>3)  Payment by RTGS only on next morning of despatch.  No Cheques/DD/PO's will be accepted.</t>
  </si>
  <si>
    <t>4)  wef 01/April/2013: Interest on Late Payment charges @ 20 % P.A. for first 14 days &amp; 24% P.A. for the next 14 days-applicable from Invoice date.</t>
  </si>
  <si>
    <t>5)   TD will be not applicable in Ex-stockist Sales</t>
  </si>
  <si>
    <t>6)  For Credit Customers:- Early Payment Incentive (EPI) of Rs. 78.6/MT/Day if RTGS received befor the due date of 14 days.</t>
  </si>
  <si>
    <t>7)  Quantiy Discounts will not be applicable on combination of HDPE, LLDPE &amp; PP grades</t>
  </si>
  <si>
    <t>11) Utility / Plant Waste / Sweep grades will be sold on Ex-Works &amp; Cash Terms only.</t>
  </si>
  <si>
    <t>12) For further details pls visit https://propel.indianoil.in/Pages/Welcome.aspx</t>
  </si>
  <si>
    <t xml:space="preserve">Dharmesh Janak Turakhia  </t>
  </si>
  <si>
    <t>CASH PRICE LIST OF PP / HDPE  / LLDPE</t>
  </si>
  <si>
    <t>IMP: EXCISE / MODVAT IS ONLY INDICATIVE. IT SHALL BE APPLICABLE OF MOTHER INVOICE AS IT’S A STOCK TRANSFER</t>
  </si>
  <si>
    <t>Basic</t>
  </si>
  <si>
    <t>Total</t>
  </si>
  <si>
    <t>Nashik Warehouse</t>
  </si>
  <si>
    <r>
      <t>10/(I</t>
    </r>
    <r>
      <rPr>
        <i/>
        <sz val="12"/>
        <rFont val="Verdana"/>
        <family val="2"/>
      </rPr>
      <t>2)</t>
    </r>
  </si>
  <si>
    <r>
      <t>PLEASE REFER TO THE</t>
    </r>
    <r>
      <rPr>
        <b/>
        <sz val="12"/>
        <color indexed="10"/>
        <rFont val="Arial"/>
        <family val="2"/>
      </rPr>
      <t xml:space="preserve"> "TERMS &amp; CONDITIONS"</t>
    </r>
    <r>
      <rPr>
        <sz val="12"/>
        <rFont val="Arial"/>
        <family val="2"/>
      </rPr>
      <t xml:space="preserve"> SHEET.</t>
    </r>
  </si>
  <si>
    <r>
      <rPr>
        <b/>
        <sz val="10"/>
        <rFont val="Arial"/>
        <family val="2"/>
      </rPr>
      <t>TURAKHIA HOUSE, Plot No.730, Ram Mandir Compound, Off Subash Rd, Hanuman Cross Rd No.2, Vile Parle (E), Mumbai-57</t>
    </r>
    <r>
      <rPr>
        <sz val="10"/>
        <rFont val="Arial"/>
        <family val="2"/>
      </rPr>
      <t xml:space="preserve"> </t>
    </r>
    <r>
      <rPr>
        <b/>
        <u/>
        <sz val="8"/>
        <rFont val="Arial"/>
        <family val="2"/>
      </rPr>
      <t/>
    </r>
  </si>
  <si>
    <t xml:space="preserve">  </t>
  </si>
  <si>
    <t>1030TC</t>
  </si>
  <si>
    <t>3.4/(I2)</t>
  </si>
  <si>
    <r>
      <t>10) Unloading / Varai charges to be borne by the customer.</t>
    </r>
    <r>
      <rPr>
        <b/>
        <sz val="14"/>
        <rFont val="Arial Rounded MT Bold"/>
        <family val="2"/>
      </rPr>
      <t xml:space="preserve"> </t>
    </r>
  </si>
  <si>
    <t>8)  TD for Rs.2500 will be applicable on 010DP45U  to be deducted Post Sales basis.</t>
  </si>
  <si>
    <t>9)  TD of Rs.2000 will be applicable on 004DP44,003DP47 &amp;002DP48 to be deducted Post sales basis.</t>
  </si>
  <si>
    <t xml:space="preserve"> 9% SGST</t>
  </si>
  <si>
    <t xml:space="preserve"> 9% CGST</t>
  </si>
  <si>
    <r>
      <t>Email: polymers@turakhiagroup.in .</t>
    </r>
    <r>
      <rPr>
        <u/>
        <sz val="14"/>
        <rFont val="Arial"/>
        <family val="2"/>
      </rPr>
      <t>Phone:</t>
    </r>
    <r>
      <rPr>
        <sz val="14"/>
        <rFont val="Arial"/>
        <family val="2"/>
      </rPr>
      <t xml:space="preserve"> 022-2615 0000 /1 /2 /3 /4 .  </t>
    </r>
  </si>
  <si>
    <t xml:space="preserve"> + 18% IGST</t>
  </si>
  <si>
    <r>
      <t xml:space="preserve">DCA cum CS of </t>
    </r>
    <r>
      <rPr>
        <b/>
        <sz val="18"/>
        <rFont val="Arial"/>
        <family val="2"/>
      </rPr>
      <t>Indian Oil Corporation Ltd.</t>
    </r>
    <r>
      <rPr>
        <sz val="18"/>
        <rFont val="Arial"/>
        <family val="2"/>
      </rPr>
      <t xml:space="preserve"> For PP / HDPE / LLDPE.</t>
    </r>
  </si>
  <si>
    <t>Silvassa</t>
  </si>
  <si>
    <t>Thane</t>
  </si>
  <si>
    <t>Raigad</t>
  </si>
  <si>
    <t>Daman</t>
  </si>
  <si>
    <t>Umbergaon</t>
  </si>
  <si>
    <t>Vadodra</t>
  </si>
  <si>
    <t>Surat</t>
  </si>
  <si>
    <t>Freight Valasad</t>
  </si>
  <si>
    <t>Nashik</t>
  </si>
  <si>
    <t>Aurangabad</t>
  </si>
  <si>
    <t>GOA</t>
  </si>
  <si>
    <t>For Freight</t>
  </si>
  <si>
    <t>North GOA</t>
  </si>
  <si>
    <t>South GOA</t>
  </si>
  <si>
    <t>Chennai-Hossur</t>
  </si>
  <si>
    <t>Howarh</t>
  </si>
  <si>
    <t>For Kanchipuram - Frieght  will be 4672.45</t>
  </si>
  <si>
    <t>For Hosur (Krishangiri) - Frieght Will be 4486.99</t>
  </si>
  <si>
    <t>Pondicherry</t>
  </si>
  <si>
    <t>Barshi &amp; Satara</t>
  </si>
  <si>
    <t xml:space="preserve">Satara </t>
  </si>
  <si>
    <t>Noida</t>
  </si>
  <si>
    <t>Gautam Budh Nagar</t>
  </si>
  <si>
    <t>Haridwar</t>
  </si>
  <si>
    <t>Baddi / Solan</t>
  </si>
  <si>
    <t>Kerala</t>
  </si>
  <si>
    <t>Samba/Jammu</t>
  </si>
  <si>
    <t>Salem</t>
  </si>
  <si>
    <t>Guwahati</t>
  </si>
  <si>
    <t>Bhuneshwar</t>
  </si>
  <si>
    <t>Mehbubnagar</t>
  </si>
  <si>
    <t xml:space="preserve">                                                               Price will be a Cuttack</t>
  </si>
  <si>
    <t xml:space="preserve">              Frieght will be Ernakulam</t>
  </si>
  <si>
    <t>Price Will be a Rangareddi-3373.25</t>
  </si>
  <si>
    <t>Bhiwandi DOPW</t>
  </si>
  <si>
    <t>Silvassa-DOPW</t>
  </si>
  <si>
    <r>
      <t>PLEASE REFER TO THE</t>
    </r>
    <r>
      <rPr>
        <b/>
        <sz val="11"/>
        <color indexed="10"/>
        <rFont val="Arial"/>
        <family val="2"/>
      </rPr>
      <t xml:space="preserve"> "TERMS &amp; CONDITIONS"</t>
    </r>
    <r>
      <rPr>
        <sz val="11"/>
        <rFont val="Arial"/>
        <family val="2"/>
      </rPr>
      <t xml:space="preserve"> SHEET.</t>
    </r>
  </si>
  <si>
    <t>Net Basis</t>
  </si>
  <si>
    <t>13.07.2017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</si>
</sst>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0.00;[Red]0.00"/>
    <numFmt numFmtId="166" formatCode="0;[Red]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u/>
      <sz val="8"/>
      <name val="Arial"/>
      <family val="2"/>
    </font>
    <font>
      <u/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6"/>
      <color rgb="FFFF0000"/>
      <name val="Arial"/>
      <family val="2"/>
    </font>
    <font>
      <b/>
      <sz val="8"/>
      <name val="Arial"/>
      <family val="2"/>
    </font>
    <font>
      <b/>
      <sz val="9"/>
      <color indexed="10"/>
      <name val="Arial"/>
      <family val="2"/>
    </font>
    <font>
      <b/>
      <i/>
      <sz val="12"/>
      <name val="Arial"/>
      <family val="2"/>
    </font>
    <font>
      <b/>
      <i/>
      <u/>
      <sz val="12"/>
      <color rgb="FFFF0000"/>
      <name val="Arial Rounded MT Bold"/>
      <family val="2"/>
    </font>
    <font>
      <sz val="12"/>
      <name val="Arial"/>
      <family val="2"/>
    </font>
    <font>
      <sz val="11"/>
      <name val="Arial"/>
      <family val="2"/>
    </font>
    <font>
      <sz val="12"/>
      <name val="Arial Rounded MT Bold"/>
      <family val="2"/>
    </font>
    <font>
      <b/>
      <sz val="10"/>
      <color rgb="FFFF0000"/>
      <name val="Arial"/>
      <family val="2"/>
    </font>
    <font>
      <sz val="12"/>
      <name val="Verdana"/>
      <family val="2"/>
    </font>
    <font>
      <sz val="12"/>
      <color theme="2" tint="-0.499984740745262"/>
      <name val="Arial"/>
      <family val="2"/>
    </font>
    <font>
      <sz val="12"/>
      <color theme="2" tint="-0.499984740745262"/>
      <name val="Verdana"/>
      <family val="2"/>
    </font>
    <font>
      <i/>
      <sz val="12"/>
      <name val="Verdana"/>
      <family val="2"/>
    </font>
    <font>
      <b/>
      <sz val="12"/>
      <color rgb="FFFF0000"/>
      <name val="Arial"/>
      <family val="2"/>
    </font>
    <font>
      <b/>
      <sz val="12"/>
      <color indexed="10"/>
      <name val="Arial"/>
      <family val="2"/>
    </font>
    <font>
      <sz val="12"/>
      <color theme="1"/>
      <name val="Calibri"/>
      <family val="2"/>
      <scheme val="minor"/>
    </font>
    <font>
      <b/>
      <sz val="36"/>
      <color theme="4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u/>
      <sz val="14"/>
      <name val="Arial"/>
      <family val="2"/>
    </font>
    <font>
      <b/>
      <sz val="16"/>
      <name val="Arial"/>
      <family val="2"/>
    </font>
    <font>
      <b/>
      <sz val="12"/>
      <color rgb="FF000000"/>
      <name val="Verdana"/>
      <family val="2"/>
    </font>
    <font>
      <sz val="14"/>
      <color theme="1"/>
      <name val="Calibri"/>
      <family val="2"/>
      <scheme val="minor"/>
    </font>
    <font>
      <b/>
      <i/>
      <u/>
      <sz val="14"/>
      <color rgb="FFFF0000"/>
      <name val="Arial Rounded MT Bold"/>
      <family val="2"/>
    </font>
    <font>
      <sz val="14"/>
      <name val="Arial Rounded MT Bold"/>
      <family val="2"/>
    </font>
    <font>
      <b/>
      <sz val="14"/>
      <name val="Arial Rounded MT Bold"/>
      <family val="2"/>
    </font>
    <font>
      <b/>
      <sz val="35"/>
      <color theme="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2"/>
      <name val="Verdana"/>
      <family val="2"/>
    </font>
    <font>
      <b/>
      <sz val="11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9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164" fontId="8" fillId="0" borderId="5" xfId="0" applyNumberFormat="1" applyFont="1" applyBorder="1" applyAlignment="1">
      <alignment horizontal="center"/>
    </xf>
    <xf numFmtId="0" fontId="0" fillId="0" borderId="0" xfId="0" applyBorder="1"/>
    <xf numFmtId="0" fontId="3" fillId="0" borderId="0" xfId="0" applyFont="1" applyAlignment="1">
      <alignment horizontal="center"/>
    </xf>
    <xf numFmtId="0" fontId="12" fillId="0" borderId="0" xfId="0" applyFont="1" applyFill="1" applyBorder="1"/>
    <xf numFmtId="49" fontId="12" fillId="0" borderId="0" xfId="0" applyNumberFormat="1" applyFont="1"/>
    <xf numFmtId="49" fontId="4" fillId="0" borderId="0" xfId="0" applyNumberFormat="1" applyFont="1" applyAlignment="1"/>
    <xf numFmtId="49" fontId="3" fillId="0" borderId="0" xfId="0" applyNumberFormat="1" applyFont="1" applyAlignment="1">
      <alignment horizontal="center"/>
    </xf>
    <xf numFmtId="0" fontId="13" fillId="0" borderId="0" xfId="0" applyFont="1" applyAlignment="1"/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horizontal="left"/>
    </xf>
    <xf numFmtId="0" fontId="16" fillId="0" borderId="0" xfId="0" applyFont="1" applyFill="1" applyBorder="1" applyAlignment="1"/>
    <xf numFmtId="0" fontId="16" fillId="0" borderId="0" xfId="0" applyFont="1" applyAlignment="1">
      <alignment horizontal="center"/>
    </xf>
    <xf numFmtId="0" fontId="16" fillId="0" borderId="0" xfId="0" applyFont="1"/>
    <xf numFmtId="49" fontId="16" fillId="0" borderId="0" xfId="0" applyNumberFormat="1" applyFont="1" applyAlignment="1">
      <alignment horizontal="center"/>
    </xf>
    <xf numFmtId="49" fontId="16" fillId="0" borderId="0" xfId="0" applyNumberFormat="1" applyFont="1" applyAlignment="1"/>
    <xf numFmtId="0" fontId="0" fillId="0" borderId="13" xfId="0" applyBorder="1"/>
    <xf numFmtId="0" fontId="0" fillId="0" borderId="12" xfId="0" applyBorder="1"/>
    <xf numFmtId="0" fontId="3" fillId="0" borderId="30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0" xfId="0" applyFont="1" applyBorder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6" fontId="14" fillId="0" borderId="13" xfId="0" applyNumberFormat="1" applyFont="1" applyBorder="1" applyAlignment="1">
      <alignment horizontal="center"/>
    </xf>
    <xf numFmtId="0" fontId="14" fillId="0" borderId="0" xfId="0" applyNumberFormat="1" applyFont="1" applyBorder="1" applyAlignment="1">
      <alignment horizontal="center"/>
    </xf>
    <xf numFmtId="166" fontId="14" fillId="0" borderId="0" xfId="0" applyNumberFormat="1" applyFont="1" applyBorder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/>
    <xf numFmtId="0" fontId="24" fillId="0" borderId="0" xfId="0" applyFont="1" applyBorder="1"/>
    <xf numFmtId="165" fontId="14" fillId="2" borderId="13" xfId="0" applyNumberFormat="1" applyFont="1" applyFill="1" applyBorder="1" applyAlignment="1">
      <alignment horizontal="center"/>
    </xf>
    <xf numFmtId="2" fontId="14" fillId="2" borderId="10" xfId="0" applyNumberFormat="1" applyFont="1" applyFill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28" xfId="0" applyNumberFormat="1" applyFont="1" applyFill="1" applyBorder="1" applyAlignment="1">
      <alignment horizontal="center"/>
    </xf>
    <xf numFmtId="0" fontId="14" fillId="2" borderId="12" xfId="0" applyFont="1" applyFill="1" applyBorder="1"/>
    <xf numFmtId="49" fontId="14" fillId="2" borderId="13" xfId="0" applyNumberFormat="1" applyFont="1" applyFill="1" applyBorder="1"/>
    <xf numFmtId="0" fontId="18" fillId="2" borderId="13" xfId="0" applyFont="1" applyFill="1" applyBorder="1" applyAlignment="1">
      <alignment horizontal="center"/>
    </xf>
    <xf numFmtId="165" fontId="14" fillId="2" borderId="14" xfId="0" applyNumberFormat="1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Border="1"/>
    <xf numFmtId="0" fontId="2" fillId="2" borderId="0" xfId="0" applyFont="1" applyFill="1"/>
    <xf numFmtId="0" fontId="19" fillId="2" borderId="12" xfId="0" applyFont="1" applyFill="1" applyBorder="1"/>
    <xf numFmtId="49" fontId="19" fillId="2" borderId="13" xfId="0" applyNumberFormat="1" applyFont="1" applyFill="1" applyBorder="1"/>
    <xf numFmtId="0" fontId="20" fillId="2" borderId="13" xfId="0" applyFont="1" applyFill="1" applyBorder="1" applyAlignment="1">
      <alignment horizontal="center"/>
    </xf>
    <xf numFmtId="0" fontId="14" fillId="2" borderId="12" xfId="0" applyNumberFormat="1" applyFont="1" applyFill="1" applyBorder="1" applyAlignment="1" applyProtection="1"/>
    <xf numFmtId="0" fontId="14" fillId="2" borderId="3" xfId="0" applyFont="1" applyFill="1" applyBorder="1"/>
    <xf numFmtId="49" fontId="14" fillId="2" borderId="4" xfId="0" applyNumberFormat="1" applyFont="1" applyFill="1" applyBorder="1"/>
    <xf numFmtId="0" fontId="18" fillId="2" borderId="4" xfId="0" applyFont="1" applyFill="1" applyBorder="1" applyAlignment="1">
      <alignment horizontal="center"/>
    </xf>
    <xf numFmtId="165" fontId="14" fillId="2" borderId="4" xfId="0" applyNumberFormat="1" applyFont="1" applyFill="1" applyBorder="1" applyAlignment="1">
      <alignment horizontal="center"/>
    </xf>
    <xf numFmtId="165" fontId="14" fillId="2" borderId="8" xfId="0" applyNumberFormat="1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3" fillId="2" borderId="0" xfId="0" applyFont="1" applyFill="1"/>
    <xf numFmtId="0" fontId="18" fillId="2" borderId="13" xfId="0" applyNumberFormat="1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49" fontId="14" fillId="2" borderId="13" xfId="0" quotePrefix="1" applyNumberFormat="1" applyFont="1" applyFill="1" applyBorder="1"/>
    <xf numFmtId="2" fontId="18" fillId="2" borderId="13" xfId="0" applyNumberFormat="1" applyFont="1" applyFill="1" applyBorder="1" applyAlignment="1">
      <alignment horizontal="center"/>
    </xf>
    <xf numFmtId="0" fontId="14" fillId="2" borderId="13" xfId="0" applyFont="1" applyFill="1" applyBorder="1" applyAlignment="1">
      <alignment horizontal="center"/>
    </xf>
    <xf numFmtId="0" fontId="14" fillId="2" borderId="19" xfId="0" applyFont="1" applyFill="1" applyBorder="1"/>
    <xf numFmtId="49" fontId="14" fillId="2" borderId="20" xfId="0" applyNumberFormat="1" applyFont="1" applyFill="1" applyBorder="1"/>
    <xf numFmtId="0" fontId="14" fillId="2" borderId="20" xfId="0" applyFont="1" applyFill="1" applyBorder="1" applyAlignment="1">
      <alignment horizontal="center"/>
    </xf>
    <xf numFmtId="165" fontId="14" fillId="2" borderId="20" xfId="0" applyNumberFormat="1" applyFont="1" applyFill="1" applyBorder="1" applyAlignment="1">
      <alignment horizontal="center"/>
    </xf>
    <xf numFmtId="0" fontId="14" fillId="2" borderId="22" xfId="0" applyFont="1" applyFill="1" applyBorder="1"/>
    <xf numFmtId="49" fontId="14" fillId="2" borderId="0" xfId="0" applyNumberFormat="1" applyFont="1" applyFill="1" applyBorder="1"/>
    <xf numFmtId="0" fontId="14" fillId="2" borderId="0" xfId="0" applyFont="1" applyFill="1" applyBorder="1" applyAlignment="1">
      <alignment horizontal="center"/>
    </xf>
    <xf numFmtId="165" fontId="14" fillId="2" borderId="0" xfId="0" applyNumberFormat="1" applyFont="1" applyFill="1" applyBorder="1" applyAlignment="1">
      <alignment horizontal="center"/>
    </xf>
    <xf numFmtId="165" fontId="14" fillId="2" borderId="23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left"/>
    </xf>
    <xf numFmtId="0" fontId="14" fillId="2" borderId="13" xfId="0" applyFont="1" applyFill="1" applyBorder="1" applyAlignment="1">
      <alignment horizontal="left"/>
    </xf>
    <xf numFmtId="0" fontId="14" fillId="2" borderId="12" xfId="0" applyFont="1" applyFill="1" applyBorder="1" applyAlignment="1"/>
    <xf numFmtId="0" fontId="14" fillId="2" borderId="13" xfId="0" applyFont="1" applyFill="1" applyBorder="1" applyAlignment="1"/>
    <xf numFmtId="165" fontId="3" fillId="2" borderId="0" xfId="0" applyNumberFormat="1" applyFont="1" applyFill="1" applyAlignment="1">
      <alignment horizontal="center"/>
    </xf>
    <xf numFmtId="0" fontId="14" fillId="2" borderId="0" xfId="0" applyFont="1" applyFill="1" applyBorder="1"/>
    <xf numFmtId="165" fontId="14" fillId="2" borderId="28" xfId="0" applyNumberFormat="1" applyFont="1" applyFill="1" applyBorder="1" applyAlignment="1">
      <alignment horizontal="center"/>
    </xf>
    <xf numFmtId="49" fontId="14" fillId="2" borderId="0" xfId="0" applyNumberFormat="1" applyFont="1" applyFill="1"/>
    <xf numFmtId="0" fontId="14" fillId="2" borderId="0" xfId="0" applyFont="1" applyFill="1" applyAlignment="1">
      <alignment horizontal="center"/>
    </xf>
    <xf numFmtId="165" fontId="14" fillId="2" borderId="0" xfId="0" applyNumberFormat="1" applyFont="1" applyFill="1" applyAlignment="1">
      <alignment horizontal="center"/>
    </xf>
    <xf numFmtId="165" fontId="14" fillId="2" borderId="29" xfId="0" applyNumberFormat="1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165" fontId="14" fillId="2" borderId="10" xfId="0" applyNumberFormat="1" applyFont="1" applyFill="1" applyBorder="1" applyAlignment="1">
      <alignment horizontal="center"/>
    </xf>
    <xf numFmtId="166" fontId="14" fillId="2" borderId="13" xfId="0" applyNumberFormat="1" applyFont="1" applyFill="1" applyBorder="1" applyAlignment="1">
      <alignment horizontal="center"/>
    </xf>
    <xf numFmtId="0" fontId="12" fillId="2" borderId="0" xfId="0" applyFont="1" applyFill="1" applyBorder="1"/>
    <xf numFmtId="49" fontId="12" fillId="2" borderId="0" xfId="0" applyNumberFormat="1" applyFont="1" applyFill="1"/>
    <xf numFmtId="0" fontId="24" fillId="2" borderId="0" xfId="0" applyFont="1" applyFill="1" applyAlignment="1">
      <alignment horizontal="center"/>
    </xf>
    <xf numFmtId="49" fontId="0" fillId="2" borderId="0" xfId="0" applyNumberFormat="1" applyFill="1"/>
    <xf numFmtId="0" fontId="0" fillId="2" borderId="0" xfId="0" applyFill="1" applyAlignment="1">
      <alignment horizontal="center"/>
    </xf>
    <xf numFmtId="0" fontId="24" fillId="2" borderId="0" xfId="0" applyFont="1" applyFill="1"/>
    <xf numFmtId="0" fontId="24" fillId="2" borderId="0" xfId="0" applyFont="1" applyFill="1" applyBorder="1"/>
    <xf numFmtId="0" fontId="7" fillId="2" borderId="0" xfId="0" applyFont="1" applyFill="1"/>
    <xf numFmtId="0" fontId="7" fillId="2" borderId="0" xfId="0" applyFont="1" applyFill="1" applyBorder="1"/>
    <xf numFmtId="0" fontId="14" fillId="2" borderId="0" xfId="0" applyFont="1" applyFill="1"/>
    <xf numFmtId="0" fontId="7" fillId="2" borderId="0" xfId="0" applyFont="1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14" fillId="2" borderId="13" xfId="0" applyFont="1" applyFill="1" applyBorder="1"/>
    <xf numFmtId="0" fontId="14" fillId="2" borderId="9" xfId="0" applyFont="1" applyFill="1" applyBorder="1"/>
    <xf numFmtId="49" fontId="14" fillId="2" borderId="10" xfId="0" applyNumberFormat="1" applyFont="1" applyFill="1" applyBorder="1"/>
    <xf numFmtId="0" fontId="18" fillId="2" borderId="10" xfId="0" applyNumberFormat="1" applyFont="1" applyFill="1" applyBorder="1" applyAlignment="1">
      <alignment horizontal="center"/>
    </xf>
    <xf numFmtId="2" fontId="14" fillId="2" borderId="31" xfId="0" applyNumberFormat="1" applyFont="1" applyFill="1" applyBorder="1" applyAlignment="1">
      <alignment horizontal="center"/>
    </xf>
    <xf numFmtId="0" fontId="18" fillId="2" borderId="10" xfId="0" applyFont="1" applyFill="1" applyBorder="1" applyAlignment="1">
      <alignment horizontal="center"/>
    </xf>
    <xf numFmtId="49" fontId="14" fillId="2" borderId="28" xfId="0" applyNumberFormat="1" applyFont="1" applyFill="1" applyBorder="1"/>
    <xf numFmtId="0" fontId="18" fillId="2" borderId="28" xfId="0" applyFont="1" applyFill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10" xfId="0" quotePrefix="1" applyNumberFormat="1" applyFont="1" applyFill="1" applyBorder="1" applyAlignment="1">
      <alignment horizontal="center"/>
    </xf>
    <xf numFmtId="0" fontId="14" fillId="2" borderId="28" xfId="0" applyFont="1" applyFill="1" applyBorder="1"/>
    <xf numFmtId="0" fontId="22" fillId="2" borderId="28" xfId="0" applyFont="1" applyFill="1" applyBorder="1" applyAlignment="1"/>
    <xf numFmtId="2" fontId="14" fillId="2" borderId="13" xfId="0" applyNumberFormat="1" applyFont="1" applyFill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0" fontId="0" fillId="0" borderId="30" xfId="0" applyBorder="1" applyAlignment="1">
      <alignment horizontal="center"/>
    </xf>
    <xf numFmtId="165" fontId="14" fillId="0" borderId="0" xfId="0" applyNumberFormat="1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14" fillId="2" borderId="13" xfId="0" applyNumberFormat="1" applyFont="1" applyFill="1" applyBorder="1" applyAlignment="1">
      <alignment horizontal="center"/>
    </xf>
    <xf numFmtId="0" fontId="14" fillId="2" borderId="13" xfId="0" applyNumberFormat="1" applyFont="1" applyFill="1" applyBorder="1" applyAlignment="1">
      <alignment horizontal="center"/>
    </xf>
    <xf numFmtId="0" fontId="14" fillId="0" borderId="13" xfId="0" applyNumberFormat="1" applyFont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31" xfId="0" applyNumberFormat="1" applyFont="1" applyFill="1" applyBorder="1" applyAlignment="1">
      <alignment horizontal="center"/>
    </xf>
    <xf numFmtId="0" fontId="7" fillId="0" borderId="13" xfId="0" applyFont="1" applyBorder="1" applyAlignment="1">
      <alignment horizontal="center"/>
    </xf>
    <xf numFmtId="165" fontId="14" fillId="2" borderId="12" xfId="0" applyNumberFormat="1" applyFont="1" applyFill="1" applyBorder="1"/>
    <xf numFmtId="166" fontId="14" fillId="2" borderId="14" xfId="0" applyNumberFormat="1" applyFont="1" applyFill="1" applyBorder="1" applyAlignment="1">
      <alignment horizontal="center"/>
    </xf>
    <xf numFmtId="0" fontId="31" fillId="0" borderId="0" xfId="0" applyFont="1"/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left"/>
    </xf>
    <xf numFmtId="0" fontId="33" fillId="0" borderId="0" xfId="0" applyFont="1" applyFill="1" applyBorder="1" applyAlignment="1"/>
    <xf numFmtId="0" fontId="34" fillId="0" borderId="0" xfId="0" applyFont="1"/>
    <xf numFmtId="49" fontId="34" fillId="0" borderId="0" xfId="0" applyNumberFormat="1" applyFont="1" applyAlignment="1"/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0" fillId="0" borderId="0" xfId="0" applyAlignment="1">
      <alignment horizontal="left"/>
    </xf>
    <xf numFmtId="0" fontId="33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/>
    </xf>
    <xf numFmtId="0" fontId="33" fillId="0" borderId="0" xfId="0" applyFont="1" applyAlignment="1">
      <alignment horizontal="left" wrapText="1"/>
    </xf>
    <xf numFmtId="0" fontId="16" fillId="0" borderId="0" xfId="0" applyFont="1" applyAlignment="1">
      <alignment horizontal="left" wrapText="1"/>
    </xf>
    <xf numFmtId="165" fontId="14" fillId="2" borderId="11" xfId="0" applyNumberFormat="1" applyFont="1" applyFill="1" applyBorder="1" applyAlignment="1">
      <alignment horizontal="center"/>
    </xf>
    <xf numFmtId="0" fontId="30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8" fillId="0" borderId="10" xfId="0" applyFont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165" fontId="7" fillId="2" borderId="0" xfId="0" applyNumberFormat="1" applyFont="1" applyFill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5" fontId="14" fillId="2" borderId="32" xfId="0" applyNumberFormat="1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4" fillId="0" borderId="0" xfId="0" applyFont="1" applyAlignment="1">
      <alignment horizontal="center"/>
    </xf>
    <xf numFmtId="0" fontId="7" fillId="0" borderId="10" xfId="0" applyFont="1" applyBorder="1" applyAlignment="1">
      <alignment horizontal="center"/>
    </xf>
    <xf numFmtId="164" fontId="8" fillId="0" borderId="8" xfId="0" applyNumberFormat="1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7" fillId="2" borderId="0" xfId="0" applyNumberFormat="1" applyFont="1" applyFill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30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7" fillId="2" borderId="17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7" fillId="2" borderId="0" xfId="0" applyNumberFormat="1" applyFont="1" applyFill="1" applyAlignment="1">
      <alignment horizontal="center"/>
    </xf>
    <xf numFmtId="49" fontId="3" fillId="0" borderId="0" xfId="0" applyNumberFormat="1" applyFont="1" applyAlignment="1">
      <alignment horizontal="center"/>
    </xf>
    <xf numFmtId="0" fontId="29" fillId="0" borderId="13" xfId="0" applyFont="1" applyBorder="1" applyAlignment="1">
      <alignment vertical="center"/>
    </xf>
    <xf numFmtId="0" fontId="3" fillId="2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49" fontId="14" fillId="2" borderId="14" xfId="0" applyNumberFormat="1" applyFont="1" applyFill="1" applyBorder="1" applyAlignment="1">
      <alignment horizontal="center"/>
    </xf>
    <xf numFmtId="165" fontId="14" fillId="2" borderId="9" xfId="0" applyNumberFormat="1" applyFont="1" applyFill="1" applyBorder="1" applyAlignment="1">
      <alignment horizontal="center"/>
    </xf>
    <xf numFmtId="0" fontId="14" fillId="2" borderId="14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/>
    </xf>
    <xf numFmtId="0" fontId="14" fillId="2" borderId="21" xfId="0" applyNumberFormat="1" applyFont="1" applyFill="1" applyBorder="1" applyAlignment="1">
      <alignment horizontal="center"/>
    </xf>
    <xf numFmtId="0" fontId="14" fillId="2" borderId="19" xfId="0" applyFont="1" applyFill="1" applyBorder="1" applyAlignment="1">
      <alignment horizontal="center"/>
    </xf>
    <xf numFmtId="166" fontId="14" fillId="2" borderId="21" xfId="0" applyNumberFormat="1" applyFont="1" applyFill="1" applyBorder="1" applyAlignment="1">
      <alignment horizontal="center"/>
    </xf>
    <xf numFmtId="0" fontId="29" fillId="0" borderId="12" xfId="0" applyFon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7" fillId="2" borderId="0" xfId="0" applyFont="1" applyFill="1" applyBorder="1" applyAlignment="1"/>
    <xf numFmtId="165" fontId="7" fillId="2" borderId="0" xfId="0" applyNumberFormat="1" applyFont="1" applyFill="1" applyBorder="1" applyAlignment="1"/>
    <xf numFmtId="0" fontId="14" fillId="2" borderId="33" xfId="0" applyFont="1" applyFill="1" applyBorder="1"/>
    <xf numFmtId="0" fontId="14" fillId="2" borderId="28" xfId="0" applyFont="1" applyFill="1" applyBorder="1" applyAlignment="1">
      <alignment horizontal="center"/>
    </xf>
    <xf numFmtId="2" fontId="14" fillId="2" borderId="36" xfId="0" applyNumberFormat="1" applyFont="1" applyFill="1" applyBorder="1" applyAlignment="1">
      <alignment horizontal="center"/>
    </xf>
    <xf numFmtId="165" fontId="14" fillId="2" borderId="13" xfId="0" applyNumberFormat="1" applyFont="1" applyFill="1" applyBorder="1"/>
    <xf numFmtId="0" fontId="14" fillId="0" borderId="13" xfId="0" applyFont="1" applyBorder="1"/>
    <xf numFmtId="0" fontId="8" fillId="0" borderId="37" xfId="0" applyFont="1" applyBorder="1" applyAlignment="1">
      <alignment horizontal="center"/>
    </xf>
    <xf numFmtId="165" fontId="2" fillId="2" borderId="0" xfId="0" applyNumberFormat="1" applyFont="1" applyFill="1" applyAlignment="1">
      <alignment horizontal="center"/>
    </xf>
    <xf numFmtId="165" fontId="8" fillId="2" borderId="0" xfId="0" applyNumberFormat="1" applyFont="1" applyFill="1" applyAlignment="1">
      <alignment horizontal="center"/>
    </xf>
    <xf numFmtId="165" fontId="15" fillId="2" borderId="13" xfId="0" applyNumberFormat="1" applyFont="1" applyFill="1" applyBorder="1" applyAlignment="1">
      <alignment horizontal="center"/>
    </xf>
    <xf numFmtId="165" fontId="15" fillId="2" borderId="28" xfId="0" applyNumberFormat="1" applyFont="1" applyFill="1" applyBorder="1" applyAlignment="1">
      <alignment horizontal="center"/>
    </xf>
    <xf numFmtId="2" fontId="15" fillId="2" borderId="13" xfId="0" applyNumberFormat="1" applyFont="1" applyFill="1" applyBorder="1" applyAlignment="1">
      <alignment horizontal="center"/>
    </xf>
    <xf numFmtId="165" fontId="15" fillId="2" borderId="20" xfId="0" applyNumberFormat="1" applyFont="1" applyFill="1" applyBorder="1" applyAlignment="1">
      <alignment horizontal="center"/>
    </xf>
    <xf numFmtId="0" fontId="0" fillId="2" borderId="0" xfId="0" applyFont="1" applyFill="1"/>
    <xf numFmtId="165" fontId="38" fillId="2" borderId="13" xfId="0" applyNumberFormat="1" applyFont="1" applyFill="1" applyBorder="1" applyAlignment="1">
      <alignment horizontal="center"/>
    </xf>
    <xf numFmtId="165" fontId="18" fillId="2" borderId="13" xfId="0" applyNumberFormat="1" applyFont="1" applyFill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15" fillId="0" borderId="0" xfId="0" applyFont="1" applyBorder="1"/>
    <xf numFmtId="0" fontId="8" fillId="2" borderId="0" xfId="0" applyFont="1" applyFill="1" applyBorder="1" applyAlignment="1"/>
    <xf numFmtId="165" fontId="8" fillId="2" borderId="0" xfId="0" applyNumberFormat="1" applyFont="1" applyFill="1" applyBorder="1" applyAlignment="1">
      <alignment horizontal="center"/>
    </xf>
    <xf numFmtId="0" fontId="0" fillId="2" borderId="0" xfId="0" applyFont="1" applyFill="1" applyBorder="1"/>
    <xf numFmtId="0" fontId="0" fillId="0" borderId="0" xfId="0" applyAlignment="1">
      <alignment horizontal="center"/>
    </xf>
    <xf numFmtId="0" fontId="7" fillId="0" borderId="10" xfId="0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6" fontId="14" fillId="2" borderId="0" xfId="0" applyNumberFormat="1" applyFont="1" applyFill="1" applyBorder="1" applyAlignment="1">
      <alignment horizontal="center"/>
    </xf>
    <xf numFmtId="2" fontId="14" fillId="2" borderId="36" xfId="0" quotePrefix="1" applyNumberFormat="1" applyFont="1" applyFill="1" applyBorder="1" applyAlignment="1">
      <alignment horizontal="center"/>
    </xf>
    <xf numFmtId="0" fontId="24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0" xfId="0" applyAlignment="1">
      <alignment horizontal="center"/>
    </xf>
    <xf numFmtId="49" fontId="35" fillId="0" borderId="13" xfId="0" applyNumberFormat="1" applyFont="1" applyBorder="1" applyAlignment="1">
      <alignment horizontal="center"/>
    </xf>
    <xf numFmtId="0" fontId="0" fillId="0" borderId="13" xfId="0" applyBorder="1" applyAlignment="1">
      <alignment horizontal="center"/>
    </xf>
    <xf numFmtId="49" fontId="36" fillId="0" borderId="13" xfId="0" applyNumberFormat="1" applyFont="1" applyBorder="1" applyAlignment="1">
      <alignment horizontal="center"/>
    </xf>
    <xf numFmtId="49" fontId="1" fillId="0" borderId="13" xfId="0" applyNumberFormat="1" applyFont="1" applyBorder="1" applyAlignment="1">
      <alignment horizontal="center"/>
    </xf>
    <xf numFmtId="49" fontId="26" fillId="0" borderId="13" xfId="0" applyNumberFormat="1" applyFont="1" applyBorder="1" applyAlignment="1">
      <alignment horizontal="center"/>
    </xf>
    <xf numFmtId="0" fontId="7" fillId="2" borderId="34" xfId="0" applyFont="1" applyFill="1" applyBorder="1" applyAlignment="1">
      <alignment horizontal="center"/>
    </xf>
    <xf numFmtId="0" fontId="7" fillId="2" borderId="35" xfId="0" applyFont="1" applyFill="1" applyBorder="1" applyAlignment="1">
      <alignment horizontal="center"/>
    </xf>
    <xf numFmtId="0" fontId="27" fillId="2" borderId="6" xfId="0" applyFont="1" applyFill="1" applyBorder="1" applyAlignment="1">
      <alignment horizontal="center"/>
    </xf>
    <xf numFmtId="0" fontId="27" fillId="2" borderId="7" xfId="0" applyFont="1" applyFill="1" applyBorder="1" applyAlignment="1">
      <alignment horizontal="center"/>
    </xf>
    <xf numFmtId="0" fontId="27" fillId="2" borderId="1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165" fontId="7" fillId="2" borderId="25" xfId="0" applyNumberFormat="1" applyFont="1" applyFill="1" applyBorder="1" applyAlignment="1">
      <alignment horizontal="center"/>
    </xf>
    <xf numFmtId="165" fontId="7" fillId="2" borderId="26" xfId="0" applyNumberFormat="1" applyFont="1" applyFill="1" applyBorder="1" applyAlignment="1">
      <alignment horizontal="center"/>
    </xf>
    <xf numFmtId="0" fontId="29" fillId="0" borderId="1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9" fillId="0" borderId="13" xfId="0" applyFont="1" applyBorder="1" applyAlignment="1">
      <alignment horizontal="center"/>
    </xf>
    <xf numFmtId="165" fontId="8" fillId="2" borderId="0" xfId="0" applyNumberFormat="1" applyFont="1" applyFill="1" applyAlignment="1">
      <alignment horizontal="left"/>
    </xf>
    <xf numFmtId="165" fontId="8" fillId="2" borderId="0" xfId="0" applyNumberFormat="1" applyFont="1" applyFill="1" applyAlignment="1">
      <alignment horizontal="left" vertical="center" wrapText="1"/>
    </xf>
    <xf numFmtId="165" fontId="8" fillId="2" borderId="22" xfId="0" applyNumberFormat="1" applyFont="1" applyFill="1" applyBorder="1" applyAlignment="1">
      <alignment horizontal="left" wrapText="1"/>
    </xf>
    <xf numFmtId="165" fontId="8" fillId="2" borderId="0" xfId="0" applyNumberFormat="1" applyFont="1" applyFill="1" applyBorder="1" applyAlignment="1">
      <alignment horizontal="left" wrapText="1"/>
    </xf>
    <xf numFmtId="165" fontId="8" fillId="2" borderId="0" xfId="0" applyNumberFormat="1" applyFont="1" applyFill="1" applyAlignment="1">
      <alignment horizontal="left" wrapText="1"/>
    </xf>
    <xf numFmtId="165" fontId="2" fillId="2" borderId="0" xfId="0" applyNumberFormat="1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22" fillId="2" borderId="7" xfId="0" applyFont="1" applyFill="1" applyBorder="1" applyAlignment="1">
      <alignment horizontal="center"/>
    </xf>
    <xf numFmtId="0" fontId="22" fillId="2" borderId="15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/>
    </xf>
    <xf numFmtId="0" fontId="22" fillId="0" borderId="13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2" xfId="0" applyBorder="1" applyAlignment="1">
      <alignment horizontal="center"/>
    </xf>
    <xf numFmtId="49" fontId="35" fillId="0" borderId="17" xfId="0" applyNumberFormat="1" applyFont="1" applyBorder="1" applyAlignment="1">
      <alignment horizontal="center"/>
    </xf>
    <xf numFmtId="165" fontId="7" fillId="2" borderId="13" xfId="0" applyNumberFormat="1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14" fillId="2" borderId="6" xfId="0" applyFont="1" applyFill="1" applyBorder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14" fillId="2" borderId="15" xfId="0" applyFont="1" applyFill="1" applyBorder="1" applyAlignment="1">
      <alignment horizontal="center"/>
    </xf>
    <xf numFmtId="49" fontId="25" fillId="0" borderId="30" xfId="0" applyNumberFormat="1" applyFont="1" applyBorder="1" applyAlignment="1">
      <alignment horizontal="center"/>
    </xf>
    <xf numFmtId="49" fontId="25" fillId="0" borderId="27" xfId="0" applyNumberFormat="1" applyFont="1" applyBorder="1" applyAlignment="1">
      <alignment horizontal="center"/>
    </xf>
    <xf numFmtId="49" fontId="25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17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104775</xdr:colOff>
      <xdr:row>0</xdr:row>
      <xdr:rowOff>276226</xdr:rowOff>
    </xdr:from>
    <xdr:to>
      <xdr:col>8</xdr:col>
      <xdr:colOff>1114425</xdr:colOff>
      <xdr:row>3</xdr:row>
      <xdr:rowOff>9526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10287000" y="276226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1095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67525" y="7467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67525" y="7629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1133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97155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8943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45</xdr:row>
      <xdr:rowOff>0</xdr:rowOff>
    </xdr:from>
    <xdr:to>
      <xdr:col>8</xdr:col>
      <xdr:colOff>9525</xdr:colOff>
      <xdr:row>45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45</xdr:row>
      <xdr:rowOff>0</xdr:rowOff>
    </xdr:from>
    <xdr:to>
      <xdr:col>8</xdr:col>
      <xdr:colOff>9525</xdr:colOff>
      <xdr:row>45</xdr:row>
      <xdr:rowOff>9525</xdr:rowOff>
    </xdr:to>
    <xdr:pic>
      <xdr:nvPicPr>
        <xdr:cNvPr id="11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66</xdr:row>
      <xdr:rowOff>0</xdr:rowOff>
    </xdr:from>
    <xdr:to>
      <xdr:col>8</xdr:col>
      <xdr:colOff>9525</xdr:colOff>
      <xdr:row>66</xdr:row>
      <xdr:rowOff>9525</xdr:rowOff>
    </xdr:to>
    <xdr:pic>
      <xdr:nvPicPr>
        <xdr:cNvPr id="12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66</xdr:row>
      <xdr:rowOff>0</xdr:rowOff>
    </xdr:from>
    <xdr:to>
      <xdr:col>8</xdr:col>
      <xdr:colOff>9525</xdr:colOff>
      <xdr:row>66</xdr:row>
      <xdr:rowOff>9525</xdr:rowOff>
    </xdr:to>
    <xdr:pic>
      <xdr:nvPicPr>
        <xdr:cNvPr id="1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6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7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934200" y="739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934200" y="755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9525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58050" y="8515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58050" y="8515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1" name="Picture 10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10858500" y="104776"/>
          <a:ext cx="1152525" cy="996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410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610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1007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8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02108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1610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0" name="Picture 9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9658350" y="104776"/>
          <a:ext cx="1152525" cy="10921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410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610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1007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8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02108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1610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0" name="Picture 9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9658350" y="104776"/>
          <a:ext cx="1152525" cy="10921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247650</xdr:colOff>
      <xdr:row>0</xdr:row>
      <xdr:rowOff>104775</xdr:rowOff>
    </xdr:from>
    <xdr:to>
      <xdr:col>8</xdr:col>
      <xdr:colOff>1638300</xdr:colOff>
      <xdr:row>4</xdr:row>
      <xdr:rowOff>19050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10648950" y="104775"/>
          <a:ext cx="1390650" cy="1095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1005840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41</xdr:row>
      <xdr:rowOff>0</xdr:rowOff>
    </xdr:from>
    <xdr:to>
      <xdr:col>9</xdr:col>
      <xdr:colOff>9525</xdr:colOff>
      <xdr:row>41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934200" y="803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42</xdr:row>
      <xdr:rowOff>0</xdr:rowOff>
    </xdr:from>
    <xdr:to>
      <xdr:col>9</xdr:col>
      <xdr:colOff>9525</xdr:colOff>
      <xdr:row>42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934200" y="8220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993648</xdr:colOff>
      <xdr:row>0</xdr:row>
      <xdr:rowOff>49149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9525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1371600</xdr:colOff>
      <xdr:row>4</xdr:row>
      <xdr:rowOff>38100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0"/>
          <a:ext cx="1371600" cy="1219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1005840</xdr:colOff>
      <xdr:row>0</xdr:row>
      <xdr:rowOff>147447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5"/>
  <sheetViews>
    <sheetView topLeftCell="A2" workbookViewId="0">
      <selection activeCell="A20" sqref="A20"/>
    </sheetView>
  </sheetViews>
  <sheetFormatPr defaultRowHeight="15" x14ac:dyDescent="0.25"/>
  <cols>
    <col min="1" max="1" width="196.85546875" bestFit="1" customWidth="1"/>
  </cols>
  <sheetData>
    <row r="2" ht="0.75" customHeight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20" ht="18.75" x14ac:dyDescent="0.3">
      <c r="A17" s="122"/>
    </row>
    <row r="18" spans="1:20" ht="25.5" customHeight="1" x14ac:dyDescent="0.25">
      <c r="A18" s="123" t="s">
        <v>158</v>
      </c>
      <c r="B18" s="10"/>
      <c r="C18" s="10"/>
      <c r="D18" s="10"/>
      <c r="E18" s="10"/>
      <c r="F18" s="10"/>
      <c r="G18" s="10"/>
      <c r="H18" s="10"/>
      <c r="I18" s="11"/>
      <c r="J18" s="11"/>
      <c r="K18" s="11"/>
      <c r="L18" s="11"/>
      <c r="M18" s="11"/>
      <c r="N18" s="11"/>
      <c r="O18" s="11"/>
      <c r="P18" s="11"/>
      <c r="Q18" s="12"/>
      <c r="R18" s="12"/>
      <c r="S18" s="12"/>
      <c r="T18" s="12"/>
    </row>
    <row r="19" spans="1:20" s="130" customFormat="1" ht="25.5" customHeight="1" x14ac:dyDescent="0.25">
      <c r="A19" s="124" t="s">
        <v>159</v>
      </c>
      <c r="B19" s="13"/>
      <c r="C19" s="13"/>
      <c r="D19" s="13"/>
      <c r="E19" s="13"/>
      <c r="F19" s="13"/>
      <c r="G19" s="13"/>
      <c r="H19" s="13"/>
      <c r="I19" s="128"/>
      <c r="J19" s="128"/>
      <c r="K19" s="128"/>
      <c r="L19" s="128"/>
      <c r="M19" s="128"/>
      <c r="N19" s="128"/>
      <c r="O19" s="128"/>
      <c r="P19" s="128"/>
      <c r="Q19" s="129"/>
      <c r="R19" s="129"/>
      <c r="S19" s="129"/>
      <c r="T19" s="129"/>
    </row>
    <row r="20" spans="1:20" s="130" customFormat="1" ht="25.5" customHeight="1" x14ac:dyDescent="0.25">
      <c r="A20" s="124" t="s">
        <v>160</v>
      </c>
      <c r="B20" s="13"/>
      <c r="C20" s="13"/>
      <c r="D20" s="13"/>
      <c r="E20" s="13"/>
      <c r="F20" s="13"/>
      <c r="G20" s="13"/>
      <c r="H20" s="13"/>
      <c r="I20" s="128"/>
      <c r="J20" s="128"/>
      <c r="K20" s="128"/>
      <c r="L20" s="128"/>
      <c r="M20" s="128"/>
      <c r="N20" s="128"/>
      <c r="O20" s="128"/>
      <c r="P20" s="128"/>
      <c r="Q20" s="129"/>
      <c r="R20" s="129"/>
      <c r="S20" s="129"/>
      <c r="T20" s="129"/>
    </row>
    <row r="21" spans="1:20" s="130" customFormat="1" ht="25.5" customHeight="1" x14ac:dyDescent="0.25">
      <c r="A21" s="124" t="s">
        <v>161</v>
      </c>
      <c r="B21" s="13"/>
      <c r="C21" s="13"/>
      <c r="D21" s="13"/>
      <c r="E21" s="13"/>
      <c r="F21" s="13"/>
      <c r="G21" s="13"/>
      <c r="H21" s="13"/>
      <c r="I21" s="128"/>
      <c r="J21" s="128"/>
      <c r="K21" s="128"/>
      <c r="L21" s="128"/>
      <c r="M21" s="128"/>
      <c r="N21" s="128"/>
      <c r="O21" s="128"/>
      <c r="P21" s="128"/>
      <c r="Q21" s="129"/>
      <c r="R21" s="129"/>
      <c r="S21" s="129"/>
      <c r="T21" s="129"/>
    </row>
    <row r="22" spans="1:20" s="130" customFormat="1" ht="25.5" customHeight="1" x14ac:dyDescent="0.25">
      <c r="A22" s="124" t="s">
        <v>162</v>
      </c>
      <c r="B22" s="13"/>
      <c r="C22" s="13"/>
      <c r="D22" s="13"/>
      <c r="E22" s="13"/>
      <c r="F22" s="13"/>
      <c r="G22" s="13"/>
      <c r="H22" s="13"/>
      <c r="I22" s="128"/>
      <c r="J22" s="128"/>
      <c r="K22" s="128"/>
      <c r="L22" s="128"/>
      <c r="M22" s="128"/>
      <c r="N22" s="128"/>
      <c r="O22" s="128"/>
      <c r="P22" s="128"/>
      <c r="Q22" s="129"/>
      <c r="R22" s="129"/>
      <c r="S22" s="129"/>
      <c r="T22" s="129"/>
    </row>
    <row r="23" spans="1:20" s="130" customFormat="1" ht="25.5" customHeight="1" x14ac:dyDescent="0.25">
      <c r="A23" s="124" t="s">
        <v>163</v>
      </c>
      <c r="B23" s="13"/>
      <c r="C23" s="13"/>
      <c r="D23" s="13"/>
      <c r="E23" s="13"/>
      <c r="F23" s="13"/>
      <c r="G23" s="13"/>
      <c r="H23" s="13"/>
      <c r="I23" s="128"/>
      <c r="J23" s="128"/>
      <c r="K23" s="128"/>
      <c r="L23" s="128"/>
      <c r="M23" s="128"/>
      <c r="N23" s="128"/>
      <c r="O23" s="128"/>
      <c r="P23" s="128"/>
      <c r="Q23" s="129"/>
      <c r="R23" s="129"/>
      <c r="S23" s="129"/>
      <c r="T23" s="129"/>
    </row>
    <row r="24" spans="1:20" s="130" customFormat="1" ht="25.5" customHeight="1" x14ac:dyDescent="0.25">
      <c r="A24" s="124" t="s">
        <v>164</v>
      </c>
      <c r="B24" s="13"/>
      <c r="C24" s="13"/>
      <c r="D24" s="13"/>
      <c r="E24" s="13"/>
      <c r="F24" s="13"/>
      <c r="G24" s="13"/>
      <c r="H24" s="13"/>
      <c r="I24" s="128"/>
      <c r="J24" s="128"/>
      <c r="K24" s="128"/>
      <c r="L24" s="128"/>
      <c r="M24" s="128"/>
      <c r="N24" s="128"/>
      <c r="O24" s="128"/>
      <c r="P24" s="128"/>
      <c r="Q24" s="129"/>
      <c r="R24" s="129"/>
      <c r="S24" s="129"/>
      <c r="T24" s="129"/>
    </row>
    <row r="25" spans="1:20" s="130" customFormat="1" ht="25.5" customHeight="1" x14ac:dyDescent="0.25">
      <c r="A25" s="131" t="s">
        <v>165</v>
      </c>
      <c r="B25" s="132"/>
      <c r="C25" s="132"/>
      <c r="D25" s="132"/>
      <c r="E25" s="132"/>
      <c r="F25" s="132"/>
      <c r="G25" s="132"/>
      <c r="H25" s="132"/>
      <c r="I25" s="128"/>
      <c r="J25" s="128"/>
      <c r="K25" s="128"/>
      <c r="L25" s="128"/>
      <c r="M25" s="128"/>
      <c r="N25" s="128"/>
      <c r="O25" s="128"/>
      <c r="P25" s="128"/>
      <c r="Q25" s="129"/>
      <c r="R25" s="129"/>
      <c r="S25" s="129"/>
      <c r="T25" s="129"/>
    </row>
    <row r="26" spans="1:20" s="130" customFormat="1" ht="25.5" customHeight="1" x14ac:dyDescent="0.25">
      <c r="A26" s="133" t="s">
        <v>181</v>
      </c>
      <c r="B26" s="134"/>
      <c r="C26" s="134"/>
      <c r="D26" s="134"/>
      <c r="E26" s="134"/>
      <c r="F26" s="134"/>
      <c r="G26" s="134"/>
      <c r="H26" s="134"/>
      <c r="I26" s="128"/>
      <c r="J26" s="128"/>
      <c r="K26" s="128"/>
      <c r="L26" s="128"/>
      <c r="M26" s="128"/>
      <c r="N26" s="128"/>
      <c r="O26" s="128"/>
      <c r="P26" s="128"/>
      <c r="Q26" s="129"/>
      <c r="R26" s="129"/>
      <c r="S26" s="129"/>
      <c r="T26" s="129"/>
    </row>
    <row r="27" spans="1:20" s="130" customFormat="1" ht="25.5" customHeight="1" x14ac:dyDescent="0.25">
      <c r="A27" s="124" t="s">
        <v>182</v>
      </c>
      <c r="B27" s="134"/>
      <c r="C27" s="134"/>
      <c r="D27" s="134"/>
      <c r="E27" s="134"/>
      <c r="F27" s="134"/>
      <c r="G27" s="134"/>
      <c r="H27" s="134"/>
      <c r="I27" s="128"/>
      <c r="J27" s="128"/>
      <c r="K27" s="128"/>
      <c r="L27" s="128"/>
      <c r="M27" s="128"/>
      <c r="N27" s="128"/>
      <c r="O27" s="128"/>
      <c r="P27" s="128"/>
      <c r="Q27" s="129"/>
      <c r="R27" s="129"/>
      <c r="S27" s="129"/>
      <c r="T27" s="129"/>
    </row>
    <row r="28" spans="1:20" s="130" customFormat="1" ht="25.5" customHeight="1" x14ac:dyDescent="0.25">
      <c r="A28" s="131" t="s">
        <v>180</v>
      </c>
      <c r="B28" s="132"/>
      <c r="C28" s="132"/>
      <c r="D28" s="132"/>
      <c r="E28" s="132"/>
      <c r="F28" s="132"/>
      <c r="G28" s="132"/>
      <c r="H28" s="132"/>
      <c r="I28" s="128"/>
      <c r="J28" s="128"/>
      <c r="K28" s="128"/>
      <c r="L28" s="128"/>
      <c r="M28" s="128"/>
      <c r="N28" s="128"/>
      <c r="O28" s="128"/>
      <c r="P28" s="128"/>
      <c r="Q28" s="129"/>
      <c r="R28" s="129"/>
      <c r="S28" s="129"/>
      <c r="T28" s="129"/>
    </row>
    <row r="29" spans="1:20" s="130" customFormat="1" ht="25.5" customHeight="1" x14ac:dyDescent="0.25">
      <c r="A29" s="131" t="s">
        <v>166</v>
      </c>
      <c r="B29" s="132"/>
      <c r="C29" s="132"/>
      <c r="D29" s="132"/>
      <c r="E29" s="132"/>
      <c r="F29" s="132"/>
      <c r="G29" s="132"/>
      <c r="H29" s="132"/>
      <c r="I29" s="128"/>
      <c r="J29" s="128"/>
      <c r="K29" s="128"/>
      <c r="L29" s="128"/>
      <c r="M29" s="128"/>
      <c r="N29" s="128"/>
      <c r="O29" s="128"/>
      <c r="P29" s="128"/>
      <c r="Q29" s="129"/>
      <c r="R29" s="129"/>
      <c r="S29" s="129"/>
      <c r="T29" s="129"/>
    </row>
    <row r="30" spans="1:20" s="130" customFormat="1" ht="25.5" customHeight="1" x14ac:dyDescent="0.25">
      <c r="A30" s="131" t="s">
        <v>167</v>
      </c>
      <c r="B30" s="132"/>
      <c r="C30" s="132"/>
      <c r="D30" s="132"/>
      <c r="E30" s="132"/>
      <c r="F30" s="132"/>
      <c r="G30" s="132"/>
      <c r="H30" s="132"/>
      <c r="I30" s="128"/>
      <c r="J30" s="128"/>
      <c r="K30" s="128"/>
      <c r="L30" s="128"/>
      <c r="M30" s="128"/>
      <c r="N30" s="128"/>
      <c r="O30" s="128"/>
      <c r="P30" s="128"/>
    </row>
    <row r="31" spans="1:20" ht="25.5" customHeight="1" x14ac:dyDescent="0.25">
      <c r="A31" s="125"/>
      <c r="B31" s="14"/>
      <c r="C31" s="14"/>
      <c r="D31" s="14"/>
      <c r="E31" s="14"/>
      <c r="F31" s="14"/>
      <c r="G31" s="14"/>
      <c r="H31" s="14"/>
      <c r="I31" s="11"/>
      <c r="J31" s="11"/>
      <c r="K31" s="11"/>
      <c r="L31" s="11"/>
      <c r="M31" s="11"/>
      <c r="N31" s="11"/>
      <c r="O31" s="11"/>
      <c r="P31" s="11"/>
    </row>
    <row r="32" spans="1:20" ht="25.5" customHeight="1" x14ac:dyDescent="0.25">
      <c r="A32" s="125"/>
      <c r="B32" s="14"/>
      <c r="C32" s="14"/>
      <c r="D32" s="14"/>
      <c r="E32" s="14"/>
      <c r="F32" s="14"/>
      <c r="G32" s="14"/>
      <c r="H32" s="14"/>
      <c r="I32" s="11"/>
      <c r="J32" s="11"/>
      <c r="K32" s="11"/>
      <c r="L32" s="11"/>
      <c r="M32" s="11"/>
      <c r="N32" s="11"/>
      <c r="O32" s="11"/>
      <c r="P32" s="11"/>
    </row>
    <row r="33" spans="1:16" ht="25.5" customHeight="1" x14ac:dyDescent="0.25">
      <c r="A33" s="126" t="s">
        <v>156</v>
      </c>
      <c r="B33" s="15"/>
      <c r="C33" s="16"/>
      <c r="D33" s="15"/>
      <c r="E33" s="15"/>
      <c r="F33" s="15"/>
      <c r="G33" s="15"/>
      <c r="H33" s="15"/>
      <c r="I33" s="11"/>
      <c r="J33" s="11"/>
      <c r="K33" s="11"/>
      <c r="L33" s="11"/>
      <c r="M33" s="11"/>
      <c r="N33" s="11"/>
      <c r="O33" s="11"/>
      <c r="P33" s="11"/>
    </row>
    <row r="34" spans="1:16" ht="25.5" customHeight="1" x14ac:dyDescent="0.25">
      <c r="A34" s="127" t="s">
        <v>168</v>
      </c>
      <c r="B34" s="17"/>
      <c r="C34" s="18"/>
      <c r="D34" s="17"/>
      <c r="E34" s="15"/>
      <c r="F34" s="15"/>
      <c r="G34" s="15"/>
      <c r="H34" s="15"/>
      <c r="I34" s="11"/>
      <c r="J34" s="11"/>
      <c r="K34" s="11"/>
      <c r="L34" s="11"/>
      <c r="M34" s="11"/>
      <c r="N34" s="11"/>
      <c r="O34" s="11"/>
      <c r="P34" s="11"/>
    </row>
    <row r="35" spans="1:16" ht="18.75" x14ac:dyDescent="0.3">
      <c r="A35" s="12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0" zoomScaleNormal="100" workbookViewId="0">
      <selection activeCell="A83" sqref="A8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189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77371</v>
      </c>
      <c r="E9" s="33">
        <v>1100</v>
      </c>
      <c r="F9" s="33">
        <v>2324.5700000000002</v>
      </c>
      <c r="G9" s="143">
        <f>D9-E9+F9</f>
        <v>78595.570000000007</v>
      </c>
      <c r="H9" s="143">
        <f>G9*18%</f>
        <v>14147.202600000001</v>
      </c>
      <c r="I9" s="40">
        <f>D9-E9+F9+H9</f>
        <v>92742.772600000011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77371</v>
      </c>
      <c r="E10" s="33">
        <v>1100</v>
      </c>
      <c r="F10" s="33">
        <v>2324.5700000000002</v>
      </c>
      <c r="G10" s="143">
        <f t="shared" ref="G10:G35" si="0">D10-E10+F10</f>
        <v>78595.570000000007</v>
      </c>
      <c r="H10" s="143">
        <f t="shared" ref="H10:H35" si="1">G10*18%</f>
        <v>14147.202600000001</v>
      </c>
      <c r="I10" s="40">
        <f t="shared" ref="I10:I35" si="2">D10-E10+F10+H10</f>
        <v>92742.772600000011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>
        <v>77171</v>
      </c>
      <c r="E11" s="33">
        <v>1100</v>
      </c>
      <c r="F11" s="33">
        <v>2324.5700000000002</v>
      </c>
      <c r="G11" s="143">
        <f t="shared" si="0"/>
        <v>78395.570000000007</v>
      </c>
      <c r="H11" s="143">
        <f t="shared" si="1"/>
        <v>14111.202600000001</v>
      </c>
      <c r="I11" s="40">
        <f t="shared" si="2"/>
        <v>92506.772600000011</v>
      </c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>
        <v>77171</v>
      </c>
      <c r="E12" s="33">
        <v>1100</v>
      </c>
      <c r="F12" s="33">
        <v>2324.5700000000002</v>
      </c>
      <c r="G12" s="143">
        <f t="shared" si="0"/>
        <v>78395.570000000007</v>
      </c>
      <c r="H12" s="143">
        <f t="shared" si="1"/>
        <v>14111.202600000001</v>
      </c>
      <c r="I12" s="40">
        <f t="shared" si="2"/>
        <v>92506.772600000011</v>
      </c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78071</v>
      </c>
      <c r="E13" s="33">
        <v>1100</v>
      </c>
      <c r="F13" s="33">
        <v>2324.5700000000002</v>
      </c>
      <c r="G13" s="143">
        <f t="shared" si="0"/>
        <v>79295.570000000007</v>
      </c>
      <c r="H13" s="143">
        <f t="shared" si="1"/>
        <v>14273.202600000001</v>
      </c>
      <c r="I13" s="40">
        <f t="shared" si="2"/>
        <v>93568.772600000011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>
        <v>80551</v>
      </c>
      <c r="E14" s="33">
        <v>1100</v>
      </c>
      <c r="F14" s="33">
        <v>2324.5700000000002</v>
      </c>
      <c r="G14" s="143">
        <f t="shared" si="0"/>
        <v>81775.570000000007</v>
      </c>
      <c r="H14" s="143">
        <f t="shared" si="1"/>
        <v>14719.6026</v>
      </c>
      <c r="I14" s="40">
        <f t="shared" si="2"/>
        <v>96495.172600000005</v>
      </c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79071</v>
      </c>
      <c r="E15" s="33">
        <v>1100</v>
      </c>
      <c r="F15" s="33">
        <v>2324.5700000000002</v>
      </c>
      <c r="G15" s="143">
        <f t="shared" si="0"/>
        <v>80295.570000000007</v>
      </c>
      <c r="H15" s="143">
        <f t="shared" si="1"/>
        <v>14453.202600000001</v>
      </c>
      <c r="I15" s="40">
        <f t="shared" si="2"/>
        <v>94748.772600000011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81821</v>
      </c>
      <c r="E16" s="33">
        <v>1100</v>
      </c>
      <c r="F16" s="33">
        <v>2324.5700000000002</v>
      </c>
      <c r="G16" s="143">
        <f t="shared" si="0"/>
        <v>83045.570000000007</v>
      </c>
      <c r="H16" s="143">
        <f t="shared" si="1"/>
        <v>14948.202600000001</v>
      </c>
      <c r="I16" s="40">
        <f t="shared" si="2"/>
        <v>97993.772600000011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81821</v>
      </c>
      <c r="E17" s="33">
        <v>1100</v>
      </c>
      <c r="F17" s="33">
        <v>2324.5700000000002</v>
      </c>
      <c r="G17" s="143">
        <f t="shared" si="0"/>
        <v>83045.570000000007</v>
      </c>
      <c r="H17" s="143">
        <f t="shared" si="1"/>
        <v>14948.202600000001</v>
      </c>
      <c r="I17" s="40">
        <f t="shared" si="2"/>
        <v>97993.772600000011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81821</v>
      </c>
      <c r="E18" s="33">
        <v>1100</v>
      </c>
      <c r="F18" s="33">
        <v>2324.5700000000002</v>
      </c>
      <c r="G18" s="143">
        <f t="shared" si="0"/>
        <v>83045.570000000007</v>
      </c>
      <c r="H18" s="143">
        <f t="shared" si="1"/>
        <v>14948.202600000001</v>
      </c>
      <c r="I18" s="40">
        <f t="shared" si="2"/>
        <v>97993.772600000011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81921</v>
      </c>
      <c r="E19" s="33">
        <v>1100</v>
      </c>
      <c r="F19" s="33">
        <v>2324.5700000000002</v>
      </c>
      <c r="G19" s="143">
        <f t="shared" si="0"/>
        <v>83145.570000000007</v>
      </c>
      <c r="H19" s="143">
        <f t="shared" si="1"/>
        <v>14966.202600000001</v>
      </c>
      <c r="I19" s="40">
        <f t="shared" si="2"/>
        <v>98111.772600000011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90181</v>
      </c>
      <c r="E21" s="33">
        <v>1100</v>
      </c>
      <c r="F21" s="33">
        <v>2324.5700000000002</v>
      </c>
      <c r="G21" s="143">
        <f t="shared" si="0"/>
        <v>91405.57</v>
      </c>
      <c r="H21" s="143">
        <f t="shared" si="1"/>
        <v>16453.0026</v>
      </c>
      <c r="I21" s="40">
        <f t="shared" si="2"/>
        <v>107858.57260000001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82431</v>
      </c>
      <c r="E22" s="33">
        <v>1100</v>
      </c>
      <c r="F22" s="33">
        <v>2324.5700000000002</v>
      </c>
      <c r="G22" s="143">
        <f t="shared" si="0"/>
        <v>83655.570000000007</v>
      </c>
      <c r="H22" s="143">
        <f t="shared" si="1"/>
        <v>15058.0026</v>
      </c>
      <c r="I22" s="40">
        <f t="shared" si="2"/>
        <v>98713.572600000014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86231</v>
      </c>
      <c r="E23" s="33">
        <v>1100</v>
      </c>
      <c r="F23" s="33">
        <v>2324.5700000000002</v>
      </c>
      <c r="G23" s="143">
        <f t="shared" si="0"/>
        <v>87455.57</v>
      </c>
      <c r="H23" s="143">
        <f t="shared" si="1"/>
        <v>15742.0026</v>
      </c>
      <c r="I23" s="40">
        <f t="shared" si="2"/>
        <v>103197.57260000001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88281</v>
      </c>
      <c r="E24" s="33">
        <v>1100</v>
      </c>
      <c r="F24" s="33">
        <v>2324.5700000000002</v>
      </c>
      <c r="G24" s="143">
        <f t="shared" si="0"/>
        <v>89505.57</v>
      </c>
      <c r="H24" s="143">
        <f t="shared" si="1"/>
        <v>16111.0026</v>
      </c>
      <c r="I24" s="40">
        <f t="shared" si="2"/>
        <v>105616.57260000001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81801</v>
      </c>
      <c r="E25" s="33">
        <v>1100</v>
      </c>
      <c r="F25" s="33">
        <v>2324.5700000000002</v>
      </c>
      <c r="G25" s="143">
        <f t="shared" si="0"/>
        <v>83025.570000000007</v>
      </c>
      <c r="H25" s="143">
        <f t="shared" si="1"/>
        <v>14944.6026</v>
      </c>
      <c r="I25" s="40">
        <f t="shared" si="2"/>
        <v>97970.172600000005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82431</v>
      </c>
      <c r="E26" s="33">
        <v>1100</v>
      </c>
      <c r="F26" s="33">
        <v>2324.5700000000002</v>
      </c>
      <c r="G26" s="143">
        <f t="shared" si="0"/>
        <v>83655.570000000007</v>
      </c>
      <c r="H26" s="143">
        <f t="shared" si="1"/>
        <v>15058.0026</v>
      </c>
      <c r="I26" s="40">
        <f t="shared" si="2"/>
        <v>98713.572600000014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84281</v>
      </c>
      <c r="E27" s="33">
        <v>1100</v>
      </c>
      <c r="F27" s="33">
        <v>2324.5700000000002</v>
      </c>
      <c r="G27" s="143">
        <f t="shared" si="0"/>
        <v>85505.57</v>
      </c>
      <c r="H27" s="143">
        <f t="shared" si="1"/>
        <v>15391.0026</v>
      </c>
      <c r="I27" s="40">
        <f t="shared" si="2"/>
        <v>100896.57260000001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82961</v>
      </c>
      <c r="E28" s="33">
        <v>1100</v>
      </c>
      <c r="F28" s="33">
        <v>2324.5700000000002</v>
      </c>
      <c r="G28" s="143">
        <f t="shared" si="0"/>
        <v>84185.57</v>
      </c>
      <c r="H28" s="143">
        <f t="shared" si="1"/>
        <v>15153.402600000001</v>
      </c>
      <c r="I28" s="40">
        <f t="shared" si="2"/>
        <v>99338.972600000008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83681</v>
      </c>
      <c r="E29" s="33">
        <v>1100</v>
      </c>
      <c r="F29" s="33">
        <v>2324.5700000000002</v>
      </c>
      <c r="G29" s="143">
        <f t="shared" si="0"/>
        <v>84905.57</v>
      </c>
      <c r="H29" s="143">
        <f t="shared" si="1"/>
        <v>15283.0026</v>
      </c>
      <c r="I29" s="40">
        <f t="shared" si="2"/>
        <v>100188.57260000001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82931</v>
      </c>
      <c r="E30" s="33">
        <v>1100</v>
      </c>
      <c r="F30" s="33">
        <v>2324.5700000000002</v>
      </c>
      <c r="G30" s="143">
        <f t="shared" si="0"/>
        <v>84155.57</v>
      </c>
      <c r="H30" s="143">
        <f t="shared" si="1"/>
        <v>15148.0026</v>
      </c>
      <c r="I30" s="40">
        <f t="shared" si="2"/>
        <v>99303.572600000014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82161</v>
      </c>
      <c r="E31" s="33">
        <v>1100</v>
      </c>
      <c r="F31" s="33">
        <v>2324.5700000000002</v>
      </c>
      <c r="G31" s="143">
        <f t="shared" si="0"/>
        <v>83385.570000000007</v>
      </c>
      <c r="H31" s="143">
        <f t="shared" si="1"/>
        <v>15009.402600000001</v>
      </c>
      <c r="I31" s="40">
        <f t="shared" si="2"/>
        <v>98394.972600000008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83181</v>
      </c>
      <c r="E32" s="33">
        <v>1100</v>
      </c>
      <c r="F32" s="33">
        <v>2324.5700000000002</v>
      </c>
      <c r="G32" s="143">
        <f t="shared" si="0"/>
        <v>84405.57</v>
      </c>
      <c r="H32" s="143">
        <f t="shared" si="1"/>
        <v>15193.0026</v>
      </c>
      <c r="I32" s="40">
        <f t="shared" si="2"/>
        <v>99598.572600000014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83931</v>
      </c>
      <c r="E33" s="33">
        <v>1100</v>
      </c>
      <c r="F33" s="33">
        <v>2324.5700000000002</v>
      </c>
      <c r="G33" s="143">
        <f t="shared" si="0"/>
        <v>85155.57</v>
      </c>
      <c r="H33" s="143">
        <f t="shared" si="1"/>
        <v>15328.0026</v>
      </c>
      <c r="I33" s="40">
        <f t="shared" si="2"/>
        <v>100483.57260000001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71441</v>
      </c>
      <c r="E34" s="33">
        <v>0</v>
      </c>
      <c r="F34" s="33">
        <v>2324.5700000000002</v>
      </c>
      <c r="G34" s="143">
        <f t="shared" si="0"/>
        <v>73765.570000000007</v>
      </c>
      <c r="H34" s="143">
        <f t="shared" si="1"/>
        <v>13277.802600000001</v>
      </c>
      <c r="I34" s="40">
        <f t="shared" si="2"/>
        <v>87043.372600000002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71441</v>
      </c>
      <c r="E35" s="33">
        <v>0</v>
      </c>
      <c r="F35" s="33">
        <v>2324.5700000000002</v>
      </c>
      <c r="G35" s="143">
        <f t="shared" si="0"/>
        <v>73765.570000000007</v>
      </c>
      <c r="H35" s="143">
        <f t="shared" si="1"/>
        <v>13277.802600000001</v>
      </c>
      <c r="I35" s="40">
        <f t="shared" si="2"/>
        <v>87043.372600000002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77406</v>
      </c>
      <c r="E39" s="33">
        <v>1100</v>
      </c>
      <c r="F39" s="33">
        <v>2324.5700000000002</v>
      </c>
      <c r="G39" s="143">
        <f t="shared" ref="G39:G40" si="3">D39-E39+F39</f>
        <v>78630.570000000007</v>
      </c>
      <c r="H39" s="143">
        <f t="shared" ref="H39:H40" si="4">G39*18%</f>
        <v>14153.502600000002</v>
      </c>
      <c r="I39" s="40">
        <f t="shared" ref="I39:I63" si="5">D39-E39+F39+H39</f>
        <v>92784.072600000014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78256</v>
      </c>
      <c r="E40" s="33">
        <v>1100</v>
      </c>
      <c r="F40" s="33">
        <v>2324.5700000000002</v>
      </c>
      <c r="G40" s="143">
        <f t="shared" si="3"/>
        <v>79480.570000000007</v>
      </c>
      <c r="H40" s="143">
        <f t="shared" si="4"/>
        <v>14306.502600000002</v>
      </c>
      <c r="I40" s="40">
        <f t="shared" si="5"/>
        <v>93787.072600000014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77556</v>
      </c>
      <c r="E42" s="33">
        <v>1100</v>
      </c>
      <c r="F42" s="33">
        <v>2324.5700000000002</v>
      </c>
      <c r="G42" s="143">
        <f t="shared" ref="G42:G44" si="6">D42-E42+F42</f>
        <v>78780.570000000007</v>
      </c>
      <c r="H42" s="143">
        <f t="shared" ref="H42:H44" si="7">G42*18%</f>
        <v>14180.502600000002</v>
      </c>
      <c r="I42" s="40">
        <f t="shared" si="5"/>
        <v>92961.072600000014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78656</v>
      </c>
      <c r="E43" s="33">
        <v>1100</v>
      </c>
      <c r="F43" s="33">
        <v>2324.5700000000002</v>
      </c>
      <c r="G43" s="143">
        <f t="shared" si="6"/>
        <v>79880.570000000007</v>
      </c>
      <c r="H43" s="143">
        <f t="shared" si="7"/>
        <v>14378.502600000002</v>
      </c>
      <c r="I43" s="40">
        <f t="shared" si="5"/>
        <v>94259.072600000014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80156</v>
      </c>
      <c r="E44" s="33">
        <v>1100</v>
      </c>
      <c r="F44" s="33">
        <v>2324.5700000000002</v>
      </c>
      <c r="G44" s="143">
        <f t="shared" si="6"/>
        <v>81380.570000000007</v>
      </c>
      <c r="H44" s="143">
        <f t="shared" si="7"/>
        <v>14648.502600000002</v>
      </c>
      <c r="I44" s="40">
        <f t="shared" si="5"/>
        <v>96029.072600000014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80436</v>
      </c>
      <c r="E46" s="33">
        <v>1100</v>
      </c>
      <c r="F46" s="33">
        <v>2324.5700000000002</v>
      </c>
      <c r="G46" s="143">
        <f t="shared" ref="G46" si="8">D46-E46+F46</f>
        <v>81660.570000000007</v>
      </c>
      <c r="H46" s="143">
        <f t="shared" ref="H46" si="9">G46*18%</f>
        <v>14698.902600000001</v>
      </c>
      <c r="I46" s="40">
        <f t="shared" si="5"/>
        <v>96359.472600000008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80446</v>
      </c>
      <c r="E48" s="33">
        <v>1100</v>
      </c>
      <c r="F48" s="33">
        <v>2324.5700000000002</v>
      </c>
      <c r="G48" s="143">
        <f t="shared" ref="G48:G52" si="10">D48-E48+F48</f>
        <v>81670.570000000007</v>
      </c>
      <c r="H48" s="143">
        <f t="shared" ref="H48:H52" si="11">G48*18%</f>
        <v>14700.702600000001</v>
      </c>
      <c r="I48" s="40">
        <f t="shared" si="5"/>
        <v>96371.272600000011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80446</v>
      </c>
      <c r="E49" s="33">
        <v>1100</v>
      </c>
      <c r="F49" s="33">
        <v>2324.5700000000002</v>
      </c>
      <c r="G49" s="143">
        <f t="shared" si="10"/>
        <v>81670.570000000007</v>
      </c>
      <c r="H49" s="143">
        <f t="shared" si="11"/>
        <v>14700.702600000001</v>
      </c>
      <c r="I49" s="40">
        <f t="shared" si="5"/>
        <v>96371.272600000011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>
        <v>85326</v>
      </c>
      <c r="E50" s="33">
        <v>1100</v>
      </c>
      <c r="F50" s="33">
        <v>2324.5700000000002</v>
      </c>
      <c r="G50" s="143">
        <f t="shared" si="10"/>
        <v>86550.57</v>
      </c>
      <c r="H50" s="143">
        <f t="shared" si="11"/>
        <v>15579.1026</v>
      </c>
      <c r="I50" s="40">
        <f t="shared" si="5"/>
        <v>102129.67260000001</v>
      </c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>
        <v>85846</v>
      </c>
      <c r="E51" s="33">
        <v>1100</v>
      </c>
      <c r="F51" s="33">
        <v>2324.5700000000002</v>
      </c>
      <c r="G51" s="143">
        <f t="shared" si="10"/>
        <v>87070.57</v>
      </c>
      <c r="H51" s="143">
        <f t="shared" si="11"/>
        <v>15672.702600000001</v>
      </c>
      <c r="I51" s="40">
        <f t="shared" si="5"/>
        <v>102743.27260000001</v>
      </c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>
        <v>87756</v>
      </c>
      <c r="E52" s="33">
        <v>1100</v>
      </c>
      <c r="F52" s="33">
        <v>2324.5700000000002</v>
      </c>
      <c r="G52" s="143">
        <f t="shared" si="10"/>
        <v>88980.57</v>
      </c>
      <c r="H52" s="143">
        <f t="shared" si="11"/>
        <v>16016.5026</v>
      </c>
      <c r="I52" s="40">
        <f t="shared" si="5"/>
        <v>104997.07260000001</v>
      </c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17">
        <v>88356</v>
      </c>
      <c r="E54" s="33">
        <v>1100</v>
      </c>
      <c r="F54" s="33">
        <v>2324.5700000000002</v>
      </c>
      <c r="G54" s="143">
        <f t="shared" ref="G54" si="12">D54-E54+F54</f>
        <v>89580.57</v>
      </c>
      <c r="H54" s="143">
        <f t="shared" ref="H54" si="13">G54*18%</f>
        <v>16124.5026</v>
      </c>
      <c r="I54" s="40">
        <f t="shared" si="5"/>
        <v>105705.07260000001</v>
      </c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>
        <v>83796</v>
      </c>
      <c r="E56" s="33">
        <v>1100</v>
      </c>
      <c r="F56" s="33">
        <v>2324.5700000000002</v>
      </c>
      <c r="G56" s="143">
        <f t="shared" ref="G56:G63" si="14">D56-E56+F56</f>
        <v>85020.57</v>
      </c>
      <c r="H56" s="143">
        <f t="shared" ref="H56:H63" si="15">G56*18%</f>
        <v>15303.702600000001</v>
      </c>
      <c r="I56" s="40">
        <f t="shared" si="5"/>
        <v>100324.27260000001</v>
      </c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>
        <v>80082</v>
      </c>
      <c r="E57" s="33">
        <v>1100</v>
      </c>
      <c r="F57" s="33">
        <v>2324.5700000000002</v>
      </c>
      <c r="G57" s="143">
        <f t="shared" si="14"/>
        <v>81306.570000000007</v>
      </c>
      <c r="H57" s="143">
        <f t="shared" si="15"/>
        <v>14635.1826</v>
      </c>
      <c r="I57" s="40">
        <f t="shared" si="5"/>
        <v>95941.752600000007</v>
      </c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70876</v>
      </c>
      <c r="E58" s="33">
        <v>0</v>
      </c>
      <c r="F58" s="33">
        <v>2324.5700000000002</v>
      </c>
      <c r="G58" s="143">
        <f t="shared" si="14"/>
        <v>73200.570000000007</v>
      </c>
      <c r="H58" s="143">
        <f t="shared" si="15"/>
        <v>13176.1026</v>
      </c>
      <c r="I58" s="40">
        <f t="shared" si="5"/>
        <v>86376.672600000005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67102</v>
      </c>
      <c r="E59" s="33">
        <v>0</v>
      </c>
      <c r="F59" s="33">
        <v>2324.5700000000002</v>
      </c>
      <c r="G59" s="143">
        <f t="shared" si="14"/>
        <v>69426.570000000007</v>
      </c>
      <c r="H59" s="143">
        <f t="shared" si="15"/>
        <v>12496.7826</v>
      </c>
      <c r="I59" s="40">
        <f t="shared" si="5"/>
        <v>81923.352600000013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75976</v>
      </c>
      <c r="E60" s="33">
        <v>0</v>
      </c>
      <c r="F60" s="33">
        <v>2324.5700000000002</v>
      </c>
      <c r="G60" s="143">
        <f t="shared" si="14"/>
        <v>78300.570000000007</v>
      </c>
      <c r="H60" s="143">
        <f t="shared" si="15"/>
        <v>14094.1026</v>
      </c>
      <c r="I60" s="40">
        <f t="shared" si="5"/>
        <v>92394.672600000005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73526</v>
      </c>
      <c r="E61" s="33">
        <v>0</v>
      </c>
      <c r="F61" s="33">
        <v>2324.5700000000002</v>
      </c>
      <c r="G61" s="143">
        <f t="shared" si="14"/>
        <v>75850.570000000007</v>
      </c>
      <c r="H61" s="143">
        <f t="shared" si="15"/>
        <v>13653.1026</v>
      </c>
      <c r="I61" s="40">
        <f t="shared" si="5"/>
        <v>89503.672600000005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75316</v>
      </c>
      <c r="E62" s="33">
        <v>0</v>
      </c>
      <c r="F62" s="33">
        <v>2324.5700000000002</v>
      </c>
      <c r="G62" s="143">
        <f t="shared" si="14"/>
        <v>77640.570000000007</v>
      </c>
      <c r="H62" s="143">
        <f t="shared" si="15"/>
        <v>13975.302600000001</v>
      </c>
      <c r="I62" s="40">
        <f t="shared" si="5"/>
        <v>91615.872600000002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>
        <v>75026</v>
      </c>
      <c r="E63" s="63">
        <v>0</v>
      </c>
      <c r="F63" s="33">
        <v>2324.5700000000002</v>
      </c>
      <c r="G63" s="143">
        <f t="shared" si="14"/>
        <v>77350.570000000007</v>
      </c>
      <c r="H63" s="143">
        <f t="shared" si="15"/>
        <v>13923.1026</v>
      </c>
      <c r="I63" s="40">
        <f t="shared" si="5"/>
        <v>91273.672600000005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83356</v>
      </c>
      <c r="E67" s="33">
        <v>1100</v>
      </c>
      <c r="F67" s="33">
        <v>2324.5700000000002</v>
      </c>
      <c r="G67" s="143">
        <f t="shared" ref="G67:G77" si="16">D67-E67+F67</f>
        <v>84580.57</v>
      </c>
      <c r="H67" s="143">
        <f t="shared" ref="H67:H77" si="17">G67*18%</f>
        <v>15224.5026</v>
      </c>
      <c r="I67" s="40">
        <f t="shared" ref="I67:I77" si="18">D67-E67+F67+H67</f>
        <v>99805.072600000014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83806</v>
      </c>
      <c r="E68" s="33">
        <v>1100</v>
      </c>
      <c r="F68" s="33">
        <v>2324.5700000000002</v>
      </c>
      <c r="G68" s="143">
        <f t="shared" si="16"/>
        <v>85030.57</v>
      </c>
      <c r="H68" s="143">
        <f t="shared" si="17"/>
        <v>15305.5026</v>
      </c>
      <c r="I68" s="40">
        <f t="shared" si="18"/>
        <v>100336.07260000001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84306</v>
      </c>
      <c r="E69" s="33">
        <v>1100</v>
      </c>
      <c r="F69" s="33">
        <v>2324.5700000000002</v>
      </c>
      <c r="G69" s="143">
        <f t="shared" si="16"/>
        <v>85530.57</v>
      </c>
      <c r="H69" s="143">
        <f t="shared" si="17"/>
        <v>15395.5026</v>
      </c>
      <c r="I69" s="40">
        <f t="shared" si="18"/>
        <v>100926.07260000001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86156</v>
      </c>
      <c r="E70" s="33">
        <v>1100</v>
      </c>
      <c r="F70" s="33">
        <v>2324.5700000000002</v>
      </c>
      <c r="G70" s="143">
        <f t="shared" si="16"/>
        <v>87380.57</v>
      </c>
      <c r="H70" s="143">
        <f t="shared" si="17"/>
        <v>15728.5026</v>
      </c>
      <c r="I70" s="40">
        <f t="shared" si="18"/>
        <v>103109.07260000001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86156</v>
      </c>
      <c r="E71" s="33">
        <v>1100</v>
      </c>
      <c r="F71" s="33">
        <v>2324.5700000000002</v>
      </c>
      <c r="G71" s="143">
        <f t="shared" si="16"/>
        <v>87380.57</v>
      </c>
      <c r="H71" s="143">
        <f t="shared" si="17"/>
        <v>15728.5026</v>
      </c>
      <c r="I71" s="40">
        <f t="shared" si="18"/>
        <v>103109.07260000001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87946</v>
      </c>
      <c r="E72" s="33">
        <v>1100</v>
      </c>
      <c r="F72" s="33">
        <v>2324.5700000000002</v>
      </c>
      <c r="G72" s="143">
        <f t="shared" si="16"/>
        <v>89170.57</v>
      </c>
      <c r="H72" s="143">
        <f t="shared" si="17"/>
        <v>16050.702600000001</v>
      </c>
      <c r="I72" s="40">
        <f t="shared" si="18"/>
        <v>105221.27260000001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>
        <v>87306</v>
      </c>
      <c r="E73" s="33">
        <v>1100</v>
      </c>
      <c r="F73" s="33">
        <v>2324.5700000000002</v>
      </c>
      <c r="G73" s="143">
        <f t="shared" si="16"/>
        <v>88530.57</v>
      </c>
      <c r="H73" s="143">
        <f t="shared" si="17"/>
        <v>15935.5026</v>
      </c>
      <c r="I73" s="40">
        <f t="shared" si="18"/>
        <v>104466.07260000001</v>
      </c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87606</v>
      </c>
      <c r="E74" s="33">
        <v>1100</v>
      </c>
      <c r="F74" s="33">
        <v>2324.5700000000002</v>
      </c>
      <c r="G74" s="143">
        <f t="shared" si="16"/>
        <v>88830.57</v>
      </c>
      <c r="H74" s="143">
        <f t="shared" si="17"/>
        <v>15989.5026</v>
      </c>
      <c r="I74" s="40">
        <f t="shared" si="18"/>
        <v>104820.07260000001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75026</v>
      </c>
      <c r="E75" s="33">
        <v>0</v>
      </c>
      <c r="F75" s="33">
        <v>2324.5700000000002</v>
      </c>
      <c r="G75" s="143">
        <f t="shared" si="16"/>
        <v>77350.570000000007</v>
      </c>
      <c r="H75" s="143">
        <f t="shared" si="17"/>
        <v>13923.1026</v>
      </c>
      <c r="I75" s="40">
        <f t="shared" si="18"/>
        <v>91273.672600000005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79026</v>
      </c>
      <c r="E76" s="33">
        <v>0</v>
      </c>
      <c r="F76" s="33">
        <v>2324.5700000000002</v>
      </c>
      <c r="G76" s="143">
        <f t="shared" si="16"/>
        <v>81350.570000000007</v>
      </c>
      <c r="H76" s="143">
        <f t="shared" si="17"/>
        <v>14643.1026</v>
      </c>
      <c r="I76" s="40">
        <f t="shared" si="18"/>
        <v>95993.672600000005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>
        <v>76476</v>
      </c>
      <c r="E77" s="63">
        <v>0</v>
      </c>
      <c r="F77" s="33">
        <v>2324.5700000000002</v>
      </c>
      <c r="G77" s="143">
        <f t="shared" si="16"/>
        <v>78800.570000000007</v>
      </c>
      <c r="H77" s="143">
        <f t="shared" si="17"/>
        <v>14184.1026</v>
      </c>
      <c r="I77" s="40">
        <f t="shared" si="18"/>
        <v>92984.672600000005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9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2" customWidth="1"/>
    <col min="7" max="7" width="17.7109375" style="203" customWidth="1"/>
    <col min="8" max="8" width="17.7109375" style="137" customWidth="1"/>
    <col min="9" max="9" width="17.7109375" style="2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55" t="s">
        <v>191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204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77826</v>
      </c>
      <c r="E9" s="33">
        <v>1100</v>
      </c>
      <c r="F9" s="33">
        <v>1553.6</v>
      </c>
      <c r="G9" s="143">
        <f>D9-E9+F9</f>
        <v>78279.600000000006</v>
      </c>
      <c r="H9" s="143">
        <f>G9*18%</f>
        <v>14090.328000000001</v>
      </c>
      <c r="I9" s="40">
        <f>D9-E9+F9+H9</f>
        <v>92369.928000000014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77826</v>
      </c>
      <c r="E10" s="33">
        <v>1100</v>
      </c>
      <c r="F10" s="33">
        <v>1553.6</v>
      </c>
      <c r="G10" s="143">
        <f t="shared" ref="G10:G35" si="0">D10-E10+F10</f>
        <v>78279.600000000006</v>
      </c>
      <c r="H10" s="143">
        <f t="shared" ref="H10:H35" si="1">G10*18%</f>
        <v>14090.328000000001</v>
      </c>
      <c r="I10" s="40">
        <f t="shared" ref="I10:I35" si="2">D10-E10+F10+H10</f>
        <v>92369.928000000014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>
        <v>77926</v>
      </c>
      <c r="E11" s="33">
        <v>1100</v>
      </c>
      <c r="F11" s="33">
        <v>1553.6</v>
      </c>
      <c r="G11" s="143">
        <f t="shared" si="0"/>
        <v>78379.600000000006</v>
      </c>
      <c r="H11" s="143">
        <f t="shared" si="1"/>
        <v>14108.328000000001</v>
      </c>
      <c r="I11" s="40">
        <f t="shared" si="2"/>
        <v>92487.928000000014</v>
      </c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>
        <v>78076</v>
      </c>
      <c r="E12" s="33">
        <v>1100</v>
      </c>
      <c r="F12" s="33">
        <v>1553.6</v>
      </c>
      <c r="G12" s="143">
        <f t="shared" si="0"/>
        <v>78529.600000000006</v>
      </c>
      <c r="H12" s="143">
        <f t="shared" si="1"/>
        <v>14135.328000000001</v>
      </c>
      <c r="I12" s="40">
        <f t="shared" si="2"/>
        <v>92664.928000000014</v>
      </c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78926</v>
      </c>
      <c r="E13" s="33">
        <v>1100</v>
      </c>
      <c r="F13" s="33">
        <v>1553.6</v>
      </c>
      <c r="G13" s="143">
        <f t="shared" si="0"/>
        <v>79379.600000000006</v>
      </c>
      <c r="H13" s="143">
        <f t="shared" si="1"/>
        <v>14288.328000000001</v>
      </c>
      <c r="I13" s="40">
        <f t="shared" si="2"/>
        <v>93667.928000000014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>
        <v>82556</v>
      </c>
      <c r="E14" s="33">
        <v>1100</v>
      </c>
      <c r="F14" s="33">
        <v>1553.6</v>
      </c>
      <c r="G14" s="143">
        <f t="shared" si="0"/>
        <v>83009.600000000006</v>
      </c>
      <c r="H14" s="143">
        <f t="shared" si="1"/>
        <v>14941.728000000001</v>
      </c>
      <c r="I14" s="40">
        <f t="shared" si="2"/>
        <v>97951.328000000009</v>
      </c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80426</v>
      </c>
      <c r="E15" s="33">
        <v>1100</v>
      </c>
      <c r="F15" s="33">
        <v>1553.6</v>
      </c>
      <c r="G15" s="143">
        <f t="shared" si="0"/>
        <v>80879.600000000006</v>
      </c>
      <c r="H15" s="143">
        <f t="shared" si="1"/>
        <v>14558.328000000001</v>
      </c>
      <c r="I15" s="40">
        <f t="shared" si="2"/>
        <v>95437.928000000014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83626</v>
      </c>
      <c r="E16" s="33">
        <v>1100</v>
      </c>
      <c r="F16" s="33">
        <v>1553.6</v>
      </c>
      <c r="G16" s="143">
        <f t="shared" si="0"/>
        <v>84079.6</v>
      </c>
      <c r="H16" s="143">
        <f t="shared" si="1"/>
        <v>15134.328000000001</v>
      </c>
      <c r="I16" s="40">
        <f t="shared" si="2"/>
        <v>99213.928000000014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83626</v>
      </c>
      <c r="E17" s="33">
        <v>1100</v>
      </c>
      <c r="F17" s="33">
        <v>1553.6</v>
      </c>
      <c r="G17" s="143">
        <f t="shared" si="0"/>
        <v>84079.6</v>
      </c>
      <c r="H17" s="143">
        <f t="shared" si="1"/>
        <v>15134.328000000001</v>
      </c>
      <c r="I17" s="40">
        <f t="shared" si="2"/>
        <v>99213.928000000014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83626</v>
      </c>
      <c r="E18" s="33">
        <v>1100</v>
      </c>
      <c r="F18" s="33">
        <v>1553.6</v>
      </c>
      <c r="G18" s="143">
        <f t="shared" si="0"/>
        <v>84079.6</v>
      </c>
      <c r="H18" s="143">
        <f t="shared" si="1"/>
        <v>15134.328000000001</v>
      </c>
      <c r="I18" s="40">
        <f t="shared" si="2"/>
        <v>99213.928000000014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82426</v>
      </c>
      <c r="E19" s="33">
        <v>1100</v>
      </c>
      <c r="F19" s="33">
        <v>1553.6</v>
      </c>
      <c r="G19" s="143">
        <f t="shared" si="0"/>
        <v>82879.600000000006</v>
      </c>
      <c r="H19" s="143">
        <f t="shared" si="1"/>
        <v>14918.328000000001</v>
      </c>
      <c r="I19" s="40">
        <f t="shared" si="2"/>
        <v>97797.928000000014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90736</v>
      </c>
      <c r="E21" s="33">
        <v>1100</v>
      </c>
      <c r="F21" s="33">
        <v>1553.6</v>
      </c>
      <c r="G21" s="143">
        <f t="shared" si="0"/>
        <v>91189.6</v>
      </c>
      <c r="H21" s="143">
        <f t="shared" si="1"/>
        <v>16414.128000000001</v>
      </c>
      <c r="I21" s="40">
        <f t="shared" si="2"/>
        <v>107603.728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82686</v>
      </c>
      <c r="E22" s="33">
        <v>1100</v>
      </c>
      <c r="F22" s="33">
        <v>1553.6</v>
      </c>
      <c r="G22" s="143">
        <f t="shared" si="0"/>
        <v>83139.600000000006</v>
      </c>
      <c r="H22" s="143">
        <f t="shared" si="1"/>
        <v>14965.128000000001</v>
      </c>
      <c r="I22" s="40">
        <f t="shared" si="2"/>
        <v>98104.728000000003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87236</v>
      </c>
      <c r="E23" s="33">
        <v>1100</v>
      </c>
      <c r="F23" s="33">
        <v>1553.6</v>
      </c>
      <c r="G23" s="143">
        <f t="shared" si="0"/>
        <v>87689.600000000006</v>
      </c>
      <c r="H23" s="143">
        <f t="shared" si="1"/>
        <v>15784.128000000001</v>
      </c>
      <c r="I23" s="40">
        <f t="shared" si="2"/>
        <v>103473.728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89286</v>
      </c>
      <c r="E24" s="33">
        <v>1100</v>
      </c>
      <c r="F24" s="33">
        <v>1553.6</v>
      </c>
      <c r="G24" s="143">
        <f t="shared" si="0"/>
        <v>89739.6</v>
      </c>
      <c r="H24" s="143">
        <f t="shared" si="1"/>
        <v>16153.128000000001</v>
      </c>
      <c r="I24" s="40">
        <f t="shared" si="2"/>
        <v>105892.728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82856</v>
      </c>
      <c r="E25" s="33">
        <v>1100</v>
      </c>
      <c r="F25" s="33">
        <v>1553.6</v>
      </c>
      <c r="G25" s="143">
        <f t="shared" si="0"/>
        <v>83309.600000000006</v>
      </c>
      <c r="H25" s="143">
        <f t="shared" si="1"/>
        <v>14995.728000000001</v>
      </c>
      <c r="I25" s="40">
        <f t="shared" si="2"/>
        <v>98305.328000000009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83236</v>
      </c>
      <c r="E26" s="33">
        <v>1100</v>
      </c>
      <c r="F26" s="33">
        <v>1553.6</v>
      </c>
      <c r="G26" s="143">
        <f t="shared" si="0"/>
        <v>83689.600000000006</v>
      </c>
      <c r="H26" s="143">
        <f t="shared" si="1"/>
        <v>15064.128000000001</v>
      </c>
      <c r="I26" s="40">
        <f t="shared" si="2"/>
        <v>98753.728000000003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85486</v>
      </c>
      <c r="E27" s="33">
        <v>1100</v>
      </c>
      <c r="F27" s="33">
        <v>1553.6</v>
      </c>
      <c r="G27" s="143">
        <f t="shared" si="0"/>
        <v>85939.6</v>
      </c>
      <c r="H27" s="143">
        <f t="shared" si="1"/>
        <v>15469.128000000001</v>
      </c>
      <c r="I27" s="40">
        <f t="shared" si="2"/>
        <v>101408.728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84166</v>
      </c>
      <c r="E28" s="33">
        <v>1100</v>
      </c>
      <c r="F28" s="33">
        <v>1553.6</v>
      </c>
      <c r="G28" s="143">
        <f t="shared" si="0"/>
        <v>84619.6</v>
      </c>
      <c r="H28" s="143">
        <f t="shared" si="1"/>
        <v>15231.528</v>
      </c>
      <c r="I28" s="40">
        <f t="shared" si="2"/>
        <v>99851.128000000012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84736</v>
      </c>
      <c r="E29" s="33">
        <v>1100</v>
      </c>
      <c r="F29" s="33">
        <v>1553.6</v>
      </c>
      <c r="G29" s="143">
        <f t="shared" si="0"/>
        <v>85189.6</v>
      </c>
      <c r="H29" s="143">
        <f t="shared" si="1"/>
        <v>15334.128000000001</v>
      </c>
      <c r="I29" s="40">
        <f t="shared" si="2"/>
        <v>100523.728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83736</v>
      </c>
      <c r="E30" s="33">
        <v>1100</v>
      </c>
      <c r="F30" s="33">
        <v>1553.6</v>
      </c>
      <c r="G30" s="143">
        <f t="shared" si="0"/>
        <v>84189.6</v>
      </c>
      <c r="H30" s="143">
        <f t="shared" si="1"/>
        <v>15154.128000000001</v>
      </c>
      <c r="I30" s="40">
        <f t="shared" si="2"/>
        <v>99343.728000000003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83166</v>
      </c>
      <c r="E31" s="33">
        <v>1100</v>
      </c>
      <c r="F31" s="33">
        <v>1553.6</v>
      </c>
      <c r="G31" s="143">
        <f t="shared" si="0"/>
        <v>83619.600000000006</v>
      </c>
      <c r="H31" s="143">
        <f t="shared" si="1"/>
        <v>15051.528</v>
      </c>
      <c r="I31" s="40">
        <f t="shared" si="2"/>
        <v>98671.128000000012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84186</v>
      </c>
      <c r="E32" s="33">
        <v>1100</v>
      </c>
      <c r="F32" s="33">
        <v>1553.6</v>
      </c>
      <c r="G32" s="143">
        <f t="shared" si="0"/>
        <v>84639.6</v>
      </c>
      <c r="H32" s="143">
        <f t="shared" si="1"/>
        <v>15235.128000000001</v>
      </c>
      <c r="I32" s="40">
        <f t="shared" si="2"/>
        <v>99874.728000000003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84186</v>
      </c>
      <c r="E33" s="33">
        <v>1100</v>
      </c>
      <c r="F33" s="33">
        <v>1553.6</v>
      </c>
      <c r="G33" s="143">
        <f t="shared" si="0"/>
        <v>84639.6</v>
      </c>
      <c r="H33" s="143">
        <f t="shared" si="1"/>
        <v>15235.128000000001</v>
      </c>
      <c r="I33" s="40">
        <f t="shared" si="2"/>
        <v>99874.728000000003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71896</v>
      </c>
      <c r="E34" s="33">
        <v>0</v>
      </c>
      <c r="F34" s="33">
        <v>1553.6</v>
      </c>
      <c r="G34" s="143">
        <f t="shared" si="0"/>
        <v>73449.600000000006</v>
      </c>
      <c r="H34" s="143">
        <f t="shared" si="1"/>
        <v>13220.928</v>
      </c>
      <c r="I34" s="40">
        <f t="shared" si="2"/>
        <v>86670.528000000006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71896</v>
      </c>
      <c r="E35" s="33">
        <v>0</v>
      </c>
      <c r="F35" s="33">
        <v>1553.6</v>
      </c>
      <c r="G35" s="143">
        <f t="shared" si="0"/>
        <v>73449.600000000006</v>
      </c>
      <c r="H35" s="143">
        <f t="shared" si="1"/>
        <v>13220.928</v>
      </c>
      <c r="I35" s="40">
        <f t="shared" si="2"/>
        <v>86670.528000000006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53" t="s">
        <v>8</v>
      </c>
      <c r="D38" s="139" t="s">
        <v>9</v>
      </c>
      <c r="E38" s="139" t="s">
        <v>10</v>
      </c>
      <c r="F38" s="139" t="s">
        <v>11</v>
      </c>
      <c r="G38" s="161" t="s">
        <v>225</v>
      </c>
      <c r="H38" s="138" t="s">
        <v>186</v>
      </c>
      <c r="I38" s="139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78561</v>
      </c>
      <c r="E39" s="33">
        <v>1100</v>
      </c>
      <c r="F39" s="33">
        <v>1553.6</v>
      </c>
      <c r="G39" s="143">
        <f t="shared" ref="G39:G40" si="3">D39-E39+F39</f>
        <v>79014.600000000006</v>
      </c>
      <c r="H39" s="143">
        <f t="shared" ref="H39:H40" si="4">G39*18%</f>
        <v>14222.628000000001</v>
      </c>
      <c r="I39" s="40">
        <f t="shared" ref="I39:I63" si="5">D39-E39+F39+H39</f>
        <v>93237.228000000003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79261</v>
      </c>
      <c r="E40" s="33">
        <v>1100</v>
      </c>
      <c r="F40" s="33">
        <v>1553.6</v>
      </c>
      <c r="G40" s="143">
        <f t="shared" si="3"/>
        <v>79714.600000000006</v>
      </c>
      <c r="H40" s="143">
        <f t="shared" si="4"/>
        <v>14348.628000000001</v>
      </c>
      <c r="I40" s="40">
        <f t="shared" si="5"/>
        <v>94063.228000000003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79161</v>
      </c>
      <c r="E42" s="33">
        <v>1100</v>
      </c>
      <c r="F42" s="33">
        <v>1553.6</v>
      </c>
      <c r="G42" s="143">
        <f t="shared" ref="G42:G44" si="6">D42-E42+F42</f>
        <v>79614.600000000006</v>
      </c>
      <c r="H42" s="143">
        <f t="shared" ref="H42:H44" si="7">G42*18%</f>
        <v>14330.628000000001</v>
      </c>
      <c r="I42" s="40">
        <f t="shared" si="5"/>
        <v>93945.228000000003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79411</v>
      </c>
      <c r="E43" s="33">
        <v>1100</v>
      </c>
      <c r="F43" s="33">
        <v>1553.6</v>
      </c>
      <c r="G43" s="143">
        <f t="shared" si="6"/>
        <v>79864.600000000006</v>
      </c>
      <c r="H43" s="143">
        <f t="shared" si="7"/>
        <v>14375.628000000001</v>
      </c>
      <c r="I43" s="40">
        <f t="shared" si="5"/>
        <v>94240.228000000003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81361</v>
      </c>
      <c r="E44" s="33">
        <v>1100</v>
      </c>
      <c r="F44" s="33">
        <v>1553.6</v>
      </c>
      <c r="G44" s="143">
        <f t="shared" si="6"/>
        <v>81814.600000000006</v>
      </c>
      <c r="H44" s="143">
        <f t="shared" si="7"/>
        <v>14726.628000000001</v>
      </c>
      <c r="I44" s="40">
        <f t="shared" si="5"/>
        <v>96541.228000000003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81841</v>
      </c>
      <c r="E46" s="33">
        <v>1100</v>
      </c>
      <c r="F46" s="33">
        <v>1553.6</v>
      </c>
      <c r="G46" s="143">
        <f t="shared" ref="G46" si="8">D46-E46+F46</f>
        <v>82294.600000000006</v>
      </c>
      <c r="H46" s="143">
        <f t="shared" ref="H46" si="9">G46*18%</f>
        <v>14813.028</v>
      </c>
      <c r="I46" s="40">
        <f t="shared" si="5"/>
        <v>97107.628000000012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81001</v>
      </c>
      <c r="E48" s="33">
        <v>1100</v>
      </c>
      <c r="F48" s="33">
        <v>1553.6</v>
      </c>
      <c r="G48" s="143">
        <f t="shared" ref="G48:G52" si="10">D48-E48+F48</f>
        <v>81454.600000000006</v>
      </c>
      <c r="H48" s="143">
        <f t="shared" ref="H48:H52" si="11">G48*18%</f>
        <v>14661.828000000001</v>
      </c>
      <c r="I48" s="40">
        <f t="shared" si="5"/>
        <v>96116.428000000014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81001</v>
      </c>
      <c r="E49" s="33">
        <v>1100</v>
      </c>
      <c r="F49" s="33">
        <v>1553.6</v>
      </c>
      <c r="G49" s="143">
        <f t="shared" si="10"/>
        <v>81454.600000000006</v>
      </c>
      <c r="H49" s="143">
        <f t="shared" si="11"/>
        <v>14661.828000000001</v>
      </c>
      <c r="I49" s="40">
        <f t="shared" si="5"/>
        <v>96116.428000000014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>
        <v>86231</v>
      </c>
      <c r="E50" s="33">
        <v>1100</v>
      </c>
      <c r="F50" s="33">
        <v>1553.6</v>
      </c>
      <c r="G50" s="143">
        <f t="shared" si="10"/>
        <v>86684.6</v>
      </c>
      <c r="H50" s="143">
        <f t="shared" si="11"/>
        <v>15603.228000000001</v>
      </c>
      <c r="I50" s="40">
        <f t="shared" si="5"/>
        <v>102287.82800000001</v>
      </c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>
        <v>87351</v>
      </c>
      <c r="E51" s="33">
        <v>1100</v>
      </c>
      <c r="F51" s="33">
        <v>1553.6</v>
      </c>
      <c r="G51" s="143">
        <f t="shared" si="10"/>
        <v>87804.6</v>
      </c>
      <c r="H51" s="143">
        <f t="shared" si="11"/>
        <v>15804.828000000001</v>
      </c>
      <c r="I51" s="40">
        <f t="shared" si="5"/>
        <v>103609.42800000001</v>
      </c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>
        <v>88711</v>
      </c>
      <c r="E52" s="33">
        <v>1100</v>
      </c>
      <c r="F52" s="33">
        <v>1553.6</v>
      </c>
      <c r="G52" s="143">
        <f t="shared" si="10"/>
        <v>89164.6</v>
      </c>
      <c r="H52" s="143">
        <f t="shared" si="11"/>
        <v>16049.628000000001</v>
      </c>
      <c r="I52" s="40">
        <f t="shared" si="5"/>
        <v>105214.228</v>
      </c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5">
        <v>89661</v>
      </c>
      <c r="E54" s="33">
        <v>1100</v>
      </c>
      <c r="F54" s="33">
        <v>1553.6</v>
      </c>
      <c r="G54" s="143">
        <f t="shared" ref="G54" si="12">D54-E54+F54</f>
        <v>90114.6</v>
      </c>
      <c r="H54" s="143">
        <f t="shared" ref="H54" si="13">G54*18%</f>
        <v>16220.628000000001</v>
      </c>
      <c r="I54" s="40">
        <f t="shared" si="5"/>
        <v>106335.228</v>
      </c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>
        <v>84401</v>
      </c>
      <c r="E56" s="33">
        <v>1100</v>
      </c>
      <c r="F56" s="33">
        <v>1553.6</v>
      </c>
      <c r="G56" s="143">
        <f t="shared" ref="G56:G63" si="14">D56-E56+F56</f>
        <v>84854.6</v>
      </c>
      <c r="H56" s="143">
        <f t="shared" ref="H56:H63" si="15">G56*18%</f>
        <v>15273.828000000001</v>
      </c>
      <c r="I56" s="40">
        <f t="shared" si="5"/>
        <v>100128.42800000001</v>
      </c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>
        <v>81187</v>
      </c>
      <c r="E57" s="33">
        <v>1100</v>
      </c>
      <c r="F57" s="33">
        <v>1553.6</v>
      </c>
      <c r="G57" s="143">
        <f t="shared" si="14"/>
        <v>81640.600000000006</v>
      </c>
      <c r="H57" s="143">
        <f t="shared" si="15"/>
        <v>14695.308000000001</v>
      </c>
      <c r="I57" s="40">
        <f t="shared" si="5"/>
        <v>96335.90800000001</v>
      </c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72031</v>
      </c>
      <c r="E58" s="33">
        <v>0</v>
      </c>
      <c r="F58" s="33">
        <v>1553.6</v>
      </c>
      <c r="G58" s="143">
        <f t="shared" si="14"/>
        <v>73584.600000000006</v>
      </c>
      <c r="H58" s="143">
        <f t="shared" si="15"/>
        <v>13245.228000000001</v>
      </c>
      <c r="I58" s="40">
        <f t="shared" si="5"/>
        <v>86829.828000000009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68707</v>
      </c>
      <c r="E59" s="33">
        <v>0</v>
      </c>
      <c r="F59" s="33">
        <v>1553.6</v>
      </c>
      <c r="G59" s="143">
        <f t="shared" si="14"/>
        <v>70260.600000000006</v>
      </c>
      <c r="H59" s="143">
        <f t="shared" si="15"/>
        <v>12646.908000000001</v>
      </c>
      <c r="I59" s="40">
        <f t="shared" si="5"/>
        <v>82907.508000000002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77381</v>
      </c>
      <c r="E60" s="33">
        <v>0</v>
      </c>
      <c r="F60" s="33">
        <v>1553.6</v>
      </c>
      <c r="G60" s="143">
        <f t="shared" si="14"/>
        <v>78934.600000000006</v>
      </c>
      <c r="H60" s="143">
        <f t="shared" si="15"/>
        <v>14208.228000000001</v>
      </c>
      <c r="I60" s="40">
        <f t="shared" si="5"/>
        <v>93142.828000000009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74281</v>
      </c>
      <c r="E61" s="33">
        <v>0</v>
      </c>
      <c r="F61" s="33">
        <v>1553.6</v>
      </c>
      <c r="G61" s="143">
        <f t="shared" si="14"/>
        <v>75834.600000000006</v>
      </c>
      <c r="H61" s="143">
        <f t="shared" si="15"/>
        <v>13650.228000000001</v>
      </c>
      <c r="I61" s="40">
        <f t="shared" si="5"/>
        <v>89484.828000000009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75871</v>
      </c>
      <c r="E62" s="33">
        <v>0</v>
      </c>
      <c r="F62" s="33">
        <v>1553.6</v>
      </c>
      <c r="G62" s="143">
        <f t="shared" si="14"/>
        <v>77424.600000000006</v>
      </c>
      <c r="H62" s="143">
        <f t="shared" si="15"/>
        <v>13936.428</v>
      </c>
      <c r="I62" s="40">
        <f t="shared" si="5"/>
        <v>91361.028000000006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>
        <v>76331</v>
      </c>
      <c r="E63" s="63">
        <v>0</v>
      </c>
      <c r="F63" s="33">
        <v>1553.6</v>
      </c>
      <c r="G63" s="143">
        <f t="shared" si="14"/>
        <v>77884.600000000006</v>
      </c>
      <c r="H63" s="143">
        <f t="shared" si="15"/>
        <v>14019.228000000001</v>
      </c>
      <c r="I63" s="40">
        <f t="shared" si="5"/>
        <v>91903.828000000009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53" t="s">
        <v>8</v>
      </c>
      <c r="D66" s="139" t="s">
        <v>9</v>
      </c>
      <c r="E66" s="139" t="s">
        <v>10</v>
      </c>
      <c r="F66" s="139" t="s">
        <v>11</v>
      </c>
      <c r="G66" s="161" t="s">
        <v>225</v>
      </c>
      <c r="H66" s="138" t="s">
        <v>186</v>
      </c>
      <c r="I66" s="139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35">
        <v>84711</v>
      </c>
      <c r="E67" s="33">
        <v>1100</v>
      </c>
      <c r="F67" s="33">
        <v>1553.6</v>
      </c>
      <c r="G67" s="143">
        <f t="shared" ref="G67:G77" si="16">D67-E67+F67</f>
        <v>85164.6</v>
      </c>
      <c r="H67" s="143">
        <f t="shared" ref="H67:H77" si="17">G67*18%</f>
        <v>15329.628000000001</v>
      </c>
      <c r="I67" s="40">
        <f t="shared" ref="I67:I77" si="18">D67-E67+F67+H67</f>
        <v>100494.228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35">
        <v>85161</v>
      </c>
      <c r="E68" s="33">
        <v>1100</v>
      </c>
      <c r="F68" s="33">
        <v>1553.6</v>
      </c>
      <c r="G68" s="143">
        <f t="shared" si="16"/>
        <v>85614.6</v>
      </c>
      <c r="H68" s="143">
        <f t="shared" si="17"/>
        <v>15410.628000000001</v>
      </c>
      <c r="I68" s="40">
        <f t="shared" si="18"/>
        <v>101025.228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35">
        <v>85661</v>
      </c>
      <c r="E69" s="33">
        <v>1100</v>
      </c>
      <c r="F69" s="33">
        <v>1553.6</v>
      </c>
      <c r="G69" s="143">
        <f t="shared" si="16"/>
        <v>86114.6</v>
      </c>
      <c r="H69" s="143">
        <f t="shared" si="17"/>
        <v>15500.628000000001</v>
      </c>
      <c r="I69" s="40">
        <f t="shared" si="18"/>
        <v>101615.228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35">
        <v>85711</v>
      </c>
      <c r="E70" s="33">
        <v>1100</v>
      </c>
      <c r="F70" s="33">
        <v>1553.6</v>
      </c>
      <c r="G70" s="143">
        <f t="shared" si="16"/>
        <v>86164.6</v>
      </c>
      <c r="H70" s="143">
        <f t="shared" si="17"/>
        <v>15509.628000000001</v>
      </c>
      <c r="I70" s="40">
        <f t="shared" si="18"/>
        <v>101674.228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35">
        <v>87361</v>
      </c>
      <c r="E71" s="33">
        <v>1100</v>
      </c>
      <c r="F71" s="33">
        <v>1553.6</v>
      </c>
      <c r="G71" s="143">
        <f t="shared" si="16"/>
        <v>87814.6</v>
      </c>
      <c r="H71" s="143">
        <f t="shared" si="17"/>
        <v>15806.628000000001</v>
      </c>
      <c r="I71" s="40">
        <f t="shared" si="18"/>
        <v>103621.228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35">
        <v>89151</v>
      </c>
      <c r="E72" s="33">
        <v>1100</v>
      </c>
      <c r="F72" s="33">
        <v>1553.6</v>
      </c>
      <c r="G72" s="143">
        <f t="shared" si="16"/>
        <v>89604.6</v>
      </c>
      <c r="H72" s="143">
        <f t="shared" si="17"/>
        <v>16128.828000000001</v>
      </c>
      <c r="I72" s="40">
        <f t="shared" si="18"/>
        <v>105733.42800000001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35">
        <v>88461</v>
      </c>
      <c r="E73" s="33">
        <v>1100</v>
      </c>
      <c r="F73" s="33">
        <v>1553.6</v>
      </c>
      <c r="G73" s="143">
        <f t="shared" si="16"/>
        <v>88914.6</v>
      </c>
      <c r="H73" s="143">
        <f t="shared" si="17"/>
        <v>16004.628000000001</v>
      </c>
      <c r="I73" s="40">
        <f t="shared" si="18"/>
        <v>104919.228</v>
      </c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35">
        <v>88761</v>
      </c>
      <c r="E74" s="33">
        <v>1100</v>
      </c>
      <c r="F74" s="33">
        <v>1553.6</v>
      </c>
      <c r="G74" s="143">
        <f t="shared" si="16"/>
        <v>89214.6</v>
      </c>
      <c r="H74" s="143">
        <f t="shared" si="17"/>
        <v>16058.628000000001</v>
      </c>
      <c r="I74" s="40">
        <f t="shared" si="18"/>
        <v>105273.228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76231</v>
      </c>
      <c r="E75" s="33">
        <v>0</v>
      </c>
      <c r="F75" s="33">
        <v>1553.6</v>
      </c>
      <c r="G75" s="143">
        <f t="shared" si="16"/>
        <v>77784.600000000006</v>
      </c>
      <c r="H75" s="143">
        <f t="shared" si="17"/>
        <v>14001.228000000001</v>
      </c>
      <c r="I75" s="40">
        <f t="shared" si="18"/>
        <v>91785.828000000009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78581</v>
      </c>
      <c r="E76" s="33">
        <v>0</v>
      </c>
      <c r="F76" s="33">
        <v>1553.6</v>
      </c>
      <c r="G76" s="143">
        <f t="shared" si="16"/>
        <v>80134.600000000006</v>
      </c>
      <c r="H76" s="143">
        <f t="shared" si="17"/>
        <v>14424.228000000001</v>
      </c>
      <c r="I76" s="40">
        <f t="shared" si="18"/>
        <v>94558.828000000009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>
        <v>77831</v>
      </c>
      <c r="E77" s="63">
        <v>0</v>
      </c>
      <c r="F77" s="33">
        <v>1553.6</v>
      </c>
      <c r="G77" s="143">
        <f t="shared" si="16"/>
        <v>79384.600000000006</v>
      </c>
      <c r="H77" s="143">
        <f t="shared" si="17"/>
        <v>14289.228000000001</v>
      </c>
      <c r="I77" s="40">
        <f t="shared" si="18"/>
        <v>93673.828000000009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36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36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9"/>
      <c r="D101" s="9"/>
      <c r="E101" s="9"/>
      <c r="F101" s="5"/>
      <c r="G101" s="5"/>
      <c r="H101" s="5"/>
      <c r="I101" s="5"/>
    </row>
  </sheetData>
  <mergeCells count="16">
    <mergeCell ref="A78:E78"/>
    <mergeCell ref="A79:B79"/>
    <mergeCell ref="D79:E79"/>
    <mergeCell ref="A65:I65"/>
    <mergeCell ref="A38:B38"/>
    <mergeCell ref="A66:B66"/>
    <mergeCell ref="A1:A4"/>
    <mergeCell ref="I1:I4"/>
    <mergeCell ref="A7:I7"/>
    <mergeCell ref="A8:B8"/>
    <mergeCell ref="A37:I37"/>
    <mergeCell ref="B1:H1"/>
    <mergeCell ref="B2:H2"/>
    <mergeCell ref="B3:H3"/>
    <mergeCell ref="B4:H4"/>
    <mergeCell ref="B5:H6"/>
  </mergeCells>
  <pageMargins left="0.75" right="0.25" top="0.36" bottom="0.3" header="0.23" footer="0.3"/>
  <pageSetup paperSize="9" scale="5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1" zoomScaleNormal="100" workbookViewId="0">
      <selection activeCell="D58" sqref="D5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.75" thickBot="1" x14ac:dyDescent="0.3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86" t="s">
        <v>188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78037</v>
      </c>
      <c r="E9" s="33">
        <v>1100</v>
      </c>
      <c r="F9" s="33">
        <v>1553.6</v>
      </c>
      <c r="G9" s="143">
        <f>D9-E9+F9</f>
        <v>78490.600000000006</v>
      </c>
      <c r="H9" s="143">
        <f>G9*18%</f>
        <v>14128.308000000001</v>
      </c>
      <c r="I9" s="40">
        <f>D9-E9+F9+H9</f>
        <v>92618.90800000001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78037</v>
      </c>
      <c r="E10" s="33">
        <v>1100</v>
      </c>
      <c r="F10" s="33">
        <v>1553.6</v>
      </c>
      <c r="G10" s="143">
        <f t="shared" ref="G10:G35" si="0">D10-E10+F10</f>
        <v>78490.600000000006</v>
      </c>
      <c r="H10" s="143">
        <f t="shared" ref="H10:H35" si="1">G10*18%</f>
        <v>14128.308000000001</v>
      </c>
      <c r="I10" s="40">
        <f t="shared" ref="I10:I35" si="2">D10-E10+F10+H10</f>
        <v>92618.90800000001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>
        <v>77887</v>
      </c>
      <c r="E11" s="33">
        <v>1100</v>
      </c>
      <c r="F11" s="33">
        <v>1553.6</v>
      </c>
      <c r="G11" s="143">
        <f t="shared" si="0"/>
        <v>78340.600000000006</v>
      </c>
      <c r="H11" s="143">
        <f t="shared" si="1"/>
        <v>14101.308000000001</v>
      </c>
      <c r="I11" s="40">
        <f t="shared" si="2"/>
        <v>92441.90800000001</v>
      </c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>
        <v>78037</v>
      </c>
      <c r="E12" s="33">
        <v>1100</v>
      </c>
      <c r="F12" s="33">
        <v>1553.6</v>
      </c>
      <c r="G12" s="143">
        <f t="shared" si="0"/>
        <v>78490.600000000006</v>
      </c>
      <c r="H12" s="143">
        <f t="shared" si="1"/>
        <v>14128.308000000001</v>
      </c>
      <c r="I12" s="40">
        <f t="shared" si="2"/>
        <v>92618.90800000001</v>
      </c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78937</v>
      </c>
      <c r="E13" s="33">
        <v>1100</v>
      </c>
      <c r="F13" s="33">
        <v>1553.6</v>
      </c>
      <c r="G13" s="143">
        <f t="shared" si="0"/>
        <v>79390.600000000006</v>
      </c>
      <c r="H13" s="143">
        <f t="shared" si="1"/>
        <v>14290.308000000001</v>
      </c>
      <c r="I13" s="40">
        <f t="shared" si="2"/>
        <v>93680.90800000001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>
        <v>82257</v>
      </c>
      <c r="E14" s="33">
        <v>1100</v>
      </c>
      <c r="F14" s="33">
        <v>1553.6</v>
      </c>
      <c r="G14" s="143">
        <f t="shared" si="0"/>
        <v>82710.600000000006</v>
      </c>
      <c r="H14" s="143">
        <f t="shared" si="1"/>
        <v>14887.908000000001</v>
      </c>
      <c r="I14" s="40">
        <f t="shared" si="2"/>
        <v>97598.508000000002</v>
      </c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80137</v>
      </c>
      <c r="E15" s="33">
        <v>1100</v>
      </c>
      <c r="F15" s="33">
        <v>1553.6</v>
      </c>
      <c r="G15" s="143">
        <f t="shared" si="0"/>
        <v>80590.600000000006</v>
      </c>
      <c r="H15" s="143">
        <f t="shared" si="1"/>
        <v>14506.308000000001</v>
      </c>
      <c r="I15" s="40">
        <f t="shared" si="2"/>
        <v>95096.90800000001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83587</v>
      </c>
      <c r="E16" s="33">
        <v>1100</v>
      </c>
      <c r="F16" s="33">
        <v>1553.6</v>
      </c>
      <c r="G16" s="143">
        <f t="shared" si="0"/>
        <v>84040.6</v>
      </c>
      <c r="H16" s="143">
        <f t="shared" si="1"/>
        <v>15127.308000000001</v>
      </c>
      <c r="I16" s="40">
        <f t="shared" si="2"/>
        <v>99167.90800000001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83587</v>
      </c>
      <c r="E17" s="33">
        <v>1100</v>
      </c>
      <c r="F17" s="33">
        <v>1553.6</v>
      </c>
      <c r="G17" s="143">
        <f t="shared" si="0"/>
        <v>84040.6</v>
      </c>
      <c r="H17" s="143">
        <f t="shared" si="1"/>
        <v>15127.308000000001</v>
      </c>
      <c r="I17" s="40">
        <f t="shared" si="2"/>
        <v>99167.90800000001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83587</v>
      </c>
      <c r="E18" s="33">
        <v>1100</v>
      </c>
      <c r="F18" s="33">
        <v>1553.6</v>
      </c>
      <c r="G18" s="143">
        <f t="shared" si="0"/>
        <v>84040.6</v>
      </c>
      <c r="H18" s="143">
        <f t="shared" si="1"/>
        <v>15127.308000000001</v>
      </c>
      <c r="I18" s="40">
        <f t="shared" si="2"/>
        <v>99167.90800000001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83587</v>
      </c>
      <c r="E19" s="33">
        <v>1100</v>
      </c>
      <c r="F19" s="33">
        <v>1553.6</v>
      </c>
      <c r="G19" s="143">
        <f t="shared" si="0"/>
        <v>84040.6</v>
      </c>
      <c r="H19" s="143">
        <f t="shared" si="1"/>
        <v>15127.308000000001</v>
      </c>
      <c r="I19" s="40">
        <f t="shared" si="2"/>
        <v>99167.90800000001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90797</v>
      </c>
      <c r="E21" s="33">
        <v>1100</v>
      </c>
      <c r="F21" s="33">
        <v>1553.6</v>
      </c>
      <c r="G21" s="143">
        <f t="shared" si="0"/>
        <v>91250.6</v>
      </c>
      <c r="H21" s="143">
        <f t="shared" si="1"/>
        <v>16425.108</v>
      </c>
      <c r="I21" s="40">
        <f t="shared" si="2"/>
        <v>107675.70800000001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82697</v>
      </c>
      <c r="E22" s="33">
        <v>1100</v>
      </c>
      <c r="F22" s="33">
        <v>1553.6</v>
      </c>
      <c r="G22" s="143">
        <f t="shared" si="0"/>
        <v>83150.600000000006</v>
      </c>
      <c r="H22" s="143">
        <f t="shared" si="1"/>
        <v>14967.108</v>
      </c>
      <c r="I22" s="40">
        <f t="shared" si="2"/>
        <v>98117.708000000013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87247</v>
      </c>
      <c r="E23" s="33">
        <v>1100</v>
      </c>
      <c r="F23" s="33">
        <v>1553.6</v>
      </c>
      <c r="G23" s="143">
        <f t="shared" si="0"/>
        <v>87700.6</v>
      </c>
      <c r="H23" s="143">
        <f t="shared" si="1"/>
        <v>15786.108</v>
      </c>
      <c r="I23" s="40">
        <f t="shared" si="2"/>
        <v>103486.70800000001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89297</v>
      </c>
      <c r="E24" s="33">
        <v>1100</v>
      </c>
      <c r="F24" s="33">
        <v>1553.6</v>
      </c>
      <c r="G24" s="143">
        <f t="shared" si="0"/>
        <v>89750.6</v>
      </c>
      <c r="H24" s="143">
        <f t="shared" si="1"/>
        <v>16155.108</v>
      </c>
      <c r="I24" s="40">
        <f t="shared" si="2"/>
        <v>105905.70800000001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82817</v>
      </c>
      <c r="E25" s="33">
        <v>1100</v>
      </c>
      <c r="F25" s="33">
        <v>1553.6</v>
      </c>
      <c r="G25" s="143">
        <f t="shared" si="0"/>
        <v>83270.600000000006</v>
      </c>
      <c r="H25" s="143">
        <f t="shared" si="1"/>
        <v>14988.708000000001</v>
      </c>
      <c r="I25" s="40">
        <f t="shared" si="2"/>
        <v>98259.308000000005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83197</v>
      </c>
      <c r="E26" s="33">
        <v>1100</v>
      </c>
      <c r="F26" s="33">
        <v>1553.6</v>
      </c>
      <c r="G26" s="143">
        <f t="shared" si="0"/>
        <v>83650.600000000006</v>
      </c>
      <c r="H26" s="143">
        <f t="shared" si="1"/>
        <v>15057.108</v>
      </c>
      <c r="I26" s="40">
        <f t="shared" si="2"/>
        <v>98707.708000000013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85497</v>
      </c>
      <c r="E27" s="33">
        <v>1100</v>
      </c>
      <c r="F27" s="33">
        <v>1553.6</v>
      </c>
      <c r="G27" s="143">
        <f t="shared" si="0"/>
        <v>85950.6</v>
      </c>
      <c r="H27" s="143">
        <f t="shared" si="1"/>
        <v>15471.108</v>
      </c>
      <c r="I27" s="40">
        <f t="shared" si="2"/>
        <v>101421.70800000001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84177</v>
      </c>
      <c r="E28" s="33">
        <v>1100</v>
      </c>
      <c r="F28" s="33">
        <v>1553.6</v>
      </c>
      <c r="G28" s="143">
        <f t="shared" si="0"/>
        <v>84630.6</v>
      </c>
      <c r="H28" s="143">
        <f t="shared" si="1"/>
        <v>15233.508</v>
      </c>
      <c r="I28" s="40">
        <f t="shared" si="2"/>
        <v>99864.108000000007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84697</v>
      </c>
      <c r="E29" s="33">
        <v>1100</v>
      </c>
      <c r="F29" s="33">
        <v>1553.6</v>
      </c>
      <c r="G29" s="143">
        <f t="shared" si="0"/>
        <v>85150.6</v>
      </c>
      <c r="H29" s="143">
        <f t="shared" si="1"/>
        <v>15327.108</v>
      </c>
      <c r="I29" s="40">
        <f t="shared" si="2"/>
        <v>100477.70800000001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83697</v>
      </c>
      <c r="E30" s="33">
        <v>1100</v>
      </c>
      <c r="F30" s="33">
        <v>1553.6</v>
      </c>
      <c r="G30" s="143">
        <f t="shared" si="0"/>
        <v>84150.6</v>
      </c>
      <c r="H30" s="143">
        <f t="shared" si="1"/>
        <v>15147.108</v>
      </c>
      <c r="I30" s="40">
        <f t="shared" si="2"/>
        <v>99297.708000000013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83177</v>
      </c>
      <c r="E31" s="33">
        <v>1100</v>
      </c>
      <c r="F31" s="33">
        <v>1553.6</v>
      </c>
      <c r="G31" s="143">
        <f t="shared" si="0"/>
        <v>83630.600000000006</v>
      </c>
      <c r="H31" s="143">
        <f t="shared" si="1"/>
        <v>15053.508</v>
      </c>
      <c r="I31" s="40">
        <f t="shared" si="2"/>
        <v>98684.108000000007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84197</v>
      </c>
      <c r="E32" s="33">
        <v>1100</v>
      </c>
      <c r="F32" s="33">
        <v>1553.6</v>
      </c>
      <c r="G32" s="143">
        <f t="shared" si="0"/>
        <v>84650.6</v>
      </c>
      <c r="H32" s="143">
        <f t="shared" si="1"/>
        <v>15237.108</v>
      </c>
      <c r="I32" s="40">
        <f t="shared" si="2"/>
        <v>99887.708000000013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84197</v>
      </c>
      <c r="E33" s="33">
        <v>1100</v>
      </c>
      <c r="F33" s="33">
        <v>1553.6</v>
      </c>
      <c r="G33" s="143">
        <f t="shared" si="0"/>
        <v>84650.6</v>
      </c>
      <c r="H33" s="143">
        <f t="shared" si="1"/>
        <v>15237.108</v>
      </c>
      <c r="I33" s="40">
        <f t="shared" si="2"/>
        <v>99887.708000000013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72107</v>
      </c>
      <c r="E34" s="33">
        <v>0</v>
      </c>
      <c r="F34" s="33">
        <v>1553.6</v>
      </c>
      <c r="G34" s="143">
        <f t="shared" si="0"/>
        <v>73660.600000000006</v>
      </c>
      <c r="H34" s="143">
        <f t="shared" si="1"/>
        <v>13258.908000000001</v>
      </c>
      <c r="I34" s="40">
        <f t="shared" si="2"/>
        <v>86919.508000000002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72107</v>
      </c>
      <c r="E35" s="33">
        <v>0</v>
      </c>
      <c r="F35" s="33">
        <v>1553.6</v>
      </c>
      <c r="G35" s="143">
        <f t="shared" si="0"/>
        <v>73660.600000000006</v>
      </c>
      <c r="H35" s="143">
        <f t="shared" si="1"/>
        <v>13258.908000000001</v>
      </c>
      <c r="I35" s="40">
        <f t="shared" si="2"/>
        <v>86919.508000000002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78422</v>
      </c>
      <c r="E39" s="33">
        <v>1100</v>
      </c>
      <c r="F39" s="33">
        <v>1553.6</v>
      </c>
      <c r="G39" s="143">
        <f t="shared" ref="G39:G40" si="3">D39-E39+F39</f>
        <v>78875.600000000006</v>
      </c>
      <c r="H39" s="143">
        <f t="shared" ref="H39:H40" si="4">G39*18%</f>
        <v>14197.608</v>
      </c>
      <c r="I39" s="40">
        <f t="shared" ref="I39:I63" si="5">D39-E39+F39+H39</f>
        <v>93073.208000000013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78722</v>
      </c>
      <c r="E40" s="33">
        <v>1100</v>
      </c>
      <c r="F40" s="33">
        <v>1553.6</v>
      </c>
      <c r="G40" s="143">
        <f t="shared" si="3"/>
        <v>79175.600000000006</v>
      </c>
      <c r="H40" s="143">
        <f t="shared" si="4"/>
        <v>14251.608</v>
      </c>
      <c r="I40" s="40">
        <f t="shared" si="5"/>
        <v>93427.208000000013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78722</v>
      </c>
      <c r="E42" s="33">
        <v>1100</v>
      </c>
      <c r="F42" s="33">
        <v>1553.6</v>
      </c>
      <c r="G42" s="143">
        <f t="shared" ref="G42:G44" si="6">D42-E42+F42</f>
        <v>79175.600000000006</v>
      </c>
      <c r="H42" s="143">
        <f t="shared" ref="H42:H44" si="7">G42*18%</f>
        <v>14251.608</v>
      </c>
      <c r="I42" s="40">
        <f t="shared" si="5"/>
        <v>93427.208000000013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79822</v>
      </c>
      <c r="E43" s="33">
        <v>1100</v>
      </c>
      <c r="F43" s="33">
        <v>1553.6</v>
      </c>
      <c r="G43" s="143">
        <f t="shared" si="6"/>
        <v>80275.600000000006</v>
      </c>
      <c r="H43" s="143">
        <f t="shared" si="7"/>
        <v>14449.608</v>
      </c>
      <c r="I43" s="40">
        <f t="shared" si="5"/>
        <v>94725.208000000013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81322</v>
      </c>
      <c r="E44" s="33">
        <v>1100</v>
      </c>
      <c r="F44" s="33">
        <v>1553.6</v>
      </c>
      <c r="G44" s="143">
        <f t="shared" si="6"/>
        <v>81775.600000000006</v>
      </c>
      <c r="H44" s="143">
        <f t="shared" si="7"/>
        <v>14719.608</v>
      </c>
      <c r="I44" s="40">
        <f t="shared" si="5"/>
        <v>96495.208000000013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81852</v>
      </c>
      <c r="E46" s="33">
        <v>1100</v>
      </c>
      <c r="F46" s="33">
        <v>1553.6</v>
      </c>
      <c r="G46" s="143">
        <f t="shared" ref="G46" si="8">D46-E46+F46</f>
        <v>82305.600000000006</v>
      </c>
      <c r="H46" s="143">
        <f t="shared" ref="H46" si="9">G46*18%</f>
        <v>14815.008</v>
      </c>
      <c r="I46" s="40">
        <f t="shared" si="5"/>
        <v>97120.608000000007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81462</v>
      </c>
      <c r="E48" s="33">
        <v>1100</v>
      </c>
      <c r="F48" s="33">
        <v>1553.6</v>
      </c>
      <c r="G48" s="143">
        <f t="shared" ref="G48:G52" si="10">D48-E48+F48</f>
        <v>81915.600000000006</v>
      </c>
      <c r="H48" s="143">
        <f t="shared" ref="H48:H52" si="11">G48*18%</f>
        <v>14744.808000000001</v>
      </c>
      <c r="I48" s="40">
        <f t="shared" si="5"/>
        <v>96660.40800000001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81462</v>
      </c>
      <c r="E49" s="33">
        <v>1100</v>
      </c>
      <c r="F49" s="33">
        <v>1553.6</v>
      </c>
      <c r="G49" s="143">
        <f t="shared" si="10"/>
        <v>81915.600000000006</v>
      </c>
      <c r="H49" s="143">
        <f t="shared" si="11"/>
        <v>14744.808000000001</v>
      </c>
      <c r="I49" s="40">
        <f t="shared" si="5"/>
        <v>96660.40800000001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>
        <v>85342</v>
      </c>
      <c r="E50" s="33">
        <v>1100</v>
      </c>
      <c r="F50" s="33">
        <v>1553.6</v>
      </c>
      <c r="G50" s="143">
        <f t="shared" si="10"/>
        <v>85795.6</v>
      </c>
      <c r="H50" s="143">
        <f t="shared" si="11"/>
        <v>15443.208000000001</v>
      </c>
      <c r="I50" s="40">
        <f t="shared" si="5"/>
        <v>101238.808</v>
      </c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>
        <v>86812</v>
      </c>
      <c r="E51" s="33">
        <v>1100</v>
      </c>
      <c r="F51" s="33">
        <v>1553.6</v>
      </c>
      <c r="G51" s="143">
        <f t="shared" si="10"/>
        <v>87265.600000000006</v>
      </c>
      <c r="H51" s="143">
        <f t="shared" si="11"/>
        <v>15707.808000000001</v>
      </c>
      <c r="I51" s="40">
        <f t="shared" si="5"/>
        <v>102973.40800000001</v>
      </c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>
        <v>89222</v>
      </c>
      <c r="E52" s="33">
        <v>1100</v>
      </c>
      <c r="F52" s="33">
        <v>1553.6</v>
      </c>
      <c r="G52" s="143">
        <f t="shared" si="10"/>
        <v>89675.6</v>
      </c>
      <c r="H52" s="143">
        <f t="shared" si="11"/>
        <v>16141.608</v>
      </c>
      <c r="I52" s="40">
        <f t="shared" si="5"/>
        <v>105817.20800000001</v>
      </c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17">
        <v>89872</v>
      </c>
      <c r="E54" s="33">
        <v>1100</v>
      </c>
      <c r="F54" s="33">
        <v>1553.6</v>
      </c>
      <c r="G54" s="143">
        <f t="shared" ref="G54" si="12">D54-E54+F54</f>
        <v>90325.6</v>
      </c>
      <c r="H54" s="143">
        <f t="shared" ref="H54" si="13">G54*18%</f>
        <v>16258.608</v>
      </c>
      <c r="I54" s="40">
        <f t="shared" si="5"/>
        <v>106584.20800000001</v>
      </c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>
        <v>84662</v>
      </c>
      <c r="E56" s="33">
        <v>1100</v>
      </c>
      <c r="F56" s="33">
        <v>1553.6</v>
      </c>
      <c r="G56" s="143">
        <f t="shared" ref="G56:G63" si="14">D56-E56+F56</f>
        <v>85115.6</v>
      </c>
      <c r="H56" s="143">
        <f t="shared" ref="H56:H63" si="15">G56*18%</f>
        <v>15320.808000000001</v>
      </c>
      <c r="I56" s="40">
        <f t="shared" si="5"/>
        <v>100436.40800000001</v>
      </c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>
        <v>81148</v>
      </c>
      <c r="E57" s="33">
        <v>1100</v>
      </c>
      <c r="F57" s="33">
        <v>1553.6</v>
      </c>
      <c r="G57" s="143">
        <f t="shared" si="14"/>
        <v>81601.600000000006</v>
      </c>
      <c r="H57" s="143">
        <f t="shared" si="15"/>
        <v>14688.288</v>
      </c>
      <c r="I57" s="40">
        <f t="shared" si="5"/>
        <v>96289.888000000006</v>
      </c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71892</v>
      </c>
      <c r="E58" s="33">
        <v>0</v>
      </c>
      <c r="F58" s="33">
        <v>1553.6</v>
      </c>
      <c r="G58" s="143">
        <f t="shared" si="14"/>
        <v>73445.600000000006</v>
      </c>
      <c r="H58" s="143">
        <f t="shared" si="15"/>
        <v>13220.208000000001</v>
      </c>
      <c r="I58" s="40">
        <f t="shared" si="5"/>
        <v>86665.808000000005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68268</v>
      </c>
      <c r="E59" s="33">
        <v>0</v>
      </c>
      <c r="F59" s="33">
        <v>1553.6</v>
      </c>
      <c r="G59" s="143">
        <f t="shared" si="14"/>
        <v>69821.600000000006</v>
      </c>
      <c r="H59" s="143">
        <f t="shared" si="15"/>
        <v>12567.888000000001</v>
      </c>
      <c r="I59" s="40">
        <f t="shared" si="5"/>
        <v>82389.488000000012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77392</v>
      </c>
      <c r="E60" s="33">
        <v>0</v>
      </c>
      <c r="F60" s="33">
        <v>1553.6</v>
      </c>
      <c r="G60" s="143">
        <f t="shared" si="14"/>
        <v>78945.600000000006</v>
      </c>
      <c r="H60" s="143">
        <f t="shared" si="15"/>
        <v>14210.208000000001</v>
      </c>
      <c r="I60" s="40">
        <f t="shared" si="5"/>
        <v>93155.808000000005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74692</v>
      </c>
      <c r="E61" s="33">
        <v>0</v>
      </c>
      <c r="F61" s="33">
        <v>1553.6</v>
      </c>
      <c r="G61" s="143">
        <f t="shared" si="14"/>
        <v>76245.600000000006</v>
      </c>
      <c r="H61" s="143">
        <f t="shared" si="15"/>
        <v>13724.208000000001</v>
      </c>
      <c r="I61" s="40">
        <f t="shared" si="5"/>
        <v>89969.808000000005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76332</v>
      </c>
      <c r="E62" s="33">
        <v>0</v>
      </c>
      <c r="F62" s="33">
        <v>1553.6</v>
      </c>
      <c r="G62" s="143">
        <f t="shared" si="14"/>
        <v>77885.600000000006</v>
      </c>
      <c r="H62" s="143">
        <f t="shared" si="15"/>
        <v>14019.408000000001</v>
      </c>
      <c r="I62" s="40">
        <f t="shared" si="5"/>
        <v>91905.008000000002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>
        <v>76292</v>
      </c>
      <c r="E63" s="63">
        <v>0</v>
      </c>
      <c r="F63" s="33">
        <v>1553.6</v>
      </c>
      <c r="G63" s="143">
        <f t="shared" si="14"/>
        <v>77845.600000000006</v>
      </c>
      <c r="H63" s="143">
        <f t="shared" si="15"/>
        <v>14012.208000000001</v>
      </c>
      <c r="I63" s="40">
        <f t="shared" si="5"/>
        <v>91857.808000000005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84322</v>
      </c>
      <c r="E67" s="33">
        <v>1100</v>
      </c>
      <c r="F67" s="33">
        <v>1553.6</v>
      </c>
      <c r="G67" s="143">
        <f t="shared" ref="G67:G77" si="16">D67-E67+F67</f>
        <v>84775.6</v>
      </c>
      <c r="H67" s="143">
        <f t="shared" ref="H67:H77" si="17">G67*18%</f>
        <v>15259.608</v>
      </c>
      <c r="I67" s="40">
        <f t="shared" ref="I67:I77" si="18">D67-E67+F67+H67</f>
        <v>100035.20800000001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85172</v>
      </c>
      <c r="E68" s="33">
        <v>1100</v>
      </c>
      <c r="F68" s="33">
        <v>1553.6</v>
      </c>
      <c r="G68" s="143">
        <f t="shared" si="16"/>
        <v>85625.600000000006</v>
      </c>
      <c r="H68" s="143">
        <f t="shared" si="17"/>
        <v>15412.608</v>
      </c>
      <c r="I68" s="40">
        <f t="shared" si="18"/>
        <v>101038.20800000001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85672</v>
      </c>
      <c r="E69" s="33">
        <v>1100</v>
      </c>
      <c r="F69" s="33">
        <v>1553.6</v>
      </c>
      <c r="G69" s="143">
        <f t="shared" si="16"/>
        <v>86125.6</v>
      </c>
      <c r="H69" s="143">
        <f t="shared" si="17"/>
        <v>15502.608</v>
      </c>
      <c r="I69" s="40">
        <f t="shared" si="18"/>
        <v>101628.20800000001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85072</v>
      </c>
      <c r="E70" s="33">
        <v>1100</v>
      </c>
      <c r="F70" s="33">
        <v>1553.6</v>
      </c>
      <c r="G70" s="143">
        <f t="shared" si="16"/>
        <v>85525.6</v>
      </c>
      <c r="H70" s="143">
        <f t="shared" si="17"/>
        <v>15394.608</v>
      </c>
      <c r="I70" s="40">
        <f t="shared" si="18"/>
        <v>100920.20800000001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86722</v>
      </c>
      <c r="E71" s="33">
        <v>1100</v>
      </c>
      <c r="F71" s="33">
        <v>1553.6</v>
      </c>
      <c r="G71" s="143">
        <f t="shared" si="16"/>
        <v>87175.6</v>
      </c>
      <c r="H71" s="143">
        <f t="shared" si="17"/>
        <v>15691.608</v>
      </c>
      <c r="I71" s="40">
        <f t="shared" si="18"/>
        <v>102867.20800000001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88512</v>
      </c>
      <c r="E72" s="33">
        <v>1100</v>
      </c>
      <c r="F72" s="33">
        <v>1553.6</v>
      </c>
      <c r="G72" s="143">
        <f t="shared" si="16"/>
        <v>88965.6</v>
      </c>
      <c r="H72" s="143">
        <f t="shared" si="17"/>
        <v>16013.808000000001</v>
      </c>
      <c r="I72" s="40">
        <f t="shared" si="18"/>
        <v>104979.40800000001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>
        <v>88022</v>
      </c>
      <c r="E73" s="33">
        <v>1100</v>
      </c>
      <c r="F73" s="33">
        <v>1553.6</v>
      </c>
      <c r="G73" s="143">
        <f t="shared" si="16"/>
        <v>88475.6</v>
      </c>
      <c r="H73" s="143">
        <f t="shared" si="17"/>
        <v>15925.608</v>
      </c>
      <c r="I73" s="40">
        <f t="shared" si="18"/>
        <v>104401.20800000001</v>
      </c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88322</v>
      </c>
      <c r="E74" s="33">
        <v>1100</v>
      </c>
      <c r="F74" s="33">
        <v>1553.6</v>
      </c>
      <c r="G74" s="143">
        <f t="shared" si="16"/>
        <v>88775.6</v>
      </c>
      <c r="H74" s="143">
        <f t="shared" si="17"/>
        <v>15979.608</v>
      </c>
      <c r="I74" s="40">
        <f t="shared" si="18"/>
        <v>104755.20800000001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75592</v>
      </c>
      <c r="E75" s="33">
        <v>0</v>
      </c>
      <c r="F75" s="33">
        <v>1553.6</v>
      </c>
      <c r="G75" s="143">
        <f t="shared" si="16"/>
        <v>77145.600000000006</v>
      </c>
      <c r="H75" s="143">
        <f t="shared" si="17"/>
        <v>13886.208000000001</v>
      </c>
      <c r="I75" s="40">
        <f t="shared" si="18"/>
        <v>91031.808000000005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77942</v>
      </c>
      <c r="E76" s="33">
        <v>0</v>
      </c>
      <c r="F76" s="33">
        <v>1553.6</v>
      </c>
      <c r="G76" s="143">
        <f t="shared" si="16"/>
        <v>79495.600000000006</v>
      </c>
      <c r="H76" s="143">
        <f t="shared" si="17"/>
        <v>14309.208000000001</v>
      </c>
      <c r="I76" s="40">
        <f t="shared" si="18"/>
        <v>93804.808000000005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>
        <v>77442</v>
      </c>
      <c r="E77" s="63">
        <v>0</v>
      </c>
      <c r="F77" s="33">
        <v>1553.6</v>
      </c>
      <c r="G77" s="143">
        <f t="shared" si="16"/>
        <v>78995.600000000006</v>
      </c>
      <c r="H77" s="143">
        <f t="shared" si="17"/>
        <v>14219.208000000001</v>
      </c>
      <c r="I77" s="40">
        <f t="shared" si="18"/>
        <v>93214.808000000005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5" zoomScaleNormal="100" workbookViewId="0">
      <selection activeCell="D67" sqref="D67:D7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190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77371</v>
      </c>
      <c r="E9" s="33">
        <v>1100</v>
      </c>
      <c r="F9" s="33">
        <v>2132.3200000000002</v>
      </c>
      <c r="G9" s="143">
        <f t="shared" ref="G9:G19" si="0">D9-E9+F9</f>
        <v>78403.320000000007</v>
      </c>
      <c r="H9" s="143">
        <f t="shared" ref="H9:H19" si="1">G9*18%</f>
        <v>14112.597600000001</v>
      </c>
      <c r="I9" s="40">
        <f>D9-E9+F9+H9</f>
        <v>92515.917600000015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77371</v>
      </c>
      <c r="E10" s="33">
        <v>1100</v>
      </c>
      <c r="F10" s="33">
        <v>2132.3200000000002</v>
      </c>
      <c r="G10" s="143">
        <f t="shared" si="0"/>
        <v>78403.320000000007</v>
      </c>
      <c r="H10" s="143">
        <f t="shared" si="1"/>
        <v>14112.597600000001</v>
      </c>
      <c r="I10" s="40">
        <f t="shared" ref="I10:I35" si="2">D10-E10+F10+H10</f>
        <v>92515.917600000015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>
        <v>77171</v>
      </c>
      <c r="E11" s="33">
        <v>1100</v>
      </c>
      <c r="F11" s="33">
        <v>2132.3200000000002</v>
      </c>
      <c r="G11" s="143">
        <f t="shared" si="0"/>
        <v>78203.320000000007</v>
      </c>
      <c r="H11" s="143">
        <f t="shared" si="1"/>
        <v>14076.597600000001</v>
      </c>
      <c r="I11" s="40">
        <f t="shared" si="2"/>
        <v>92279.917600000015</v>
      </c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>
        <v>77171</v>
      </c>
      <c r="E12" s="33">
        <v>1100</v>
      </c>
      <c r="F12" s="33">
        <v>2132.3200000000002</v>
      </c>
      <c r="G12" s="143">
        <f t="shared" si="0"/>
        <v>78203.320000000007</v>
      </c>
      <c r="H12" s="143">
        <f t="shared" si="1"/>
        <v>14076.597600000001</v>
      </c>
      <c r="I12" s="40">
        <f t="shared" si="2"/>
        <v>92279.917600000015</v>
      </c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78071</v>
      </c>
      <c r="E13" s="33">
        <v>1100</v>
      </c>
      <c r="F13" s="33">
        <v>2132.3200000000002</v>
      </c>
      <c r="G13" s="143">
        <f t="shared" si="0"/>
        <v>79103.320000000007</v>
      </c>
      <c r="H13" s="143">
        <f t="shared" si="1"/>
        <v>14238.597600000001</v>
      </c>
      <c r="I13" s="40">
        <f t="shared" si="2"/>
        <v>93341.917600000015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>
        <v>80551</v>
      </c>
      <c r="E14" s="33">
        <v>1100</v>
      </c>
      <c r="F14" s="33">
        <v>2132.3200000000002</v>
      </c>
      <c r="G14" s="143">
        <f t="shared" si="0"/>
        <v>81583.320000000007</v>
      </c>
      <c r="H14" s="143">
        <f t="shared" si="1"/>
        <v>14684.997600000001</v>
      </c>
      <c r="I14" s="40">
        <f t="shared" si="2"/>
        <v>96268.317600000009</v>
      </c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79071</v>
      </c>
      <c r="E15" s="33">
        <v>1100</v>
      </c>
      <c r="F15" s="33">
        <v>2132.3200000000002</v>
      </c>
      <c r="G15" s="143">
        <f t="shared" si="0"/>
        <v>80103.320000000007</v>
      </c>
      <c r="H15" s="143">
        <f t="shared" si="1"/>
        <v>14418.597600000001</v>
      </c>
      <c r="I15" s="40">
        <f t="shared" si="2"/>
        <v>94521.917600000015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81821</v>
      </c>
      <c r="E16" s="33">
        <v>1100</v>
      </c>
      <c r="F16" s="33">
        <v>2132.3200000000002</v>
      </c>
      <c r="G16" s="143">
        <f t="shared" si="0"/>
        <v>82853.320000000007</v>
      </c>
      <c r="H16" s="143">
        <f t="shared" si="1"/>
        <v>14913.597600000001</v>
      </c>
      <c r="I16" s="40">
        <f t="shared" si="2"/>
        <v>97766.917600000015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81821</v>
      </c>
      <c r="E17" s="33">
        <v>1100</v>
      </c>
      <c r="F17" s="33">
        <v>2132.3200000000002</v>
      </c>
      <c r="G17" s="143">
        <f t="shared" si="0"/>
        <v>82853.320000000007</v>
      </c>
      <c r="H17" s="143">
        <f t="shared" si="1"/>
        <v>14913.597600000001</v>
      </c>
      <c r="I17" s="40">
        <f t="shared" si="2"/>
        <v>97766.917600000015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81821</v>
      </c>
      <c r="E18" s="33">
        <v>1100</v>
      </c>
      <c r="F18" s="33">
        <v>2132.3200000000002</v>
      </c>
      <c r="G18" s="143">
        <f t="shared" si="0"/>
        <v>82853.320000000007</v>
      </c>
      <c r="H18" s="143">
        <f t="shared" si="1"/>
        <v>14913.597600000001</v>
      </c>
      <c r="I18" s="40">
        <f t="shared" si="2"/>
        <v>97766.917600000015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81921</v>
      </c>
      <c r="E19" s="33">
        <v>1100</v>
      </c>
      <c r="F19" s="33">
        <v>2132.3200000000002</v>
      </c>
      <c r="G19" s="143">
        <f t="shared" si="0"/>
        <v>82953.320000000007</v>
      </c>
      <c r="H19" s="143">
        <f t="shared" si="1"/>
        <v>14931.597600000001</v>
      </c>
      <c r="I19" s="40">
        <f t="shared" si="2"/>
        <v>97884.917600000015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90181</v>
      </c>
      <c r="E21" s="33">
        <v>1100</v>
      </c>
      <c r="F21" s="33">
        <v>2132.3200000000002</v>
      </c>
      <c r="G21" s="143">
        <f t="shared" ref="G21:G35" si="3">D21-E21+F21</f>
        <v>91213.32</v>
      </c>
      <c r="H21" s="143">
        <f t="shared" ref="H21:H35" si="4">G21*18%</f>
        <v>16418.3976</v>
      </c>
      <c r="I21" s="40">
        <f t="shared" si="2"/>
        <v>107631.7176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82431</v>
      </c>
      <c r="E22" s="33">
        <v>1100</v>
      </c>
      <c r="F22" s="33">
        <v>2132.3200000000002</v>
      </c>
      <c r="G22" s="143">
        <f t="shared" si="3"/>
        <v>83463.320000000007</v>
      </c>
      <c r="H22" s="143">
        <f t="shared" si="4"/>
        <v>15023.3976</v>
      </c>
      <c r="I22" s="40">
        <f t="shared" si="2"/>
        <v>98486.717600000004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86231</v>
      </c>
      <c r="E23" s="33">
        <v>1100</v>
      </c>
      <c r="F23" s="33">
        <v>2132.3200000000002</v>
      </c>
      <c r="G23" s="143">
        <f t="shared" si="3"/>
        <v>87263.32</v>
      </c>
      <c r="H23" s="143">
        <f t="shared" si="4"/>
        <v>15707.3976</v>
      </c>
      <c r="I23" s="40">
        <f t="shared" si="2"/>
        <v>102970.7176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88281</v>
      </c>
      <c r="E24" s="33">
        <v>1100</v>
      </c>
      <c r="F24" s="33">
        <v>2132.3200000000002</v>
      </c>
      <c r="G24" s="143">
        <f t="shared" si="3"/>
        <v>89313.32</v>
      </c>
      <c r="H24" s="143">
        <f t="shared" si="4"/>
        <v>16076.3976</v>
      </c>
      <c r="I24" s="40">
        <f t="shared" si="2"/>
        <v>105389.7176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81801</v>
      </c>
      <c r="E25" s="33">
        <v>1100</v>
      </c>
      <c r="F25" s="33">
        <v>2132.3200000000002</v>
      </c>
      <c r="G25" s="143">
        <f t="shared" si="3"/>
        <v>82833.320000000007</v>
      </c>
      <c r="H25" s="143">
        <f t="shared" si="4"/>
        <v>14909.997600000001</v>
      </c>
      <c r="I25" s="40">
        <f t="shared" si="2"/>
        <v>97743.317600000009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82431</v>
      </c>
      <c r="E26" s="33">
        <v>1100</v>
      </c>
      <c r="F26" s="33">
        <v>2132.3200000000002</v>
      </c>
      <c r="G26" s="143">
        <f t="shared" si="3"/>
        <v>83463.320000000007</v>
      </c>
      <c r="H26" s="143">
        <f t="shared" si="4"/>
        <v>15023.3976</v>
      </c>
      <c r="I26" s="40">
        <f t="shared" si="2"/>
        <v>98486.717600000004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84281</v>
      </c>
      <c r="E27" s="33">
        <v>1100</v>
      </c>
      <c r="F27" s="33">
        <v>2132.3200000000002</v>
      </c>
      <c r="G27" s="143">
        <f t="shared" si="3"/>
        <v>85313.32</v>
      </c>
      <c r="H27" s="143">
        <f t="shared" si="4"/>
        <v>15356.3976</v>
      </c>
      <c r="I27" s="40">
        <f t="shared" si="2"/>
        <v>100669.7176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82961</v>
      </c>
      <c r="E28" s="33">
        <v>1100</v>
      </c>
      <c r="F28" s="33">
        <v>2132.3200000000002</v>
      </c>
      <c r="G28" s="143">
        <f t="shared" si="3"/>
        <v>83993.32</v>
      </c>
      <c r="H28" s="143">
        <f t="shared" si="4"/>
        <v>15118.7976</v>
      </c>
      <c r="I28" s="40">
        <f t="shared" si="2"/>
        <v>99112.117600000012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83681</v>
      </c>
      <c r="E29" s="33">
        <v>1100</v>
      </c>
      <c r="F29" s="33">
        <v>2132.3200000000002</v>
      </c>
      <c r="G29" s="143">
        <f t="shared" si="3"/>
        <v>84713.32</v>
      </c>
      <c r="H29" s="143">
        <f t="shared" si="4"/>
        <v>15248.3976</v>
      </c>
      <c r="I29" s="40">
        <f t="shared" si="2"/>
        <v>99961.717600000004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82931</v>
      </c>
      <c r="E30" s="33">
        <v>1100</v>
      </c>
      <c r="F30" s="33">
        <v>2132.3200000000002</v>
      </c>
      <c r="G30" s="143">
        <f t="shared" si="3"/>
        <v>83963.32</v>
      </c>
      <c r="H30" s="143">
        <f t="shared" si="4"/>
        <v>15113.3976</v>
      </c>
      <c r="I30" s="40">
        <f t="shared" si="2"/>
        <v>99076.717600000004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82161</v>
      </c>
      <c r="E31" s="33">
        <v>1100</v>
      </c>
      <c r="F31" s="33">
        <v>2132.3200000000002</v>
      </c>
      <c r="G31" s="143">
        <f t="shared" si="3"/>
        <v>83193.320000000007</v>
      </c>
      <c r="H31" s="143">
        <f t="shared" si="4"/>
        <v>14974.7976</v>
      </c>
      <c r="I31" s="40">
        <f t="shared" si="2"/>
        <v>98168.117600000012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83181</v>
      </c>
      <c r="E32" s="33">
        <v>1100</v>
      </c>
      <c r="F32" s="33">
        <v>2132.3200000000002</v>
      </c>
      <c r="G32" s="143">
        <f t="shared" si="3"/>
        <v>84213.32</v>
      </c>
      <c r="H32" s="143">
        <f t="shared" si="4"/>
        <v>15158.3976</v>
      </c>
      <c r="I32" s="40">
        <f t="shared" si="2"/>
        <v>99371.717600000004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83931</v>
      </c>
      <c r="E33" s="33">
        <v>1100</v>
      </c>
      <c r="F33" s="33">
        <v>2132.3200000000002</v>
      </c>
      <c r="G33" s="143">
        <f t="shared" si="3"/>
        <v>84963.32</v>
      </c>
      <c r="H33" s="143">
        <f t="shared" si="4"/>
        <v>15293.3976</v>
      </c>
      <c r="I33" s="40">
        <f t="shared" si="2"/>
        <v>100256.7176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71441</v>
      </c>
      <c r="E34" s="33">
        <v>0</v>
      </c>
      <c r="F34" s="33">
        <v>2132.3200000000002</v>
      </c>
      <c r="G34" s="143">
        <f t="shared" si="3"/>
        <v>73573.320000000007</v>
      </c>
      <c r="H34" s="143">
        <f t="shared" si="4"/>
        <v>13243.197600000001</v>
      </c>
      <c r="I34" s="40">
        <f t="shared" si="2"/>
        <v>86816.517600000006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71441</v>
      </c>
      <c r="E35" s="33">
        <v>0</v>
      </c>
      <c r="F35" s="33">
        <v>2132.3200000000002</v>
      </c>
      <c r="G35" s="143">
        <f t="shared" si="3"/>
        <v>73573.320000000007</v>
      </c>
      <c r="H35" s="143">
        <f t="shared" si="4"/>
        <v>13243.197600000001</v>
      </c>
      <c r="I35" s="40">
        <f t="shared" si="2"/>
        <v>86816.517600000006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77406</v>
      </c>
      <c r="E39" s="33">
        <v>1100</v>
      </c>
      <c r="F39" s="33">
        <v>2132.3200000000002</v>
      </c>
      <c r="G39" s="143">
        <f>D39-E39+F39</f>
        <v>78438.320000000007</v>
      </c>
      <c r="H39" s="143">
        <f>G39*18%</f>
        <v>14118.8976</v>
      </c>
      <c r="I39" s="40">
        <f t="shared" ref="I39:I63" si="5">D39-E39+F39+H39</f>
        <v>92557.217600000004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78256</v>
      </c>
      <c r="E40" s="33">
        <v>1100</v>
      </c>
      <c r="F40" s="33">
        <v>2132.3200000000002</v>
      </c>
      <c r="G40" s="143">
        <f>D40-E40+F40</f>
        <v>79288.320000000007</v>
      </c>
      <c r="H40" s="143">
        <f>G40*18%</f>
        <v>14271.8976</v>
      </c>
      <c r="I40" s="40">
        <f t="shared" si="5"/>
        <v>93560.217600000004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77556</v>
      </c>
      <c r="E42" s="33">
        <v>1100</v>
      </c>
      <c r="F42" s="33">
        <v>2132.3200000000002</v>
      </c>
      <c r="G42" s="143">
        <f>D42-E42+F42</f>
        <v>78588.320000000007</v>
      </c>
      <c r="H42" s="143">
        <f>G42*18%</f>
        <v>14145.8976</v>
      </c>
      <c r="I42" s="40">
        <f t="shared" si="5"/>
        <v>92734.217600000004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78656</v>
      </c>
      <c r="E43" s="33">
        <v>1100</v>
      </c>
      <c r="F43" s="33">
        <v>2132.3200000000002</v>
      </c>
      <c r="G43" s="143">
        <f>D43-E43+F43</f>
        <v>79688.320000000007</v>
      </c>
      <c r="H43" s="143">
        <f>G43*18%</f>
        <v>14343.8976</v>
      </c>
      <c r="I43" s="40">
        <f t="shared" si="5"/>
        <v>94032.217600000004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80156</v>
      </c>
      <c r="E44" s="33">
        <v>1100</v>
      </c>
      <c r="F44" s="33">
        <v>2132.3200000000002</v>
      </c>
      <c r="G44" s="143">
        <f>D44-E44+F44</f>
        <v>81188.320000000007</v>
      </c>
      <c r="H44" s="143">
        <f>G44*18%</f>
        <v>14613.8976</v>
      </c>
      <c r="I44" s="40">
        <f t="shared" si="5"/>
        <v>95802.217600000004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80436</v>
      </c>
      <c r="E46" s="33">
        <v>1100</v>
      </c>
      <c r="F46" s="33">
        <v>2132.3200000000002</v>
      </c>
      <c r="G46" s="143">
        <f>D46-E46+F46</f>
        <v>81468.320000000007</v>
      </c>
      <c r="H46" s="143">
        <f>G46*18%</f>
        <v>14664.2976</v>
      </c>
      <c r="I46" s="40">
        <f t="shared" si="5"/>
        <v>96132.617600000012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80446</v>
      </c>
      <c r="E48" s="33">
        <v>1100</v>
      </c>
      <c r="F48" s="33">
        <v>2132.3200000000002</v>
      </c>
      <c r="G48" s="143">
        <f>D48-E48+F48</f>
        <v>81478.320000000007</v>
      </c>
      <c r="H48" s="143">
        <f>G48*18%</f>
        <v>14666.097600000001</v>
      </c>
      <c r="I48" s="40">
        <f t="shared" si="5"/>
        <v>96144.417600000015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80446</v>
      </c>
      <c r="E49" s="33">
        <v>1100</v>
      </c>
      <c r="F49" s="33">
        <v>2132.3200000000002</v>
      </c>
      <c r="G49" s="143">
        <f>D49-E49+F49</f>
        <v>81478.320000000007</v>
      </c>
      <c r="H49" s="143">
        <f>G49*18%</f>
        <v>14666.097600000001</v>
      </c>
      <c r="I49" s="40">
        <f t="shared" si="5"/>
        <v>96144.417600000015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>
        <v>85326</v>
      </c>
      <c r="E50" s="33">
        <v>1100</v>
      </c>
      <c r="F50" s="33">
        <v>2132.3200000000002</v>
      </c>
      <c r="G50" s="143">
        <f>D50-E50+F50</f>
        <v>86358.32</v>
      </c>
      <c r="H50" s="143">
        <f>G50*18%</f>
        <v>15544.497600000001</v>
      </c>
      <c r="I50" s="40">
        <f t="shared" si="5"/>
        <v>101902.81760000001</v>
      </c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>
        <v>85846</v>
      </c>
      <c r="E51" s="33">
        <v>1100</v>
      </c>
      <c r="F51" s="33">
        <v>2132.3200000000002</v>
      </c>
      <c r="G51" s="143">
        <f>D51-E51+F51</f>
        <v>86878.32</v>
      </c>
      <c r="H51" s="143">
        <f>G51*18%</f>
        <v>15638.097600000001</v>
      </c>
      <c r="I51" s="40">
        <f t="shared" si="5"/>
        <v>102516.41760000002</v>
      </c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>
        <v>87756</v>
      </c>
      <c r="E52" s="33">
        <v>1100</v>
      </c>
      <c r="F52" s="33">
        <v>2132.3200000000002</v>
      </c>
      <c r="G52" s="143">
        <f>D52-E52+F52</f>
        <v>88788.32</v>
      </c>
      <c r="H52" s="143">
        <f>G52*18%</f>
        <v>15981.8976</v>
      </c>
      <c r="I52" s="40">
        <f t="shared" si="5"/>
        <v>104770.2176</v>
      </c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17">
        <v>88356</v>
      </c>
      <c r="E54" s="33">
        <v>1100</v>
      </c>
      <c r="F54" s="33">
        <v>2132.3200000000002</v>
      </c>
      <c r="G54" s="143">
        <f>D54-E54+F54</f>
        <v>89388.32</v>
      </c>
      <c r="H54" s="143">
        <f>G54*18%</f>
        <v>16089.8976</v>
      </c>
      <c r="I54" s="40">
        <f t="shared" si="5"/>
        <v>105478.2176</v>
      </c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>
        <v>83796</v>
      </c>
      <c r="E56" s="33">
        <v>1100</v>
      </c>
      <c r="F56" s="33">
        <v>2132.3200000000002</v>
      </c>
      <c r="G56" s="143">
        <f t="shared" ref="G56:G63" si="6">D56-E56+F56</f>
        <v>84828.32</v>
      </c>
      <c r="H56" s="143">
        <f t="shared" ref="H56:H63" si="7">G56*18%</f>
        <v>15269.097600000001</v>
      </c>
      <c r="I56" s="40">
        <f t="shared" si="5"/>
        <v>100097.41760000002</v>
      </c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>
        <v>80082</v>
      </c>
      <c r="E57" s="33">
        <v>1100</v>
      </c>
      <c r="F57" s="33">
        <v>2132.3200000000002</v>
      </c>
      <c r="G57" s="143">
        <f t="shared" si="6"/>
        <v>81114.320000000007</v>
      </c>
      <c r="H57" s="143">
        <f t="shared" si="7"/>
        <v>14600.577600000001</v>
      </c>
      <c r="I57" s="40">
        <f t="shared" si="5"/>
        <v>95714.897600000011</v>
      </c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70876</v>
      </c>
      <c r="E58" s="33">
        <v>0</v>
      </c>
      <c r="F58" s="33">
        <v>2132.3200000000002</v>
      </c>
      <c r="G58" s="143">
        <f t="shared" si="6"/>
        <v>73008.320000000007</v>
      </c>
      <c r="H58" s="143">
        <f t="shared" si="7"/>
        <v>13141.497600000001</v>
      </c>
      <c r="I58" s="40">
        <f t="shared" si="5"/>
        <v>86149.817600000009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67102</v>
      </c>
      <c r="E59" s="33">
        <v>0</v>
      </c>
      <c r="F59" s="33">
        <v>2132.3200000000002</v>
      </c>
      <c r="G59" s="143">
        <f t="shared" si="6"/>
        <v>69234.320000000007</v>
      </c>
      <c r="H59" s="143">
        <f t="shared" si="7"/>
        <v>12462.177600000001</v>
      </c>
      <c r="I59" s="40">
        <f t="shared" si="5"/>
        <v>81696.497600000002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75976</v>
      </c>
      <c r="E60" s="33">
        <v>0</v>
      </c>
      <c r="F60" s="33">
        <v>2132.3200000000002</v>
      </c>
      <c r="G60" s="143">
        <f t="shared" si="6"/>
        <v>78108.320000000007</v>
      </c>
      <c r="H60" s="143">
        <f t="shared" si="7"/>
        <v>14059.497600000001</v>
      </c>
      <c r="I60" s="40">
        <f t="shared" si="5"/>
        <v>92167.817600000009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73526</v>
      </c>
      <c r="E61" s="33">
        <v>0</v>
      </c>
      <c r="F61" s="33">
        <v>2132.3200000000002</v>
      </c>
      <c r="G61" s="143">
        <f t="shared" si="6"/>
        <v>75658.320000000007</v>
      </c>
      <c r="H61" s="143">
        <f t="shared" si="7"/>
        <v>13618.497600000001</v>
      </c>
      <c r="I61" s="40">
        <f t="shared" si="5"/>
        <v>89276.817600000009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75316</v>
      </c>
      <c r="E62" s="33">
        <v>0</v>
      </c>
      <c r="F62" s="33">
        <v>2132.3200000000002</v>
      </c>
      <c r="G62" s="143">
        <f t="shared" si="6"/>
        <v>77448.320000000007</v>
      </c>
      <c r="H62" s="143">
        <f t="shared" si="7"/>
        <v>13940.697600000001</v>
      </c>
      <c r="I62" s="40">
        <f t="shared" si="5"/>
        <v>91389.017600000006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>
        <v>75026</v>
      </c>
      <c r="E63" s="63">
        <v>0</v>
      </c>
      <c r="F63" s="33">
        <v>2132.3200000000002</v>
      </c>
      <c r="G63" s="143">
        <f t="shared" si="6"/>
        <v>77158.320000000007</v>
      </c>
      <c r="H63" s="143">
        <f t="shared" si="7"/>
        <v>13888.497600000001</v>
      </c>
      <c r="I63" s="40">
        <f t="shared" si="5"/>
        <v>91046.817600000009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83356</v>
      </c>
      <c r="E67" s="33">
        <v>1100</v>
      </c>
      <c r="F67" s="33">
        <v>2132.3200000000002</v>
      </c>
      <c r="G67" s="143">
        <f t="shared" ref="G67:G77" si="8">D67-E67+F67</f>
        <v>84388.32</v>
      </c>
      <c r="H67" s="143">
        <f t="shared" ref="H67:H77" si="9">G67*18%</f>
        <v>15189.8976</v>
      </c>
      <c r="I67" s="40">
        <f t="shared" ref="I67:I77" si="10">D67-E67+F67+H67</f>
        <v>99578.217600000004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83806</v>
      </c>
      <c r="E68" s="33">
        <v>1100</v>
      </c>
      <c r="F68" s="33">
        <v>2132.3200000000002</v>
      </c>
      <c r="G68" s="143">
        <f t="shared" si="8"/>
        <v>84838.32</v>
      </c>
      <c r="H68" s="143">
        <f t="shared" si="9"/>
        <v>15270.8976</v>
      </c>
      <c r="I68" s="40">
        <f t="shared" si="10"/>
        <v>100109.2176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84306</v>
      </c>
      <c r="E69" s="33">
        <v>1100</v>
      </c>
      <c r="F69" s="33">
        <v>2132.3200000000002</v>
      </c>
      <c r="G69" s="143">
        <f t="shared" si="8"/>
        <v>85338.32</v>
      </c>
      <c r="H69" s="143">
        <f t="shared" si="9"/>
        <v>15360.8976</v>
      </c>
      <c r="I69" s="40">
        <f t="shared" si="10"/>
        <v>100699.2176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86156</v>
      </c>
      <c r="E70" s="33">
        <v>1100</v>
      </c>
      <c r="F70" s="33">
        <v>2132.3200000000002</v>
      </c>
      <c r="G70" s="143">
        <f t="shared" si="8"/>
        <v>87188.32</v>
      </c>
      <c r="H70" s="143">
        <f t="shared" si="9"/>
        <v>15693.8976</v>
      </c>
      <c r="I70" s="40">
        <f t="shared" si="10"/>
        <v>102882.2176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86156</v>
      </c>
      <c r="E71" s="33">
        <v>1100</v>
      </c>
      <c r="F71" s="33">
        <v>2132.3200000000002</v>
      </c>
      <c r="G71" s="143">
        <f t="shared" si="8"/>
        <v>87188.32</v>
      </c>
      <c r="H71" s="143">
        <f t="shared" si="9"/>
        <v>15693.8976</v>
      </c>
      <c r="I71" s="40">
        <f t="shared" si="10"/>
        <v>102882.2176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87946</v>
      </c>
      <c r="E72" s="33">
        <v>1100</v>
      </c>
      <c r="F72" s="33">
        <v>2132.3200000000002</v>
      </c>
      <c r="G72" s="143">
        <f t="shared" si="8"/>
        <v>88978.32</v>
      </c>
      <c r="H72" s="143">
        <f t="shared" si="9"/>
        <v>16016.097600000001</v>
      </c>
      <c r="I72" s="40">
        <f t="shared" si="10"/>
        <v>104994.41760000002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>
        <v>87306</v>
      </c>
      <c r="E73" s="33">
        <v>1100</v>
      </c>
      <c r="F73" s="33">
        <v>2132.3200000000002</v>
      </c>
      <c r="G73" s="143">
        <f t="shared" si="8"/>
        <v>88338.32</v>
      </c>
      <c r="H73" s="143">
        <f t="shared" si="9"/>
        <v>15900.8976</v>
      </c>
      <c r="I73" s="40">
        <f t="shared" si="10"/>
        <v>104239.2176</v>
      </c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87606</v>
      </c>
      <c r="E74" s="33">
        <v>1100</v>
      </c>
      <c r="F74" s="33">
        <v>2132.3200000000002</v>
      </c>
      <c r="G74" s="143">
        <f t="shared" si="8"/>
        <v>88638.32</v>
      </c>
      <c r="H74" s="143">
        <f t="shared" si="9"/>
        <v>15954.8976</v>
      </c>
      <c r="I74" s="40">
        <f t="shared" si="10"/>
        <v>104593.2176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75026</v>
      </c>
      <c r="E75" s="33">
        <v>0</v>
      </c>
      <c r="F75" s="33">
        <v>2132.3200000000002</v>
      </c>
      <c r="G75" s="143">
        <f t="shared" si="8"/>
        <v>77158.320000000007</v>
      </c>
      <c r="H75" s="143">
        <f t="shared" si="9"/>
        <v>13888.497600000001</v>
      </c>
      <c r="I75" s="40">
        <f t="shared" si="10"/>
        <v>91046.817600000009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79026</v>
      </c>
      <c r="E76" s="33">
        <v>0</v>
      </c>
      <c r="F76" s="33">
        <v>2132.3200000000002</v>
      </c>
      <c r="G76" s="143">
        <f t="shared" si="8"/>
        <v>81158.320000000007</v>
      </c>
      <c r="H76" s="143">
        <f t="shared" si="9"/>
        <v>14608.497600000001</v>
      </c>
      <c r="I76" s="40">
        <f t="shared" si="10"/>
        <v>95766.817600000009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>
        <v>76476</v>
      </c>
      <c r="E77" s="63">
        <v>0</v>
      </c>
      <c r="F77" s="33">
        <v>2132.3200000000002</v>
      </c>
      <c r="G77" s="143">
        <f t="shared" si="8"/>
        <v>78608.320000000007</v>
      </c>
      <c r="H77" s="143">
        <f t="shared" si="9"/>
        <v>14149.497600000001</v>
      </c>
      <c r="I77" s="40">
        <f t="shared" si="10"/>
        <v>92757.817600000009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2" zoomScaleNormal="100" workbookViewId="0">
      <selection activeCell="F52" sqref="F52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192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79991</v>
      </c>
      <c r="E9" s="33">
        <v>1100</v>
      </c>
      <c r="F9" s="33">
        <v>1649.73</v>
      </c>
      <c r="G9" s="143">
        <f>D9-E9+F9</f>
        <v>80540.73</v>
      </c>
      <c r="H9" s="143">
        <f>G9*18%</f>
        <v>14497.331399999999</v>
      </c>
      <c r="I9" s="40">
        <f>D9-E9+F9+H9</f>
        <v>95038.061399999991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79991</v>
      </c>
      <c r="E10" s="33">
        <v>1100</v>
      </c>
      <c r="F10" s="33">
        <v>1649.73</v>
      </c>
      <c r="G10" s="143">
        <f>D10-E10+F10</f>
        <v>80540.73</v>
      </c>
      <c r="H10" s="143">
        <f>G10*18%</f>
        <v>14497.331399999999</v>
      </c>
      <c r="I10" s="40">
        <f t="shared" ref="I10:I31" si="0">D10-E10+F10+H10</f>
        <v>95038.061399999991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>
        <v>79741</v>
      </c>
      <c r="E11" s="33">
        <v>1100</v>
      </c>
      <c r="F11" s="33">
        <v>1649.73</v>
      </c>
      <c r="G11" s="143">
        <f>D11-E11+F11</f>
        <v>80290.73</v>
      </c>
      <c r="H11" s="143">
        <f>G11*18%</f>
        <v>14452.331399999999</v>
      </c>
      <c r="I11" s="40">
        <f t="shared" si="0"/>
        <v>94743.061399999991</v>
      </c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>
        <v>79491</v>
      </c>
      <c r="E12" s="33">
        <v>1100</v>
      </c>
      <c r="F12" s="33">
        <v>1649.73</v>
      </c>
      <c r="G12" s="143">
        <f>D12-E12+F12</f>
        <v>80040.73</v>
      </c>
      <c r="H12" s="143">
        <f>G12*18%</f>
        <v>14407.331399999999</v>
      </c>
      <c r="I12" s="40">
        <f t="shared" si="0"/>
        <v>94448.061399999991</v>
      </c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80491</v>
      </c>
      <c r="E13" s="33">
        <v>1100</v>
      </c>
      <c r="F13" s="33">
        <v>1649.73</v>
      </c>
      <c r="G13" s="143">
        <f>D13-E13+F13</f>
        <v>81040.73</v>
      </c>
      <c r="H13" s="143">
        <f>G13*18%</f>
        <v>14587.331399999999</v>
      </c>
      <c r="I13" s="40">
        <f t="shared" si="0"/>
        <v>95628.061399999991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81341</v>
      </c>
      <c r="E15" s="33">
        <v>1100</v>
      </c>
      <c r="F15" s="33">
        <v>1649.73</v>
      </c>
      <c r="G15" s="143">
        <f>D15-E15+F15</f>
        <v>81890.73</v>
      </c>
      <c r="H15" s="143">
        <f>G15*18%</f>
        <v>14740.331399999999</v>
      </c>
      <c r="I15" s="40">
        <f t="shared" si="0"/>
        <v>96631.061399999991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84791</v>
      </c>
      <c r="E16" s="33">
        <v>1100</v>
      </c>
      <c r="F16" s="33">
        <v>1649.73</v>
      </c>
      <c r="G16" s="143">
        <f>D16-E16+F16</f>
        <v>85340.73</v>
      </c>
      <c r="H16" s="143">
        <f>G16*18%</f>
        <v>15361.331399999999</v>
      </c>
      <c r="I16" s="40">
        <f t="shared" si="0"/>
        <v>100702.06139999999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84791</v>
      </c>
      <c r="E17" s="33">
        <v>1100</v>
      </c>
      <c r="F17" s="33">
        <v>1649.73</v>
      </c>
      <c r="G17" s="143">
        <f>D17-E17+F17</f>
        <v>85340.73</v>
      </c>
      <c r="H17" s="143">
        <f>G17*18%</f>
        <v>15361.331399999999</v>
      </c>
      <c r="I17" s="40">
        <f t="shared" si="0"/>
        <v>100702.06139999999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84791</v>
      </c>
      <c r="E18" s="33">
        <v>1100</v>
      </c>
      <c r="F18" s="33">
        <v>1649.73</v>
      </c>
      <c r="G18" s="143">
        <f>D18-E18+F18</f>
        <v>85340.73</v>
      </c>
      <c r="H18" s="143">
        <f>G18*18%</f>
        <v>15361.331399999999</v>
      </c>
      <c r="I18" s="40">
        <f t="shared" si="0"/>
        <v>100702.06139999999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83441</v>
      </c>
      <c r="E19" s="33">
        <v>1100</v>
      </c>
      <c r="F19" s="33">
        <v>1649.73</v>
      </c>
      <c r="G19" s="143">
        <f>D19-E19+F19</f>
        <v>83990.73</v>
      </c>
      <c r="H19" s="143">
        <f>G19*18%</f>
        <v>15118.331399999999</v>
      </c>
      <c r="I19" s="40">
        <f t="shared" si="0"/>
        <v>99109.061399999991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91101</v>
      </c>
      <c r="E21" s="33">
        <v>1100</v>
      </c>
      <c r="F21" s="33">
        <v>1649.73</v>
      </c>
      <c r="G21" s="143">
        <f t="shared" ref="G21:G31" si="1">D21-E21+F21</f>
        <v>91650.73</v>
      </c>
      <c r="H21" s="143">
        <f t="shared" ref="H21:H31" si="2">G21*18%</f>
        <v>16497.131399999998</v>
      </c>
      <c r="I21" s="40">
        <f t="shared" si="0"/>
        <v>108147.86139999999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84901</v>
      </c>
      <c r="E22" s="33">
        <v>1100</v>
      </c>
      <c r="F22" s="33">
        <v>1649.73</v>
      </c>
      <c r="G22" s="143">
        <f t="shared" si="1"/>
        <v>85450.73</v>
      </c>
      <c r="H22" s="143">
        <f t="shared" si="2"/>
        <v>15381.131399999998</v>
      </c>
      <c r="I22" s="40">
        <f t="shared" si="0"/>
        <v>100831.86139999999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87451</v>
      </c>
      <c r="E23" s="33">
        <v>1100</v>
      </c>
      <c r="F23" s="33">
        <v>1649.73</v>
      </c>
      <c r="G23" s="143">
        <f t="shared" si="1"/>
        <v>88000.73</v>
      </c>
      <c r="H23" s="143">
        <f t="shared" si="2"/>
        <v>15840.131399999998</v>
      </c>
      <c r="I23" s="40">
        <f t="shared" si="0"/>
        <v>103840.86139999999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89151</v>
      </c>
      <c r="E24" s="33">
        <v>1100</v>
      </c>
      <c r="F24" s="33">
        <v>1649.73</v>
      </c>
      <c r="G24" s="143">
        <f t="shared" si="1"/>
        <v>89700.73</v>
      </c>
      <c r="H24" s="143">
        <f t="shared" si="2"/>
        <v>16146.131399999998</v>
      </c>
      <c r="I24" s="40">
        <f t="shared" si="0"/>
        <v>105846.86139999999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83621</v>
      </c>
      <c r="E25" s="33">
        <v>1100</v>
      </c>
      <c r="F25" s="33">
        <v>1649.73</v>
      </c>
      <c r="G25" s="143">
        <f t="shared" si="1"/>
        <v>84170.73</v>
      </c>
      <c r="H25" s="143">
        <f t="shared" si="2"/>
        <v>15150.731399999999</v>
      </c>
      <c r="I25" s="40">
        <f t="shared" si="0"/>
        <v>99321.4614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84701</v>
      </c>
      <c r="E26" s="33">
        <v>1100</v>
      </c>
      <c r="F26" s="33">
        <v>1649.73</v>
      </c>
      <c r="G26" s="143">
        <f t="shared" si="1"/>
        <v>85250.73</v>
      </c>
      <c r="H26" s="143">
        <f t="shared" si="2"/>
        <v>15345.131399999998</v>
      </c>
      <c r="I26" s="40">
        <f t="shared" si="0"/>
        <v>100595.86139999999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86701</v>
      </c>
      <c r="E27" s="33">
        <v>1100</v>
      </c>
      <c r="F27" s="33">
        <v>1649.73</v>
      </c>
      <c r="G27" s="143">
        <f t="shared" si="1"/>
        <v>87250.73</v>
      </c>
      <c r="H27" s="143">
        <f t="shared" si="2"/>
        <v>15705.131399999998</v>
      </c>
      <c r="I27" s="40">
        <f t="shared" si="0"/>
        <v>102955.86139999999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85381</v>
      </c>
      <c r="E28" s="33">
        <v>1100</v>
      </c>
      <c r="F28" s="33">
        <v>1649.73</v>
      </c>
      <c r="G28" s="143">
        <f t="shared" si="1"/>
        <v>85930.73</v>
      </c>
      <c r="H28" s="143">
        <f t="shared" si="2"/>
        <v>15467.531399999998</v>
      </c>
      <c r="I28" s="40">
        <f t="shared" si="0"/>
        <v>101398.26139999999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85501</v>
      </c>
      <c r="E29" s="33">
        <v>1100</v>
      </c>
      <c r="F29" s="33">
        <v>1649.73</v>
      </c>
      <c r="G29" s="143">
        <f t="shared" si="1"/>
        <v>86050.73</v>
      </c>
      <c r="H29" s="143">
        <f t="shared" si="2"/>
        <v>15489.131399999998</v>
      </c>
      <c r="I29" s="40">
        <f t="shared" si="0"/>
        <v>101539.86139999999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85201</v>
      </c>
      <c r="E30" s="33">
        <v>1100</v>
      </c>
      <c r="F30" s="33">
        <v>1649.73</v>
      </c>
      <c r="G30" s="143">
        <f t="shared" si="1"/>
        <v>85750.73</v>
      </c>
      <c r="H30" s="143">
        <f t="shared" si="2"/>
        <v>15435.131399999998</v>
      </c>
      <c r="I30" s="40">
        <f t="shared" si="0"/>
        <v>101185.86139999999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83481</v>
      </c>
      <c r="E31" s="33">
        <v>1100</v>
      </c>
      <c r="F31" s="33">
        <v>1649.73</v>
      </c>
      <c r="G31" s="143">
        <f t="shared" si="1"/>
        <v>84030.73</v>
      </c>
      <c r="H31" s="143">
        <f t="shared" si="2"/>
        <v>15125.531399999998</v>
      </c>
      <c r="I31" s="40">
        <f t="shared" si="0"/>
        <v>99156.261399999988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78876</v>
      </c>
      <c r="E42" s="33">
        <v>1100</v>
      </c>
      <c r="F42" s="33">
        <v>1649.73</v>
      </c>
      <c r="G42" s="143">
        <f t="shared" ref="G42:G43" si="3">D42-E42+F42</f>
        <v>79425.73</v>
      </c>
      <c r="H42" s="143">
        <f t="shared" ref="H42:H43" si="4">G42*18%</f>
        <v>14296.631399999998</v>
      </c>
      <c r="I42" s="40">
        <f t="shared" ref="I42:I49" si="5">D42-E42+F42+H42</f>
        <v>93722.361399999994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79926</v>
      </c>
      <c r="E43" s="33">
        <v>1100</v>
      </c>
      <c r="F43" s="33">
        <v>1649.73</v>
      </c>
      <c r="G43" s="143">
        <f t="shared" si="3"/>
        <v>80475.73</v>
      </c>
      <c r="H43" s="143">
        <f t="shared" si="4"/>
        <v>14485.631399999998</v>
      </c>
      <c r="I43" s="40">
        <f t="shared" si="5"/>
        <v>94961.361399999994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81956</v>
      </c>
      <c r="E46" s="33">
        <v>1100</v>
      </c>
      <c r="F46" s="33">
        <v>1649.73</v>
      </c>
      <c r="G46" s="143">
        <f>D46-E46+F46</f>
        <v>82505.73</v>
      </c>
      <c r="H46" s="143">
        <f>G46*18%</f>
        <v>14851.031399999998</v>
      </c>
      <c r="I46" s="40">
        <f t="shared" si="5"/>
        <v>97356.761399999988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81466</v>
      </c>
      <c r="E48" s="33">
        <v>1100</v>
      </c>
      <c r="F48" s="33">
        <v>1649.73</v>
      </c>
      <c r="G48" s="143">
        <f t="shared" ref="G48:G49" si="6">D48-E48+F48</f>
        <v>82015.73</v>
      </c>
      <c r="H48" s="143">
        <f t="shared" ref="H48:H49" si="7">G48*18%</f>
        <v>14762.831399999999</v>
      </c>
      <c r="I48" s="40">
        <f t="shared" si="5"/>
        <v>96778.561399999991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81466</v>
      </c>
      <c r="E49" s="33">
        <v>1100</v>
      </c>
      <c r="F49" s="33">
        <v>1649.73</v>
      </c>
      <c r="G49" s="143">
        <f t="shared" si="6"/>
        <v>82015.73</v>
      </c>
      <c r="H49" s="143">
        <f t="shared" si="7"/>
        <v>14762.831399999999</v>
      </c>
      <c r="I49" s="40">
        <f t="shared" si="5"/>
        <v>96778.561399999991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84176</v>
      </c>
      <c r="E67" s="33">
        <v>1100</v>
      </c>
      <c r="F67" s="33">
        <v>1649.73</v>
      </c>
      <c r="G67" s="143">
        <f t="shared" ref="G67:G70" si="8">D67-E67+F67</f>
        <v>84725.73</v>
      </c>
      <c r="H67" s="143">
        <f t="shared" ref="H67:H70" si="9">G67*18%</f>
        <v>15250.631399999998</v>
      </c>
      <c r="I67" s="40">
        <f t="shared" ref="I67:I70" si="10">D67-E67+F67+H67</f>
        <v>99976.361399999994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84726</v>
      </c>
      <c r="E68" s="33">
        <v>1100</v>
      </c>
      <c r="F68" s="33">
        <v>1649.73</v>
      </c>
      <c r="G68" s="143">
        <f t="shared" si="8"/>
        <v>85275.73</v>
      </c>
      <c r="H68" s="143">
        <f t="shared" si="9"/>
        <v>15349.631399999998</v>
      </c>
      <c r="I68" s="40">
        <f t="shared" si="10"/>
        <v>100625.36139999999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85226</v>
      </c>
      <c r="E69" s="33">
        <v>1100</v>
      </c>
      <c r="F69" s="33">
        <v>1649.73</v>
      </c>
      <c r="G69" s="143">
        <f t="shared" si="8"/>
        <v>85775.73</v>
      </c>
      <c r="H69" s="143">
        <f t="shared" si="9"/>
        <v>15439.631399999998</v>
      </c>
      <c r="I69" s="40">
        <f t="shared" si="10"/>
        <v>101215.36139999999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87176</v>
      </c>
      <c r="E70" s="33">
        <v>1100</v>
      </c>
      <c r="F70" s="33">
        <v>1649.73</v>
      </c>
      <c r="G70" s="143">
        <f t="shared" si="8"/>
        <v>87725.73</v>
      </c>
      <c r="H70" s="143">
        <f t="shared" si="9"/>
        <v>15790.631399999998</v>
      </c>
      <c r="I70" s="40">
        <f t="shared" si="10"/>
        <v>103516.36139999999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187" t="s">
        <v>194</v>
      </c>
      <c r="G85" s="187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187" t="s">
        <v>195</v>
      </c>
      <c r="G86" s="187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8" zoomScaleNormal="100" workbookViewId="0">
      <selection activeCell="D74" sqref="D74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193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80004</v>
      </c>
      <c r="E9" s="33">
        <v>1100</v>
      </c>
      <c r="F9" s="33">
        <v>1406.98</v>
      </c>
      <c r="G9" s="143">
        <f t="shared" ref="G9:G10" si="0">D9-E9+F9</f>
        <v>80310.98</v>
      </c>
      <c r="H9" s="143">
        <f t="shared" ref="H9:H10" si="1">G9*18%</f>
        <v>14455.9764</v>
      </c>
      <c r="I9" s="40">
        <f>D9-E9+F9+H9</f>
        <v>94766.956399999995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80004</v>
      </c>
      <c r="E10" s="33">
        <v>1100</v>
      </c>
      <c r="F10" s="33">
        <v>1406.98</v>
      </c>
      <c r="G10" s="143">
        <f t="shared" si="0"/>
        <v>80310.98</v>
      </c>
      <c r="H10" s="143">
        <f t="shared" si="1"/>
        <v>14455.9764</v>
      </c>
      <c r="I10" s="40">
        <f t="shared" ref="I10:I15" si="2">D10-E10+F10+H10</f>
        <v>94766.956399999995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80854</v>
      </c>
      <c r="E13" s="33">
        <v>1100</v>
      </c>
      <c r="F13" s="33">
        <v>1406.98</v>
      </c>
      <c r="G13" s="143">
        <f t="shared" ref="G13" si="3">D13-E13+F13</f>
        <v>81160.98</v>
      </c>
      <c r="H13" s="143">
        <f t="shared" ref="H13" si="4">G13*18%</f>
        <v>14608.9764</v>
      </c>
      <c r="I13" s="40">
        <f t="shared" si="2"/>
        <v>95769.956399999995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81754</v>
      </c>
      <c r="E15" s="33">
        <v>1100</v>
      </c>
      <c r="F15" s="33">
        <v>1406.98</v>
      </c>
      <c r="G15" s="143">
        <f t="shared" ref="G15" si="5">D15-E15+F15</f>
        <v>82060.98</v>
      </c>
      <c r="H15" s="143">
        <f t="shared" ref="H15" si="6">G15*18%</f>
        <v>14770.9764</v>
      </c>
      <c r="I15" s="40">
        <f t="shared" si="2"/>
        <v>96831.956399999995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78439</v>
      </c>
      <c r="E39" s="33">
        <v>1100</v>
      </c>
      <c r="F39" s="33">
        <v>1406.98</v>
      </c>
      <c r="G39" s="143">
        <f t="shared" ref="G39:G40" si="7">D39-E39+F39</f>
        <v>78745.98</v>
      </c>
      <c r="H39" s="143">
        <f t="shared" ref="H39:H40" si="8">G39*18%</f>
        <v>14174.276399999999</v>
      </c>
      <c r="I39" s="40">
        <f t="shared" ref="I39:I49" si="9">D39-E39+F39+H39</f>
        <v>92920.256399999998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78689</v>
      </c>
      <c r="E40" s="33">
        <v>1100</v>
      </c>
      <c r="F40" s="33">
        <v>1406.98</v>
      </c>
      <c r="G40" s="143">
        <f t="shared" si="7"/>
        <v>78995.98</v>
      </c>
      <c r="H40" s="143">
        <f t="shared" si="8"/>
        <v>14219.276399999999</v>
      </c>
      <c r="I40" s="40">
        <f t="shared" si="9"/>
        <v>93215.256399999998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79389</v>
      </c>
      <c r="E42" s="33">
        <v>1100</v>
      </c>
      <c r="F42" s="33">
        <v>1406.98</v>
      </c>
      <c r="G42" s="143">
        <f t="shared" ref="G42:G43" si="10">D42-E42+F42</f>
        <v>79695.98</v>
      </c>
      <c r="H42" s="143">
        <f t="shared" ref="H42:H43" si="11">G42*18%</f>
        <v>14345.276399999999</v>
      </c>
      <c r="I42" s="40">
        <f t="shared" si="9"/>
        <v>94041.256399999998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80439</v>
      </c>
      <c r="E43" s="33">
        <v>1100</v>
      </c>
      <c r="F43" s="33">
        <v>1406.98</v>
      </c>
      <c r="G43" s="143">
        <f t="shared" si="10"/>
        <v>80745.98</v>
      </c>
      <c r="H43" s="143">
        <f t="shared" si="11"/>
        <v>14534.276399999999</v>
      </c>
      <c r="I43" s="40">
        <f t="shared" si="9"/>
        <v>95280.256399999998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/>
      <c r="E46" s="33"/>
      <c r="F46" s="33"/>
      <c r="G46" s="143"/>
      <c r="H46" s="143"/>
      <c r="I46" s="40"/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81929</v>
      </c>
      <c r="E48" s="33">
        <v>1100</v>
      </c>
      <c r="F48" s="33">
        <v>1406.98</v>
      </c>
      <c r="G48" s="143">
        <f t="shared" ref="G48:G49" si="12">D48-E48+F48</f>
        <v>82235.98</v>
      </c>
      <c r="H48" s="143">
        <f t="shared" ref="H48:H49" si="13">G48*18%</f>
        <v>14802.4764</v>
      </c>
      <c r="I48" s="40">
        <f t="shared" si="9"/>
        <v>97038.456399999995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81929</v>
      </c>
      <c r="E49" s="33">
        <v>1100</v>
      </c>
      <c r="F49" s="33">
        <v>1406.98</v>
      </c>
      <c r="G49" s="143">
        <f t="shared" si="12"/>
        <v>82235.98</v>
      </c>
      <c r="H49" s="143">
        <f t="shared" si="13"/>
        <v>14802.4764</v>
      </c>
      <c r="I49" s="40">
        <f t="shared" si="9"/>
        <v>97038.456399999995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17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87689</v>
      </c>
      <c r="E70" s="33">
        <v>1100</v>
      </c>
      <c r="F70" s="33">
        <v>1406.98</v>
      </c>
      <c r="G70" s="143">
        <f t="shared" ref="G70:G74" si="14">D70-E70+F70</f>
        <v>87995.98</v>
      </c>
      <c r="H70" s="143">
        <f t="shared" ref="H70:H74" si="15">G70*18%</f>
        <v>15839.276399999999</v>
      </c>
      <c r="I70" s="40">
        <f t="shared" ref="I70:I74" si="16">D70-E70+F70+H70</f>
        <v>103835.2564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87889</v>
      </c>
      <c r="E71" s="33">
        <v>1100</v>
      </c>
      <c r="F71" s="33">
        <v>1406.98</v>
      </c>
      <c r="G71" s="143">
        <f t="shared" si="14"/>
        <v>88195.98</v>
      </c>
      <c r="H71" s="143">
        <f t="shared" si="15"/>
        <v>15875.276399999999</v>
      </c>
      <c r="I71" s="40">
        <f t="shared" si="16"/>
        <v>104071.2564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89679</v>
      </c>
      <c r="E72" s="33">
        <v>1100</v>
      </c>
      <c r="F72" s="33">
        <v>1406.98</v>
      </c>
      <c r="G72" s="143">
        <f t="shared" si="14"/>
        <v>89985.98</v>
      </c>
      <c r="H72" s="143">
        <f t="shared" si="15"/>
        <v>16197.4764</v>
      </c>
      <c r="I72" s="40">
        <f t="shared" si="16"/>
        <v>106183.4564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89739</v>
      </c>
      <c r="E74" s="33">
        <v>1100</v>
      </c>
      <c r="F74" s="33">
        <v>1406.98</v>
      </c>
      <c r="G74" s="143">
        <f t="shared" si="14"/>
        <v>90045.98</v>
      </c>
      <c r="H74" s="143">
        <f t="shared" si="15"/>
        <v>16208.276399999999</v>
      </c>
      <c r="I74" s="40">
        <f t="shared" si="16"/>
        <v>106254.2564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3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5" zoomScaleNormal="100" workbookViewId="0">
      <selection activeCell="D52" sqref="D52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196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78908</v>
      </c>
      <c r="E9" s="33">
        <v>1100</v>
      </c>
      <c r="F9" s="33">
        <v>2086.6799999999998</v>
      </c>
      <c r="G9" s="143">
        <f t="shared" ref="G9:G10" si="0">D9-E9+F9</f>
        <v>79894.679999999993</v>
      </c>
      <c r="H9" s="143">
        <f t="shared" ref="H9:H10" si="1">G9*18%</f>
        <v>14381.042399999998</v>
      </c>
      <c r="I9" s="40">
        <f>D9-E9+F9+H9</f>
        <v>94275.722399999999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78908</v>
      </c>
      <c r="E10" s="33">
        <v>1100</v>
      </c>
      <c r="F10" s="33">
        <v>2086.6799999999998</v>
      </c>
      <c r="G10" s="143">
        <f t="shared" si="0"/>
        <v>79894.679999999993</v>
      </c>
      <c r="H10" s="143">
        <f t="shared" si="1"/>
        <v>14381.042399999998</v>
      </c>
      <c r="I10" s="40">
        <f t="shared" ref="I10:I35" si="2">D10-E10+F10+H10</f>
        <v>94275.722399999999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79608</v>
      </c>
      <c r="E13" s="33">
        <v>1100</v>
      </c>
      <c r="F13" s="33">
        <v>2086.6799999999998</v>
      </c>
      <c r="G13" s="143">
        <f t="shared" ref="G13" si="3">D13-E13+F13</f>
        <v>80594.679999999993</v>
      </c>
      <c r="H13" s="143">
        <f t="shared" ref="H13" si="4">G13*18%</f>
        <v>14507.042399999998</v>
      </c>
      <c r="I13" s="40">
        <f t="shared" si="2"/>
        <v>95101.722399999999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80858</v>
      </c>
      <c r="E15" s="33">
        <v>1100</v>
      </c>
      <c r="F15" s="33">
        <v>2086.6799999999998</v>
      </c>
      <c r="G15" s="143">
        <f t="shared" ref="G15" si="5">D15-E15+F15</f>
        <v>81844.679999999993</v>
      </c>
      <c r="H15" s="143">
        <f t="shared" ref="H15" si="6">G15*18%</f>
        <v>14732.042399999998</v>
      </c>
      <c r="I15" s="40">
        <f t="shared" si="2"/>
        <v>96576.722399999999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82608</v>
      </c>
      <c r="E19" s="33">
        <v>1100</v>
      </c>
      <c r="F19" s="33">
        <v>2086.6799999999998</v>
      </c>
      <c r="G19" s="143">
        <f t="shared" ref="G19" si="7">D19-E19+F19</f>
        <v>83594.679999999993</v>
      </c>
      <c r="H19" s="143">
        <f t="shared" ref="H19:H35" si="8">G19*18%</f>
        <v>15047.042399999998</v>
      </c>
      <c r="I19" s="40">
        <f t="shared" si="2"/>
        <v>98641.722399999999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90718</v>
      </c>
      <c r="E21" s="33">
        <v>1100</v>
      </c>
      <c r="F21" s="33">
        <v>2086.6799999999998</v>
      </c>
      <c r="G21" s="143">
        <f t="shared" ref="G21:G35" si="9">D21-E21+F21</f>
        <v>91704.68</v>
      </c>
      <c r="H21" s="143">
        <f t="shared" si="8"/>
        <v>16506.842399999998</v>
      </c>
      <c r="I21" s="40">
        <f t="shared" si="2"/>
        <v>108211.52239999999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83168</v>
      </c>
      <c r="E22" s="33">
        <v>1100</v>
      </c>
      <c r="F22" s="33">
        <v>2086.6799999999998</v>
      </c>
      <c r="G22" s="143">
        <f t="shared" si="9"/>
        <v>84154.68</v>
      </c>
      <c r="H22" s="143">
        <f t="shared" si="8"/>
        <v>15147.842399999998</v>
      </c>
      <c r="I22" s="40">
        <f t="shared" si="2"/>
        <v>99302.522399999987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87018</v>
      </c>
      <c r="E23" s="33">
        <v>1100</v>
      </c>
      <c r="F23" s="33">
        <v>2086.6799999999998</v>
      </c>
      <c r="G23" s="143">
        <f t="shared" si="9"/>
        <v>88004.68</v>
      </c>
      <c r="H23" s="143">
        <f t="shared" si="8"/>
        <v>15840.842399999998</v>
      </c>
      <c r="I23" s="40">
        <f t="shared" si="2"/>
        <v>103845.52239999999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89068</v>
      </c>
      <c r="E24" s="33">
        <v>1100</v>
      </c>
      <c r="F24" s="33">
        <v>2086.6799999999998</v>
      </c>
      <c r="G24" s="143">
        <f t="shared" si="9"/>
        <v>90054.68</v>
      </c>
      <c r="H24" s="143">
        <f t="shared" si="8"/>
        <v>16209.842399999998</v>
      </c>
      <c r="I24" s="40">
        <f t="shared" si="2"/>
        <v>106264.52239999999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82588</v>
      </c>
      <c r="E25" s="33">
        <v>1100</v>
      </c>
      <c r="F25" s="33">
        <v>2086.6799999999998</v>
      </c>
      <c r="G25" s="143">
        <f t="shared" si="9"/>
        <v>83574.679999999993</v>
      </c>
      <c r="H25" s="143">
        <f t="shared" si="8"/>
        <v>15043.442399999998</v>
      </c>
      <c r="I25" s="40">
        <f t="shared" si="2"/>
        <v>98618.122399999993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83118</v>
      </c>
      <c r="E26" s="33">
        <v>1100</v>
      </c>
      <c r="F26" s="33">
        <v>2086.6799999999998</v>
      </c>
      <c r="G26" s="143">
        <f t="shared" si="9"/>
        <v>84104.68</v>
      </c>
      <c r="H26" s="143">
        <f t="shared" si="8"/>
        <v>15138.842399999998</v>
      </c>
      <c r="I26" s="40">
        <f t="shared" si="2"/>
        <v>99243.522399999987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84268</v>
      </c>
      <c r="E27" s="33">
        <v>1100</v>
      </c>
      <c r="F27" s="33">
        <v>2086.6799999999998</v>
      </c>
      <c r="G27" s="143">
        <f t="shared" si="9"/>
        <v>85254.68</v>
      </c>
      <c r="H27" s="143">
        <f t="shared" si="8"/>
        <v>15345.842399999998</v>
      </c>
      <c r="I27" s="40">
        <f t="shared" si="2"/>
        <v>100600.52239999999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82948</v>
      </c>
      <c r="E28" s="33">
        <v>1100</v>
      </c>
      <c r="F28" s="33">
        <v>2086.6799999999998</v>
      </c>
      <c r="G28" s="143">
        <f t="shared" si="9"/>
        <v>83934.68</v>
      </c>
      <c r="H28" s="143">
        <f t="shared" si="8"/>
        <v>15108.242399999997</v>
      </c>
      <c r="I28" s="40">
        <f t="shared" si="2"/>
        <v>99042.922399999996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83868</v>
      </c>
      <c r="E29" s="33">
        <v>1100</v>
      </c>
      <c r="F29" s="33">
        <v>2086.6799999999998</v>
      </c>
      <c r="G29" s="143">
        <f t="shared" si="9"/>
        <v>84854.68</v>
      </c>
      <c r="H29" s="143">
        <f t="shared" si="8"/>
        <v>15273.842399999998</v>
      </c>
      <c r="I29" s="40">
        <f t="shared" si="2"/>
        <v>100128.52239999999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83618</v>
      </c>
      <c r="E30" s="33">
        <v>1100</v>
      </c>
      <c r="F30" s="33">
        <v>2086.6799999999998</v>
      </c>
      <c r="G30" s="143">
        <f t="shared" si="9"/>
        <v>84604.68</v>
      </c>
      <c r="H30" s="143">
        <f t="shared" si="8"/>
        <v>15228.842399999998</v>
      </c>
      <c r="I30" s="40">
        <f t="shared" si="2"/>
        <v>99833.522399999987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81748</v>
      </c>
      <c r="E31" s="33">
        <v>1100</v>
      </c>
      <c r="F31" s="33">
        <v>2086.6799999999998</v>
      </c>
      <c r="G31" s="143">
        <f t="shared" si="9"/>
        <v>82734.679999999993</v>
      </c>
      <c r="H31" s="143">
        <f t="shared" si="8"/>
        <v>14892.242399999997</v>
      </c>
      <c r="I31" s="40">
        <f t="shared" si="2"/>
        <v>97626.922399999996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83968</v>
      </c>
      <c r="E32" s="33">
        <v>1100</v>
      </c>
      <c r="F32" s="33">
        <v>2086.6799999999998</v>
      </c>
      <c r="G32" s="143">
        <f t="shared" si="9"/>
        <v>84954.68</v>
      </c>
      <c r="H32" s="143">
        <f t="shared" si="8"/>
        <v>15291.842399999998</v>
      </c>
      <c r="I32" s="40">
        <f t="shared" si="2"/>
        <v>100246.52239999999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84668</v>
      </c>
      <c r="E33" s="33">
        <v>1100</v>
      </c>
      <c r="F33" s="33">
        <v>2086.6799999999998</v>
      </c>
      <c r="G33" s="143">
        <f t="shared" si="9"/>
        <v>85654.68</v>
      </c>
      <c r="H33" s="143">
        <f t="shared" si="8"/>
        <v>15417.842399999998</v>
      </c>
      <c r="I33" s="40">
        <f t="shared" si="2"/>
        <v>101072.52239999999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72978</v>
      </c>
      <c r="E34" s="33">
        <v>0</v>
      </c>
      <c r="F34" s="33">
        <v>2086.6799999999998</v>
      </c>
      <c r="G34" s="143">
        <f t="shared" si="9"/>
        <v>75064.679999999993</v>
      </c>
      <c r="H34" s="143">
        <f t="shared" si="8"/>
        <v>13511.642399999999</v>
      </c>
      <c r="I34" s="40">
        <f t="shared" si="2"/>
        <v>88576.32239999999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72978</v>
      </c>
      <c r="E35" s="33">
        <v>0</v>
      </c>
      <c r="F35" s="33">
        <v>2086.6799999999998</v>
      </c>
      <c r="G35" s="143">
        <f t="shared" si="9"/>
        <v>75064.679999999993</v>
      </c>
      <c r="H35" s="143">
        <f t="shared" si="8"/>
        <v>13511.642399999999</v>
      </c>
      <c r="I35" s="40">
        <f t="shared" si="2"/>
        <v>88576.32239999999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50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81">
        <v>78343</v>
      </c>
      <c r="E39" s="33">
        <v>1100</v>
      </c>
      <c r="F39" s="33">
        <v>2086.6799999999998</v>
      </c>
      <c r="G39" s="143">
        <f t="shared" ref="G39:G40" si="10">D39-E39+F39</f>
        <v>79329.679999999993</v>
      </c>
      <c r="H39" s="143">
        <f t="shared" ref="H39:H63" si="11">G39*18%</f>
        <v>14279.342399999998</v>
      </c>
      <c r="I39" s="40">
        <f t="shared" ref="I39:I63" si="12">D39-E39+F39+H39</f>
        <v>93609.022399999987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79043</v>
      </c>
      <c r="E40" s="33">
        <v>1100</v>
      </c>
      <c r="F40" s="33">
        <v>2086.6799999999998</v>
      </c>
      <c r="G40" s="143">
        <f t="shared" si="10"/>
        <v>80029.679999999993</v>
      </c>
      <c r="H40" s="143">
        <f t="shared" si="11"/>
        <v>14405.342399999998</v>
      </c>
      <c r="I40" s="40">
        <f t="shared" si="12"/>
        <v>94435.022399999987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78043</v>
      </c>
      <c r="E42" s="33">
        <v>1100</v>
      </c>
      <c r="F42" s="33">
        <v>2086.6799999999998</v>
      </c>
      <c r="G42" s="143">
        <f t="shared" ref="G42:G44" si="13">D42-E42+F42</f>
        <v>79029.679999999993</v>
      </c>
      <c r="H42" s="143">
        <f t="shared" si="11"/>
        <v>14225.342399999998</v>
      </c>
      <c r="I42" s="40">
        <f t="shared" si="12"/>
        <v>93255.022399999987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78743</v>
      </c>
      <c r="E43" s="33">
        <v>1100</v>
      </c>
      <c r="F43" s="33">
        <v>2086.6799999999998</v>
      </c>
      <c r="G43" s="143">
        <f t="shared" si="13"/>
        <v>79729.679999999993</v>
      </c>
      <c r="H43" s="143">
        <f t="shared" si="11"/>
        <v>14351.342399999998</v>
      </c>
      <c r="I43" s="40">
        <f t="shared" si="12"/>
        <v>94081.022399999987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80243</v>
      </c>
      <c r="E44" s="33">
        <v>1100</v>
      </c>
      <c r="F44" s="33">
        <v>2086.6799999999998</v>
      </c>
      <c r="G44" s="143">
        <f t="shared" si="13"/>
        <v>81229.679999999993</v>
      </c>
      <c r="H44" s="143">
        <f t="shared" si="11"/>
        <v>14621.342399999998</v>
      </c>
      <c r="I44" s="40">
        <f t="shared" si="12"/>
        <v>95851.022399999987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81223</v>
      </c>
      <c r="E46" s="33">
        <v>1100</v>
      </c>
      <c r="F46" s="33">
        <v>2086.6799999999998</v>
      </c>
      <c r="G46" s="143">
        <f t="shared" ref="G46" si="14">D46-E46+F46</f>
        <v>82209.679999999993</v>
      </c>
      <c r="H46" s="143">
        <f t="shared" si="11"/>
        <v>14797.742399999997</v>
      </c>
      <c r="I46" s="40">
        <f t="shared" si="12"/>
        <v>97007.422399999996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81033</v>
      </c>
      <c r="E48" s="33">
        <v>1100</v>
      </c>
      <c r="F48" s="33">
        <v>2086.6799999999998</v>
      </c>
      <c r="G48" s="143">
        <f t="shared" ref="G48:G52" si="15">D48-E48+F48</f>
        <v>82019.679999999993</v>
      </c>
      <c r="H48" s="143">
        <f t="shared" si="11"/>
        <v>14763.542399999998</v>
      </c>
      <c r="I48" s="40">
        <f t="shared" si="12"/>
        <v>96783.222399999999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81033</v>
      </c>
      <c r="E49" s="33">
        <v>1100</v>
      </c>
      <c r="F49" s="33">
        <v>2086.6799999999998</v>
      </c>
      <c r="G49" s="143">
        <f t="shared" si="15"/>
        <v>82019.679999999993</v>
      </c>
      <c r="H49" s="143">
        <f t="shared" si="11"/>
        <v>14763.542399999998</v>
      </c>
      <c r="I49" s="40">
        <f t="shared" si="12"/>
        <v>96783.222399999999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>
        <v>83663</v>
      </c>
      <c r="E50" s="33">
        <v>1100</v>
      </c>
      <c r="F50" s="33">
        <v>2086.6799999999998</v>
      </c>
      <c r="G50" s="143">
        <f t="shared" si="15"/>
        <v>84649.68</v>
      </c>
      <c r="H50" s="143">
        <f t="shared" si="11"/>
        <v>15236.942399999998</v>
      </c>
      <c r="I50" s="40">
        <f t="shared" si="12"/>
        <v>99886.622399999993</v>
      </c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>
        <v>87333</v>
      </c>
      <c r="E51" s="33">
        <v>1100</v>
      </c>
      <c r="F51" s="33">
        <v>2086.6799999999998</v>
      </c>
      <c r="G51" s="143">
        <f t="shared" si="15"/>
        <v>88319.679999999993</v>
      </c>
      <c r="H51" s="143">
        <f t="shared" si="11"/>
        <v>15897.542399999998</v>
      </c>
      <c r="I51" s="40">
        <f t="shared" si="12"/>
        <v>104217.2224</v>
      </c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>
        <v>88193</v>
      </c>
      <c r="E52" s="33">
        <v>1100</v>
      </c>
      <c r="F52" s="33">
        <v>2086.6799999999998</v>
      </c>
      <c r="G52" s="143">
        <f t="shared" si="15"/>
        <v>89179.68</v>
      </c>
      <c r="H52" s="143">
        <f t="shared" si="11"/>
        <v>16052.342399999998</v>
      </c>
      <c r="I52" s="40">
        <f t="shared" si="12"/>
        <v>105232.02239999999</v>
      </c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>
        <v>89043</v>
      </c>
      <c r="E54" s="33">
        <v>1100</v>
      </c>
      <c r="F54" s="33">
        <v>2086.6799999999998</v>
      </c>
      <c r="G54" s="143">
        <f t="shared" ref="G54" si="16">D54-E54+F54</f>
        <v>90029.68</v>
      </c>
      <c r="H54" s="143">
        <f t="shared" si="11"/>
        <v>16205.342399999998</v>
      </c>
      <c r="I54" s="40">
        <f t="shared" si="12"/>
        <v>106235.02239999999</v>
      </c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>
        <v>84383</v>
      </c>
      <c r="E56" s="33">
        <v>1100</v>
      </c>
      <c r="F56" s="33">
        <v>2086.6799999999998</v>
      </c>
      <c r="G56" s="143">
        <f t="shared" ref="G56:G63" si="17">D56-E56+F56</f>
        <v>85369.68</v>
      </c>
      <c r="H56" s="143">
        <f t="shared" si="11"/>
        <v>15366.542399999998</v>
      </c>
      <c r="I56" s="40">
        <f t="shared" si="12"/>
        <v>100736.2224</v>
      </c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>
        <v>80669</v>
      </c>
      <c r="E57" s="33">
        <v>1100</v>
      </c>
      <c r="F57" s="33">
        <v>2086.6799999999998</v>
      </c>
      <c r="G57" s="143">
        <f t="shared" si="17"/>
        <v>81655.679999999993</v>
      </c>
      <c r="H57" s="143">
        <f t="shared" si="11"/>
        <v>14698.022399999998</v>
      </c>
      <c r="I57" s="40">
        <f t="shared" si="12"/>
        <v>96353.702399999995</v>
      </c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71813</v>
      </c>
      <c r="E58" s="33">
        <v>0</v>
      </c>
      <c r="F58" s="33">
        <v>2086.6799999999998</v>
      </c>
      <c r="G58" s="143">
        <f t="shared" si="17"/>
        <v>73899.679999999993</v>
      </c>
      <c r="H58" s="143">
        <f t="shared" si="11"/>
        <v>13301.942399999998</v>
      </c>
      <c r="I58" s="40">
        <f t="shared" si="12"/>
        <v>87201.622399999993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67589</v>
      </c>
      <c r="E59" s="33">
        <v>0</v>
      </c>
      <c r="F59" s="33">
        <v>2086.6799999999998</v>
      </c>
      <c r="G59" s="143">
        <f t="shared" si="17"/>
        <v>69675.679999999993</v>
      </c>
      <c r="H59" s="143">
        <f t="shared" si="11"/>
        <v>12541.622399999998</v>
      </c>
      <c r="I59" s="40">
        <f t="shared" si="12"/>
        <v>82217.302399999986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76763</v>
      </c>
      <c r="E60" s="33">
        <v>0</v>
      </c>
      <c r="F60" s="33">
        <v>2086.6799999999998</v>
      </c>
      <c r="G60" s="143">
        <f t="shared" si="17"/>
        <v>78849.679999999993</v>
      </c>
      <c r="H60" s="143">
        <f t="shared" si="11"/>
        <v>14192.942399999998</v>
      </c>
      <c r="I60" s="40">
        <f t="shared" si="12"/>
        <v>93042.622399999993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73613</v>
      </c>
      <c r="E61" s="33">
        <v>0</v>
      </c>
      <c r="F61" s="33">
        <v>2086.6799999999998</v>
      </c>
      <c r="G61" s="143">
        <f t="shared" si="17"/>
        <v>75699.679999999993</v>
      </c>
      <c r="H61" s="143">
        <f t="shared" si="11"/>
        <v>13625.942399999998</v>
      </c>
      <c r="I61" s="40">
        <f t="shared" si="12"/>
        <v>89325.622399999993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75903</v>
      </c>
      <c r="E62" s="33">
        <v>0</v>
      </c>
      <c r="F62" s="33">
        <v>2086.6799999999998</v>
      </c>
      <c r="G62" s="143">
        <f t="shared" si="17"/>
        <v>77989.679999999993</v>
      </c>
      <c r="H62" s="143">
        <f t="shared" si="11"/>
        <v>14038.142399999999</v>
      </c>
      <c r="I62" s="40">
        <f t="shared" si="12"/>
        <v>92027.82239999999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>
        <v>76013</v>
      </c>
      <c r="E63" s="63">
        <v>0</v>
      </c>
      <c r="F63" s="33">
        <v>2086.6799999999998</v>
      </c>
      <c r="G63" s="143">
        <f t="shared" si="17"/>
        <v>78099.679999999993</v>
      </c>
      <c r="H63" s="143">
        <f t="shared" si="11"/>
        <v>14057.942399999998</v>
      </c>
      <c r="I63" s="40">
        <f t="shared" si="12"/>
        <v>92157.622399999993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50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82993</v>
      </c>
      <c r="E67" s="33">
        <v>1100</v>
      </c>
      <c r="F67" s="33">
        <v>2086.6799999999998</v>
      </c>
      <c r="G67" s="143">
        <f t="shared" ref="G67:G72" si="18">D67-E67+F67</f>
        <v>83979.68</v>
      </c>
      <c r="H67" s="143">
        <f t="shared" ref="H67:H72" si="19">G67*18%</f>
        <v>15116.342399999998</v>
      </c>
      <c r="I67" s="40">
        <f t="shared" ref="I67:I77" si="20">D67-E67+F67+H67</f>
        <v>99096.022399999987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85543</v>
      </c>
      <c r="E68" s="33">
        <v>1100</v>
      </c>
      <c r="F68" s="33">
        <v>2086.6799999999998</v>
      </c>
      <c r="G68" s="143">
        <f t="shared" si="18"/>
        <v>86529.68</v>
      </c>
      <c r="H68" s="143">
        <f t="shared" si="19"/>
        <v>15575.342399999998</v>
      </c>
      <c r="I68" s="40">
        <f t="shared" si="20"/>
        <v>102105.02239999999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86043</v>
      </c>
      <c r="E69" s="33">
        <v>1100</v>
      </c>
      <c r="F69" s="33">
        <v>2086.6799999999998</v>
      </c>
      <c r="G69" s="143">
        <f t="shared" si="18"/>
        <v>87029.68</v>
      </c>
      <c r="H69" s="143">
        <f t="shared" si="19"/>
        <v>15665.342399999998</v>
      </c>
      <c r="I69" s="40">
        <f t="shared" si="20"/>
        <v>102695.02239999999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86743</v>
      </c>
      <c r="E70" s="33">
        <v>1100</v>
      </c>
      <c r="F70" s="33">
        <v>2086.6799999999998</v>
      </c>
      <c r="G70" s="143">
        <f t="shared" si="18"/>
        <v>87729.68</v>
      </c>
      <c r="H70" s="143">
        <f t="shared" si="19"/>
        <v>15791.342399999998</v>
      </c>
      <c r="I70" s="40">
        <f t="shared" si="20"/>
        <v>103521.02239999999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86843</v>
      </c>
      <c r="E71" s="33">
        <v>1100</v>
      </c>
      <c r="F71" s="33">
        <v>2086.6799999999998</v>
      </c>
      <c r="G71" s="143">
        <f t="shared" si="18"/>
        <v>87829.68</v>
      </c>
      <c r="H71" s="143">
        <f t="shared" si="19"/>
        <v>15809.342399999998</v>
      </c>
      <c r="I71" s="40">
        <f t="shared" si="20"/>
        <v>103639.02239999999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88633</v>
      </c>
      <c r="E72" s="33">
        <v>1100</v>
      </c>
      <c r="F72" s="33">
        <v>2086.6799999999998</v>
      </c>
      <c r="G72" s="143">
        <f t="shared" si="18"/>
        <v>89619.68</v>
      </c>
      <c r="H72" s="143">
        <f t="shared" si="19"/>
        <v>16131.542399999998</v>
      </c>
      <c r="I72" s="40">
        <f t="shared" si="20"/>
        <v>105751.2224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75713</v>
      </c>
      <c r="E75" s="33">
        <v>0</v>
      </c>
      <c r="F75" s="33">
        <v>2086.6799999999998</v>
      </c>
      <c r="G75" s="143">
        <f t="shared" ref="G75:G77" si="21">D75-E75+F75</f>
        <v>77799.679999999993</v>
      </c>
      <c r="H75" s="143">
        <f t="shared" ref="H75:H77" si="22">G75*18%</f>
        <v>14003.942399999998</v>
      </c>
      <c r="I75" s="40">
        <f t="shared" si="20"/>
        <v>91803.622399999993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79613</v>
      </c>
      <c r="E76" s="33">
        <v>0</v>
      </c>
      <c r="F76" s="33">
        <v>2086.6799999999998</v>
      </c>
      <c r="G76" s="143">
        <f t="shared" si="21"/>
        <v>81699.679999999993</v>
      </c>
      <c r="H76" s="143">
        <f t="shared" si="22"/>
        <v>14705.942399999998</v>
      </c>
      <c r="I76" s="40">
        <f t="shared" si="20"/>
        <v>96405.622399999993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>
        <v>76113</v>
      </c>
      <c r="E77" s="63">
        <v>0</v>
      </c>
      <c r="F77" s="33">
        <v>2086.6799999999998</v>
      </c>
      <c r="G77" s="143">
        <f t="shared" si="21"/>
        <v>78199.679999999993</v>
      </c>
      <c r="H77" s="143">
        <f t="shared" si="22"/>
        <v>14075.942399999998</v>
      </c>
      <c r="I77" s="40">
        <f t="shared" si="20"/>
        <v>92275.622399999993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1" zoomScaleNormal="100" workbookViewId="0">
      <selection activeCell="I6" sqref="I6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197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79238</v>
      </c>
      <c r="E9" s="33">
        <v>1100</v>
      </c>
      <c r="F9" s="33">
        <v>2215.8200000000002</v>
      </c>
      <c r="G9" s="143">
        <f t="shared" ref="G9:G18" si="0">D9-E9+F9</f>
        <v>80353.820000000007</v>
      </c>
      <c r="H9" s="143">
        <f t="shared" ref="H9:H18" si="1">G9*18%</f>
        <v>14463.687600000001</v>
      </c>
      <c r="I9" s="40">
        <f>D9-E9+F9+H9</f>
        <v>94817.507600000012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79238</v>
      </c>
      <c r="E10" s="33">
        <v>1100</v>
      </c>
      <c r="F10" s="33">
        <v>2215.8200000000002</v>
      </c>
      <c r="G10" s="143">
        <f t="shared" si="0"/>
        <v>80353.820000000007</v>
      </c>
      <c r="H10" s="143">
        <f t="shared" si="1"/>
        <v>14463.687600000001</v>
      </c>
      <c r="I10" s="40">
        <f t="shared" ref="I10:I33" si="2">D10-E10+F10+H10</f>
        <v>94817.507600000012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79938</v>
      </c>
      <c r="E13" s="33">
        <v>1100</v>
      </c>
      <c r="F13" s="33">
        <v>2215.8200000000002</v>
      </c>
      <c r="G13" s="143">
        <f t="shared" si="0"/>
        <v>81053.820000000007</v>
      </c>
      <c r="H13" s="143">
        <f t="shared" si="1"/>
        <v>14589.687600000001</v>
      </c>
      <c r="I13" s="40">
        <f t="shared" si="2"/>
        <v>95643.507600000012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>
        <v>82888</v>
      </c>
      <c r="E16" s="33">
        <v>1100</v>
      </c>
      <c r="F16" s="33">
        <v>2215.8200000000002</v>
      </c>
      <c r="G16" s="143">
        <f t="shared" si="0"/>
        <v>84003.82</v>
      </c>
      <c r="H16" s="143">
        <f t="shared" si="1"/>
        <v>15120.687600000001</v>
      </c>
      <c r="I16" s="40">
        <f t="shared" si="2"/>
        <v>99124.507600000012</v>
      </c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>
        <v>82888</v>
      </c>
      <c r="E17" s="33">
        <v>1100</v>
      </c>
      <c r="F17" s="33">
        <v>2215.8200000000002</v>
      </c>
      <c r="G17" s="143">
        <f t="shared" si="0"/>
        <v>84003.82</v>
      </c>
      <c r="H17" s="143">
        <f t="shared" si="1"/>
        <v>15120.687600000001</v>
      </c>
      <c r="I17" s="40">
        <f t="shared" si="2"/>
        <v>99124.507600000012</v>
      </c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>
        <v>82888</v>
      </c>
      <c r="E18" s="33">
        <v>1100</v>
      </c>
      <c r="F18" s="33">
        <v>2215.8200000000002</v>
      </c>
      <c r="G18" s="143">
        <f t="shared" si="0"/>
        <v>84003.82</v>
      </c>
      <c r="H18" s="143">
        <f t="shared" si="1"/>
        <v>15120.687600000001</v>
      </c>
      <c r="I18" s="40">
        <f t="shared" si="2"/>
        <v>99124.507600000012</v>
      </c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83448</v>
      </c>
      <c r="E22" s="33">
        <v>1100</v>
      </c>
      <c r="F22" s="33">
        <v>2215.8200000000002</v>
      </c>
      <c r="G22" s="143">
        <f t="shared" ref="G22:G23" si="3">D22-E22+F22</f>
        <v>84563.82</v>
      </c>
      <c r="H22" s="143">
        <f t="shared" ref="H22:H23" si="4">G22*18%</f>
        <v>15221.4876</v>
      </c>
      <c r="I22" s="40">
        <f t="shared" si="2"/>
        <v>99785.3076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86498</v>
      </c>
      <c r="E23" s="33">
        <v>1100</v>
      </c>
      <c r="F23" s="33">
        <v>2215.8200000000002</v>
      </c>
      <c r="G23" s="143">
        <f t="shared" si="3"/>
        <v>87613.82</v>
      </c>
      <c r="H23" s="143">
        <f t="shared" si="4"/>
        <v>15770.4876</v>
      </c>
      <c r="I23" s="40">
        <f t="shared" si="2"/>
        <v>103384.3076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82768</v>
      </c>
      <c r="E25" s="33">
        <v>1100</v>
      </c>
      <c r="F25" s="33">
        <v>2215.8200000000002</v>
      </c>
      <c r="G25" s="143">
        <f t="shared" ref="G25:G33" si="5">D25-E25+F25</f>
        <v>83883.820000000007</v>
      </c>
      <c r="H25" s="143">
        <f t="shared" ref="H25:H33" si="6">G25*18%</f>
        <v>15099.087600000001</v>
      </c>
      <c r="I25" s="40">
        <f t="shared" si="2"/>
        <v>98982.907600000006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83498</v>
      </c>
      <c r="E26" s="33">
        <v>1100</v>
      </c>
      <c r="F26" s="33">
        <v>2215.8200000000002</v>
      </c>
      <c r="G26" s="143">
        <f t="shared" si="5"/>
        <v>84613.82</v>
      </c>
      <c r="H26" s="143">
        <f t="shared" si="6"/>
        <v>15230.4876</v>
      </c>
      <c r="I26" s="40">
        <f t="shared" si="2"/>
        <v>99844.3076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85448</v>
      </c>
      <c r="E27" s="33">
        <v>1100</v>
      </c>
      <c r="F27" s="33">
        <v>2215.8200000000002</v>
      </c>
      <c r="G27" s="143">
        <f t="shared" si="5"/>
        <v>86563.82</v>
      </c>
      <c r="H27" s="143">
        <f t="shared" si="6"/>
        <v>15581.4876</v>
      </c>
      <c r="I27" s="40">
        <f t="shared" si="2"/>
        <v>102145.3076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84128</v>
      </c>
      <c r="E28" s="33">
        <v>1100</v>
      </c>
      <c r="F28" s="33">
        <v>2215.8200000000002</v>
      </c>
      <c r="G28" s="143">
        <f t="shared" si="5"/>
        <v>85243.82</v>
      </c>
      <c r="H28" s="143">
        <f t="shared" si="6"/>
        <v>15343.8876</v>
      </c>
      <c r="I28" s="40">
        <f t="shared" si="2"/>
        <v>100587.70760000001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83848</v>
      </c>
      <c r="E29" s="33">
        <v>1100</v>
      </c>
      <c r="F29" s="33">
        <v>2215.8200000000002</v>
      </c>
      <c r="G29" s="143">
        <f t="shared" si="5"/>
        <v>84963.82</v>
      </c>
      <c r="H29" s="143">
        <f t="shared" si="6"/>
        <v>15293.4876</v>
      </c>
      <c r="I29" s="40">
        <f t="shared" si="2"/>
        <v>100257.3076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83998</v>
      </c>
      <c r="E30" s="33">
        <v>1100</v>
      </c>
      <c r="F30" s="33">
        <v>2215.8200000000002</v>
      </c>
      <c r="G30" s="143">
        <f t="shared" si="5"/>
        <v>85113.82</v>
      </c>
      <c r="H30" s="143">
        <f t="shared" si="6"/>
        <v>15320.4876</v>
      </c>
      <c r="I30" s="40">
        <f t="shared" si="2"/>
        <v>100434.3076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83128</v>
      </c>
      <c r="E31" s="33">
        <v>1100</v>
      </c>
      <c r="F31" s="33">
        <v>2215.8200000000002</v>
      </c>
      <c r="G31" s="143">
        <f t="shared" si="5"/>
        <v>84243.82</v>
      </c>
      <c r="H31" s="143">
        <f t="shared" si="6"/>
        <v>15163.8876</v>
      </c>
      <c r="I31" s="40">
        <f t="shared" si="2"/>
        <v>99407.707600000009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84148</v>
      </c>
      <c r="E32" s="33">
        <v>1100</v>
      </c>
      <c r="F32" s="33">
        <v>2215.8200000000002</v>
      </c>
      <c r="G32" s="143">
        <f t="shared" si="5"/>
        <v>85263.82</v>
      </c>
      <c r="H32" s="143">
        <f t="shared" si="6"/>
        <v>15347.4876</v>
      </c>
      <c r="I32" s="40">
        <f t="shared" si="2"/>
        <v>100611.3076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84948</v>
      </c>
      <c r="E33" s="33">
        <v>1100</v>
      </c>
      <c r="F33" s="33">
        <v>2215.8200000000002</v>
      </c>
      <c r="G33" s="143">
        <f t="shared" si="5"/>
        <v>86063.82</v>
      </c>
      <c r="H33" s="143">
        <f t="shared" si="6"/>
        <v>15491.4876</v>
      </c>
      <c r="I33" s="40">
        <f t="shared" si="2"/>
        <v>101555.3076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/>
      <c r="E46" s="33"/>
      <c r="F46" s="33"/>
      <c r="G46" s="143"/>
      <c r="H46" s="143"/>
      <c r="I46" s="40"/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33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17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33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0" zoomScaleNormal="100" workbookViewId="0">
      <selection activeCell="D40" sqref="D40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198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/>
      <c r="E9" s="33"/>
      <c r="F9" s="33"/>
      <c r="G9" s="143"/>
      <c r="H9" s="143"/>
      <c r="I9" s="40"/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/>
      <c r="E13" s="33"/>
      <c r="F13" s="33"/>
      <c r="G13" s="143"/>
      <c r="H13" s="143"/>
      <c r="I13" s="40"/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189">
        <v>79949</v>
      </c>
      <c r="E15" s="33">
        <v>1100</v>
      </c>
      <c r="F15" s="33">
        <v>3854.87</v>
      </c>
      <c r="G15" s="143">
        <f t="shared" ref="G15" si="0">D15-E15+F15</f>
        <v>82703.87</v>
      </c>
      <c r="H15" s="143">
        <f t="shared" ref="H15" si="1">G15*18%</f>
        <v>14886.696599999999</v>
      </c>
      <c r="I15" s="40">
        <f t="shared" ref="I15" si="2">D15-E15+F15+H15</f>
        <v>97590.566599999991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189">
        <v>78334</v>
      </c>
      <c r="E39" s="33">
        <v>1100</v>
      </c>
      <c r="F39" s="33">
        <v>3854.87</v>
      </c>
      <c r="G39" s="143">
        <f t="shared" ref="G39:G40" si="3">D39-E39+F39</f>
        <v>81088.87</v>
      </c>
      <c r="H39" s="143">
        <f t="shared" ref="H39:H40" si="4">G39*18%</f>
        <v>14595.996599999999</v>
      </c>
      <c r="I39" s="40">
        <f t="shared" ref="I39:I49" si="5">D39-E39+F39+H39</f>
        <v>95684.866599999994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189">
        <v>78234</v>
      </c>
      <c r="E40" s="33">
        <v>1100</v>
      </c>
      <c r="F40" s="33">
        <v>3854.87</v>
      </c>
      <c r="G40" s="143">
        <f t="shared" si="3"/>
        <v>80988.87</v>
      </c>
      <c r="H40" s="143">
        <f t="shared" si="4"/>
        <v>14577.996599999999</v>
      </c>
      <c r="I40" s="40">
        <f t="shared" si="5"/>
        <v>95566.866599999994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189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189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189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189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189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189"/>
      <c r="E46" s="33"/>
      <c r="F46" s="33"/>
      <c r="G46" s="143"/>
      <c r="H46" s="143"/>
      <c r="I46" s="40"/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189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189">
        <v>81174</v>
      </c>
      <c r="E48" s="33">
        <v>1100</v>
      </c>
      <c r="F48" s="33">
        <v>3854.87</v>
      </c>
      <c r="G48" s="143">
        <f t="shared" ref="G48:G49" si="6">D48-E48+F48</f>
        <v>83928.87</v>
      </c>
      <c r="H48" s="143">
        <f t="shared" ref="H48:H49" si="7">G48*18%</f>
        <v>15107.196599999999</v>
      </c>
      <c r="I48" s="40">
        <f t="shared" si="5"/>
        <v>99036.066599999991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189">
        <v>81174</v>
      </c>
      <c r="E49" s="33">
        <v>1100</v>
      </c>
      <c r="F49" s="33">
        <v>3854.87</v>
      </c>
      <c r="G49" s="143">
        <f t="shared" si="6"/>
        <v>83928.87</v>
      </c>
      <c r="H49" s="143">
        <f t="shared" si="7"/>
        <v>15107.196599999999</v>
      </c>
      <c r="I49" s="40">
        <f t="shared" si="5"/>
        <v>99036.066599999991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189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189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189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190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189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189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189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91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189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189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189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189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189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192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91">
        <v>83034</v>
      </c>
      <c r="E67" s="33">
        <v>1100</v>
      </c>
      <c r="F67" s="33">
        <v>3854.87</v>
      </c>
      <c r="G67" s="143">
        <f t="shared" ref="G67:G70" si="8">D67-E67+F67</f>
        <v>85788.87</v>
      </c>
      <c r="H67" s="143">
        <f t="shared" ref="H67:H70" si="9">G67*18%</f>
        <v>15441.996599999999</v>
      </c>
      <c r="I67" s="40">
        <f t="shared" ref="I67:I77" si="10">D67-E67+F67+H67</f>
        <v>101230.86659999999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91">
        <v>83034</v>
      </c>
      <c r="E68" s="33">
        <v>1100</v>
      </c>
      <c r="F68" s="33">
        <v>3854.87</v>
      </c>
      <c r="G68" s="143">
        <f t="shared" si="8"/>
        <v>85788.87</v>
      </c>
      <c r="H68" s="143">
        <f t="shared" si="9"/>
        <v>15441.996599999999</v>
      </c>
      <c r="I68" s="40">
        <f t="shared" si="10"/>
        <v>101230.86659999999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91">
        <v>83534</v>
      </c>
      <c r="E69" s="33">
        <v>1100</v>
      </c>
      <c r="F69" s="33">
        <v>3854.87</v>
      </c>
      <c r="G69" s="143">
        <f t="shared" si="8"/>
        <v>86288.87</v>
      </c>
      <c r="H69" s="143">
        <f t="shared" si="9"/>
        <v>15531.996599999999</v>
      </c>
      <c r="I69" s="40">
        <f t="shared" si="10"/>
        <v>101820.86659999999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91">
        <v>85734</v>
      </c>
      <c r="E70" s="33">
        <v>1100</v>
      </c>
      <c r="F70" s="33">
        <v>3854.87</v>
      </c>
      <c r="G70" s="143">
        <f t="shared" si="8"/>
        <v>88488.87</v>
      </c>
      <c r="H70" s="143">
        <f t="shared" si="9"/>
        <v>15927.996599999999</v>
      </c>
      <c r="I70" s="40">
        <f t="shared" si="10"/>
        <v>104416.86659999999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91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91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91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91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189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189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192">
        <v>78154</v>
      </c>
      <c r="E77" s="63">
        <v>0</v>
      </c>
      <c r="F77" s="33">
        <v>3854.87</v>
      </c>
      <c r="G77" s="143">
        <f t="shared" ref="G77" si="11">D77-E77+F77</f>
        <v>82008.87</v>
      </c>
      <c r="H77" s="143">
        <f t="shared" ref="H77" si="12">G77*18%</f>
        <v>14761.596599999999</v>
      </c>
      <c r="I77" s="40">
        <f t="shared" si="10"/>
        <v>96770.4666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188" t="s">
        <v>199</v>
      </c>
      <c r="G84" s="188"/>
      <c r="H84" s="188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188" t="s">
        <v>200</v>
      </c>
      <c r="G85" s="188"/>
      <c r="H85" s="188">
        <v>3884</v>
      </c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188" t="s">
        <v>201</v>
      </c>
      <c r="G86" s="188"/>
      <c r="H86" s="188">
        <v>3854.87</v>
      </c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0" zoomScaleNormal="100" workbookViewId="0">
      <selection activeCell="D77" sqref="D7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203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74772</v>
      </c>
      <c r="E9" s="33">
        <v>1100</v>
      </c>
      <c r="F9" s="33">
        <v>3210.13</v>
      </c>
      <c r="G9" s="143">
        <f t="shared" ref="G9:G10" si="0">D9-E9+F9</f>
        <v>76882.13</v>
      </c>
      <c r="H9" s="143">
        <f t="shared" ref="H9:H10" si="1">G9*18%</f>
        <v>13838.7834</v>
      </c>
      <c r="I9" s="40">
        <f>D9-E9+F9+H9</f>
        <v>90720.913400000005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74772</v>
      </c>
      <c r="E10" s="33">
        <v>1100</v>
      </c>
      <c r="F10" s="33">
        <v>3210.13</v>
      </c>
      <c r="G10" s="143">
        <f t="shared" si="0"/>
        <v>76882.13</v>
      </c>
      <c r="H10" s="143">
        <f t="shared" si="1"/>
        <v>13838.7834</v>
      </c>
      <c r="I10" s="40">
        <f t="shared" ref="I10:I35" si="2">D10-E10+F10+H10</f>
        <v>90720.913400000005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77172</v>
      </c>
      <c r="E13" s="33">
        <v>1100</v>
      </c>
      <c r="F13" s="33">
        <v>3210.13</v>
      </c>
      <c r="G13" s="143">
        <f t="shared" ref="G13" si="3">D13-E13+F13</f>
        <v>79282.13</v>
      </c>
      <c r="H13" s="143">
        <f t="shared" ref="H13" si="4">G13*18%</f>
        <v>14270.7834</v>
      </c>
      <c r="I13" s="40">
        <f t="shared" si="2"/>
        <v>93552.913400000005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77422</v>
      </c>
      <c r="E15" s="33">
        <v>1100</v>
      </c>
      <c r="F15" s="33">
        <v>3210.13</v>
      </c>
      <c r="G15" s="143">
        <f t="shared" ref="G15" si="5">D15-E15+F15</f>
        <v>79532.13</v>
      </c>
      <c r="H15" s="143">
        <f t="shared" ref="H15" si="6">G15*18%</f>
        <v>14315.7834</v>
      </c>
      <c r="I15" s="40">
        <f t="shared" si="2"/>
        <v>93847.913400000005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79122</v>
      </c>
      <c r="E19" s="33">
        <v>1100</v>
      </c>
      <c r="F19" s="33">
        <v>3210.13</v>
      </c>
      <c r="G19" s="143">
        <f t="shared" ref="G19" si="7">D19-E19+F19</f>
        <v>81232.13</v>
      </c>
      <c r="H19" s="143">
        <f t="shared" ref="H19" si="8">G19*18%</f>
        <v>14621.7834</v>
      </c>
      <c r="I19" s="40">
        <f t="shared" si="2"/>
        <v>95853.913400000005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87382</v>
      </c>
      <c r="E21" s="33">
        <v>1100</v>
      </c>
      <c r="F21" s="33">
        <v>3210.13</v>
      </c>
      <c r="G21" s="143">
        <f t="shared" ref="G21:G35" si="9">D21-E21+F21</f>
        <v>89492.13</v>
      </c>
      <c r="H21" s="143">
        <f t="shared" ref="H21:H35" si="10">G21*18%</f>
        <v>16108.5834</v>
      </c>
      <c r="I21" s="40">
        <f t="shared" si="2"/>
        <v>105600.71340000001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82332</v>
      </c>
      <c r="E22" s="33">
        <v>1100</v>
      </c>
      <c r="F22" s="33">
        <v>3210.13</v>
      </c>
      <c r="G22" s="143">
        <f t="shared" si="9"/>
        <v>84442.13</v>
      </c>
      <c r="H22" s="143">
        <f t="shared" si="10"/>
        <v>15199.5834</v>
      </c>
      <c r="I22" s="40">
        <f t="shared" si="2"/>
        <v>99641.713400000008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87582</v>
      </c>
      <c r="E23" s="33">
        <v>1100</v>
      </c>
      <c r="F23" s="33">
        <v>3210.13</v>
      </c>
      <c r="G23" s="143">
        <f t="shared" si="9"/>
        <v>89692.13</v>
      </c>
      <c r="H23" s="143">
        <f t="shared" si="10"/>
        <v>16144.5834</v>
      </c>
      <c r="I23" s="40">
        <f t="shared" si="2"/>
        <v>105836.71340000001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88232</v>
      </c>
      <c r="E24" s="33">
        <v>1100</v>
      </c>
      <c r="F24" s="33">
        <v>3210.13</v>
      </c>
      <c r="G24" s="143">
        <f t="shared" si="9"/>
        <v>90342.13</v>
      </c>
      <c r="H24" s="143">
        <f t="shared" si="10"/>
        <v>16261.5834</v>
      </c>
      <c r="I24" s="40">
        <f t="shared" si="2"/>
        <v>106603.71340000001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82952</v>
      </c>
      <c r="E25" s="33">
        <v>1100</v>
      </c>
      <c r="F25" s="33">
        <v>3210.13</v>
      </c>
      <c r="G25" s="143">
        <f t="shared" si="9"/>
        <v>85062.13</v>
      </c>
      <c r="H25" s="143">
        <f t="shared" si="10"/>
        <v>15311.1834</v>
      </c>
      <c r="I25" s="40">
        <f t="shared" si="2"/>
        <v>100373.3134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82282</v>
      </c>
      <c r="E26" s="33">
        <v>1100</v>
      </c>
      <c r="F26" s="33">
        <v>3210.13</v>
      </c>
      <c r="G26" s="143">
        <f t="shared" si="9"/>
        <v>84392.13</v>
      </c>
      <c r="H26" s="143">
        <f t="shared" si="10"/>
        <v>15190.5834</v>
      </c>
      <c r="I26" s="40">
        <f t="shared" si="2"/>
        <v>99582.713400000008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84732</v>
      </c>
      <c r="E27" s="33">
        <v>1100</v>
      </c>
      <c r="F27" s="33">
        <v>3210.13</v>
      </c>
      <c r="G27" s="143">
        <f t="shared" si="9"/>
        <v>86842.13</v>
      </c>
      <c r="H27" s="143">
        <f t="shared" si="10"/>
        <v>15631.5834</v>
      </c>
      <c r="I27" s="40">
        <f t="shared" si="2"/>
        <v>102473.71340000001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83412</v>
      </c>
      <c r="E28" s="33">
        <v>1100</v>
      </c>
      <c r="F28" s="33">
        <v>3210.13</v>
      </c>
      <c r="G28" s="143">
        <f t="shared" si="9"/>
        <v>85522.13</v>
      </c>
      <c r="H28" s="143">
        <f t="shared" si="10"/>
        <v>15393.983400000001</v>
      </c>
      <c r="I28" s="40">
        <f t="shared" si="2"/>
        <v>100916.1134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84182</v>
      </c>
      <c r="E29" s="33">
        <v>1100</v>
      </c>
      <c r="F29" s="33">
        <v>3210.13</v>
      </c>
      <c r="G29" s="143">
        <f t="shared" si="9"/>
        <v>86292.13</v>
      </c>
      <c r="H29" s="143">
        <f t="shared" si="10"/>
        <v>15532.5834</v>
      </c>
      <c r="I29" s="40">
        <f t="shared" si="2"/>
        <v>101824.71340000001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82782</v>
      </c>
      <c r="E30" s="33">
        <v>1100</v>
      </c>
      <c r="F30" s="33">
        <v>3210.13</v>
      </c>
      <c r="G30" s="143">
        <f t="shared" si="9"/>
        <v>84892.13</v>
      </c>
      <c r="H30" s="143">
        <f t="shared" si="10"/>
        <v>15280.5834</v>
      </c>
      <c r="I30" s="40">
        <f t="shared" si="2"/>
        <v>100172.71340000001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82212</v>
      </c>
      <c r="E31" s="33">
        <v>1100</v>
      </c>
      <c r="F31" s="33">
        <v>3210.13</v>
      </c>
      <c r="G31" s="143">
        <f t="shared" si="9"/>
        <v>84322.13</v>
      </c>
      <c r="H31" s="143">
        <f t="shared" si="10"/>
        <v>15177.983400000001</v>
      </c>
      <c r="I31" s="40">
        <f t="shared" si="2"/>
        <v>99500.113400000002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83832</v>
      </c>
      <c r="E32" s="33">
        <v>1100</v>
      </c>
      <c r="F32" s="33">
        <v>3210.13</v>
      </c>
      <c r="G32" s="143">
        <f t="shared" si="9"/>
        <v>85942.13</v>
      </c>
      <c r="H32" s="143">
        <f t="shared" si="10"/>
        <v>15469.5834</v>
      </c>
      <c r="I32" s="40">
        <f t="shared" si="2"/>
        <v>101411.71340000001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83832</v>
      </c>
      <c r="E33" s="33">
        <v>1100</v>
      </c>
      <c r="F33" s="33">
        <v>3210.13</v>
      </c>
      <c r="G33" s="143">
        <f t="shared" si="9"/>
        <v>85942.13</v>
      </c>
      <c r="H33" s="143">
        <f t="shared" si="10"/>
        <v>15469.5834</v>
      </c>
      <c r="I33" s="40">
        <f t="shared" si="2"/>
        <v>101411.71340000001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68842</v>
      </c>
      <c r="E34" s="33">
        <v>0</v>
      </c>
      <c r="F34" s="33">
        <v>3210.13</v>
      </c>
      <c r="G34" s="143">
        <f t="shared" si="9"/>
        <v>72052.13</v>
      </c>
      <c r="H34" s="143">
        <f t="shared" si="10"/>
        <v>12969.383400000001</v>
      </c>
      <c r="I34" s="40">
        <f t="shared" si="2"/>
        <v>85021.513400000011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68842</v>
      </c>
      <c r="E35" s="33">
        <v>0</v>
      </c>
      <c r="F35" s="33">
        <v>3210.13</v>
      </c>
      <c r="G35" s="143">
        <f t="shared" si="9"/>
        <v>72052.13</v>
      </c>
      <c r="H35" s="143">
        <f t="shared" si="10"/>
        <v>12969.383400000001</v>
      </c>
      <c r="I35" s="40">
        <f t="shared" si="2"/>
        <v>85021.513400000011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75707</v>
      </c>
      <c r="E42" s="33">
        <v>1100</v>
      </c>
      <c r="F42" s="33">
        <v>3210.13</v>
      </c>
      <c r="G42" s="143">
        <f t="shared" ref="G42:G49" si="11">D42-E42+F42</f>
        <v>77817.13</v>
      </c>
      <c r="H42" s="143">
        <f t="shared" ref="H42:H49" si="12">G42*18%</f>
        <v>14007.0834</v>
      </c>
      <c r="I42" s="40">
        <f t="shared" ref="I42:I49" si="13">D42-E42+F42+H42</f>
        <v>91824.213400000008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79107</v>
      </c>
      <c r="E43" s="33">
        <v>1100</v>
      </c>
      <c r="F43" s="33">
        <v>3210.13</v>
      </c>
      <c r="G43" s="143">
        <f t="shared" si="11"/>
        <v>81217.13</v>
      </c>
      <c r="H43" s="143">
        <f t="shared" si="12"/>
        <v>14619.0834</v>
      </c>
      <c r="I43" s="40">
        <f t="shared" si="13"/>
        <v>95836.213400000008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80607</v>
      </c>
      <c r="E44" s="33">
        <v>1100</v>
      </c>
      <c r="F44" s="33">
        <v>3210.13</v>
      </c>
      <c r="G44" s="143">
        <f t="shared" si="11"/>
        <v>82717.13</v>
      </c>
      <c r="H44" s="143">
        <f t="shared" si="12"/>
        <v>14889.0834</v>
      </c>
      <c r="I44" s="40">
        <f t="shared" si="13"/>
        <v>97606.213400000008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79587</v>
      </c>
      <c r="E46" s="33">
        <v>1100</v>
      </c>
      <c r="F46" s="33">
        <v>3210.13</v>
      </c>
      <c r="G46" s="143">
        <f t="shared" si="11"/>
        <v>81697.13</v>
      </c>
      <c r="H46" s="143">
        <f t="shared" si="12"/>
        <v>14705.483400000001</v>
      </c>
      <c r="I46" s="40">
        <f t="shared" si="13"/>
        <v>96402.613400000002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77097</v>
      </c>
      <c r="E48" s="33">
        <v>1100</v>
      </c>
      <c r="F48" s="33">
        <v>3210.13</v>
      </c>
      <c r="G48" s="143">
        <f t="shared" ref="G48" si="14">D48-E48+F48</f>
        <v>79207.13</v>
      </c>
      <c r="H48" s="143">
        <f t="shared" si="12"/>
        <v>14257.2834</v>
      </c>
      <c r="I48" s="40">
        <f t="shared" si="13"/>
        <v>93464.413400000005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77097</v>
      </c>
      <c r="E49" s="33">
        <v>1100</v>
      </c>
      <c r="F49" s="33">
        <v>3210.13</v>
      </c>
      <c r="G49" s="143">
        <f t="shared" si="11"/>
        <v>79207.13</v>
      </c>
      <c r="H49" s="143">
        <f t="shared" si="12"/>
        <v>14257.2834</v>
      </c>
      <c r="I49" s="40">
        <f t="shared" si="13"/>
        <v>93464.413400000005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83507</v>
      </c>
      <c r="E67" s="33">
        <v>1100</v>
      </c>
      <c r="F67" s="33">
        <v>3210.13</v>
      </c>
      <c r="G67" s="143">
        <f t="shared" ref="G67:G72" si="15">D67-E67+F67</f>
        <v>85617.13</v>
      </c>
      <c r="H67" s="143">
        <f t="shared" ref="H67:H72" si="16">G67*18%</f>
        <v>15411.0834</v>
      </c>
      <c r="I67" s="40">
        <f t="shared" ref="I67:I77" si="17">D67-E67+F67+H67</f>
        <v>101028.21340000001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86007</v>
      </c>
      <c r="E68" s="33">
        <v>1100</v>
      </c>
      <c r="F68" s="33">
        <v>3210.13</v>
      </c>
      <c r="G68" s="143">
        <f t="shared" si="15"/>
        <v>88117.13</v>
      </c>
      <c r="H68" s="143">
        <f t="shared" si="16"/>
        <v>15861.0834</v>
      </c>
      <c r="I68" s="40">
        <f t="shared" si="17"/>
        <v>103978.21340000001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86507</v>
      </c>
      <c r="E69" s="33">
        <v>1100</v>
      </c>
      <c r="F69" s="33">
        <v>3210.13</v>
      </c>
      <c r="G69" s="143">
        <f t="shared" si="15"/>
        <v>88617.13</v>
      </c>
      <c r="H69" s="143">
        <f t="shared" si="16"/>
        <v>15951.0834</v>
      </c>
      <c r="I69" s="40">
        <f t="shared" si="17"/>
        <v>104568.21340000001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85507</v>
      </c>
      <c r="E70" s="33">
        <v>1100</v>
      </c>
      <c r="F70" s="33">
        <v>3210.13</v>
      </c>
      <c r="G70" s="143">
        <f t="shared" si="15"/>
        <v>87617.13</v>
      </c>
      <c r="H70" s="143">
        <f t="shared" si="16"/>
        <v>15771.0834</v>
      </c>
      <c r="I70" s="40">
        <f t="shared" si="17"/>
        <v>103388.21340000001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83257</v>
      </c>
      <c r="E71" s="33">
        <v>1100</v>
      </c>
      <c r="F71" s="33">
        <v>3210.13</v>
      </c>
      <c r="G71" s="143">
        <f t="shared" si="15"/>
        <v>85367.13</v>
      </c>
      <c r="H71" s="143">
        <f t="shared" si="16"/>
        <v>15366.0834</v>
      </c>
      <c r="I71" s="40">
        <f t="shared" si="17"/>
        <v>100733.21340000001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85047</v>
      </c>
      <c r="E72" s="33">
        <v>1100</v>
      </c>
      <c r="F72" s="33">
        <v>3210.13</v>
      </c>
      <c r="G72" s="143">
        <f t="shared" si="15"/>
        <v>87157.13</v>
      </c>
      <c r="H72" s="143">
        <f t="shared" si="16"/>
        <v>15688.2834</v>
      </c>
      <c r="I72" s="40">
        <f t="shared" si="17"/>
        <v>102845.4134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88707</v>
      </c>
      <c r="E74" s="33">
        <v>1100</v>
      </c>
      <c r="F74" s="33">
        <v>3210.13</v>
      </c>
      <c r="G74" s="143">
        <f t="shared" ref="G74:G77" si="18">D74-E74+F74</f>
        <v>90817.13</v>
      </c>
      <c r="H74" s="143">
        <f t="shared" ref="H74:H77" si="19">G74*18%</f>
        <v>16347.0834</v>
      </c>
      <c r="I74" s="40">
        <f t="shared" si="17"/>
        <v>107164.21340000001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72127</v>
      </c>
      <c r="E75" s="33">
        <v>0</v>
      </c>
      <c r="F75" s="33">
        <v>3210.13</v>
      </c>
      <c r="G75" s="143">
        <f t="shared" si="18"/>
        <v>75337.13</v>
      </c>
      <c r="H75" s="143">
        <f t="shared" si="19"/>
        <v>13560.6834</v>
      </c>
      <c r="I75" s="40">
        <f t="shared" si="17"/>
        <v>88897.813399999999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78377</v>
      </c>
      <c r="E76" s="33">
        <v>0</v>
      </c>
      <c r="F76" s="33">
        <v>3210.13</v>
      </c>
      <c r="G76" s="143">
        <f t="shared" si="18"/>
        <v>81587.13</v>
      </c>
      <c r="H76" s="143">
        <f t="shared" si="19"/>
        <v>14685.6834</v>
      </c>
      <c r="I76" s="40">
        <f t="shared" si="17"/>
        <v>96272.813399999999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33">
        <v>76627</v>
      </c>
      <c r="E77" s="63">
        <v>0</v>
      </c>
      <c r="F77" s="33">
        <v>3210.13</v>
      </c>
      <c r="G77" s="143">
        <f t="shared" si="18"/>
        <v>79837.13</v>
      </c>
      <c r="H77" s="143">
        <f t="shared" si="19"/>
        <v>14370.6834</v>
      </c>
      <c r="I77" s="40">
        <f t="shared" si="17"/>
        <v>94207.813399999999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237"/>
      <c r="G84" s="237"/>
      <c r="H84" s="237"/>
      <c r="I84" s="237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7">
    <mergeCell ref="B5:H6"/>
    <mergeCell ref="A7:I7"/>
    <mergeCell ref="A1:A4"/>
    <mergeCell ref="B1:H1"/>
    <mergeCell ref="I1:I4"/>
    <mergeCell ref="B2:H2"/>
    <mergeCell ref="B3:H3"/>
    <mergeCell ref="B4:H4"/>
    <mergeCell ref="A8:B8"/>
    <mergeCell ref="A37:I37"/>
    <mergeCell ref="A38:B38"/>
    <mergeCell ref="A65:I65"/>
    <mergeCell ref="F84:I84"/>
    <mergeCell ref="A66:B66"/>
    <mergeCell ref="A78:E78"/>
    <mergeCell ref="A79:B79"/>
    <mergeCell ref="D79:E79"/>
  </mergeCells>
  <pageMargins left="0.5" right="0.25" top="0.36" bottom="0.3" header="0.23" footer="0.3"/>
  <pageSetup paperSize="9" scale="55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showGridLines="0" topLeftCell="A24" zoomScaleNormal="100" workbookViewId="0">
      <selection activeCell="D42" sqref="D42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202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76005</v>
      </c>
      <c r="E9" s="33">
        <v>1100</v>
      </c>
      <c r="F9" s="33">
        <v>4461.74</v>
      </c>
      <c r="G9" s="143">
        <f t="shared" ref="G9:G10" si="0">D9-E9+F9</f>
        <v>79366.740000000005</v>
      </c>
      <c r="H9" s="143">
        <f t="shared" ref="H9:H10" si="1">G9*18%</f>
        <v>14286.013200000001</v>
      </c>
      <c r="I9" s="40">
        <f>D9-E9+F9+H9</f>
        <v>93652.753200000006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76005</v>
      </c>
      <c r="E10" s="33">
        <v>1100</v>
      </c>
      <c r="F10" s="33">
        <v>4461.74</v>
      </c>
      <c r="G10" s="143">
        <f t="shared" si="0"/>
        <v>79366.740000000005</v>
      </c>
      <c r="H10" s="143">
        <f t="shared" si="1"/>
        <v>14286.013200000001</v>
      </c>
      <c r="I10" s="40">
        <f t="shared" ref="I10:I35" si="2">D10-E10+F10+H10</f>
        <v>93652.753200000006</v>
      </c>
    </row>
    <row r="11" spans="1:9" s="41" customFormat="1" ht="15.75" customHeight="1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76805</v>
      </c>
      <c r="E13" s="33">
        <v>1100</v>
      </c>
      <c r="F13" s="33">
        <v>4461.74</v>
      </c>
      <c r="G13" s="143">
        <f t="shared" ref="G13" si="3">D13-E13+F13</f>
        <v>80166.740000000005</v>
      </c>
      <c r="H13" s="143">
        <f t="shared" ref="H13" si="4">G13*18%</f>
        <v>14430.013200000001</v>
      </c>
      <c r="I13" s="40">
        <f t="shared" si="2"/>
        <v>94596.753200000006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77805</v>
      </c>
      <c r="E15" s="33">
        <v>1100</v>
      </c>
      <c r="F15" s="33">
        <v>4461.74</v>
      </c>
      <c r="G15" s="143">
        <f t="shared" ref="G15" si="5">D15-E15+F15</f>
        <v>81166.740000000005</v>
      </c>
      <c r="H15" s="143">
        <f t="shared" ref="H15" si="6">G15*18%</f>
        <v>14610.013200000001</v>
      </c>
      <c r="I15" s="40">
        <f t="shared" si="2"/>
        <v>95776.753200000006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79905</v>
      </c>
      <c r="E19" s="33">
        <v>1100</v>
      </c>
      <c r="F19" s="33">
        <v>4461.74</v>
      </c>
      <c r="G19" s="143">
        <f t="shared" ref="G19" si="7">D19-E19+F19</f>
        <v>83266.740000000005</v>
      </c>
      <c r="H19" s="143">
        <f t="shared" ref="H19" si="8">G19*18%</f>
        <v>14988.013200000001</v>
      </c>
      <c r="I19" s="40">
        <f t="shared" si="2"/>
        <v>98254.753200000006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88065</v>
      </c>
      <c r="E21" s="33">
        <v>1100</v>
      </c>
      <c r="F21" s="33">
        <v>4461.74</v>
      </c>
      <c r="G21" s="143">
        <f t="shared" ref="G21:G35" si="9">D21-E21+F21</f>
        <v>91426.74</v>
      </c>
      <c r="H21" s="143">
        <f t="shared" ref="H21:H35" si="10">G21*18%</f>
        <v>16456.813200000001</v>
      </c>
      <c r="I21" s="40">
        <f t="shared" si="2"/>
        <v>107883.55320000001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80065</v>
      </c>
      <c r="E22" s="33">
        <v>1100</v>
      </c>
      <c r="F22" s="33">
        <v>4461.74</v>
      </c>
      <c r="G22" s="143">
        <f t="shared" si="9"/>
        <v>83426.740000000005</v>
      </c>
      <c r="H22" s="143">
        <f t="shared" si="10"/>
        <v>15016.813200000001</v>
      </c>
      <c r="I22" s="40">
        <f t="shared" si="2"/>
        <v>98443.553200000009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83515</v>
      </c>
      <c r="E23" s="33">
        <v>1100</v>
      </c>
      <c r="F23" s="33">
        <v>4461.74</v>
      </c>
      <c r="G23" s="143">
        <f t="shared" si="9"/>
        <v>86876.74</v>
      </c>
      <c r="H23" s="143">
        <f t="shared" si="10"/>
        <v>15637.813200000001</v>
      </c>
      <c r="I23" s="40">
        <f t="shared" si="2"/>
        <v>102514.55320000001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86115</v>
      </c>
      <c r="E24" s="33">
        <v>1100</v>
      </c>
      <c r="F24" s="33">
        <v>4461.74</v>
      </c>
      <c r="G24" s="143">
        <f t="shared" si="9"/>
        <v>89476.74</v>
      </c>
      <c r="H24" s="143">
        <f t="shared" si="10"/>
        <v>16105.813200000001</v>
      </c>
      <c r="I24" s="40">
        <f t="shared" si="2"/>
        <v>105582.55320000001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79985</v>
      </c>
      <c r="E25" s="33">
        <v>1100</v>
      </c>
      <c r="F25" s="33">
        <v>4461.74</v>
      </c>
      <c r="G25" s="143">
        <f t="shared" si="9"/>
        <v>83346.740000000005</v>
      </c>
      <c r="H25" s="143">
        <f t="shared" si="10"/>
        <v>15002.413200000001</v>
      </c>
      <c r="I25" s="40">
        <f t="shared" si="2"/>
        <v>98349.153200000001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80365</v>
      </c>
      <c r="E26" s="33">
        <v>1100</v>
      </c>
      <c r="F26" s="33">
        <v>4461.74</v>
      </c>
      <c r="G26" s="143">
        <f t="shared" si="9"/>
        <v>83726.740000000005</v>
      </c>
      <c r="H26" s="143">
        <f t="shared" si="10"/>
        <v>15070.813200000001</v>
      </c>
      <c r="I26" s="40">
        <f t="shared" si="2"/>
        <v>98797.553200000009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82365</v>
      </c>
      <c r="E27" s="33">
        <v>1100</v>
      </c>
      <c r="F27" s="33">
        <v>4461.74</v>
      </c>
      <c r="G27" s="143">
        <f t="shared" si="9"/>
        <v>85726.74</v>
      </c>
      <c r="H27" s="143">
        <f t="shared" si="10"/>
        <v>15430.813200000001</v>
      </c>
      <c r="I27" s="40">
        <f t="shared" si="2"/>
        <v>101157.55320000001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81045</v>
      </c>
      <c r="E28" s="33">
        <v>1100</v>
      </c>
      <c r="F28" s="33">
        <v>4461.74</v>
      </c>
      <c r="G28" s="143">
        <f t="shared" si="9"/>
        <v>84406.74</v>
      </c>
      <c r="H28" s="143">
        <f t="shared" si="10"/>
        <v>15193.2132</v>
      </c>
      <c r="I28" s="40">
        <f t="shared" si="2"/>
        <v>99599.953200000004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81565</v>
      </c>
      <c r="E29" s="33">
        <v>1100</v>
      </c>
      <c r="F29" s="33">
        <v>4461.74</v>
      </c>
      <c r="G29" s="143">
        <f t="shared" si="9"/>
        <v>84926.74</v>
      </c>
      <c r="H29" s="143">
        <f t="shared" si="10"/>
        <v>15286.813200000001</v>
      </c>
      <c r="I29" s="40">
        <f t="shared" si="2"/>
        <v>100213.55320000001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80865</v>
      </c>
      <c r="E30" s="33">
        <v>1100</v>
      </c>
      <c r="F30" s="33">
        <v>4461.74</v>
      </c>
      <c r="G30" s="143">
        <f t="shared" si="9"/>
        <v>84226.74</v>
      </c>
      <c r="H30" s="143">
        <f t="shared" si="10"/>
        <v>15160.813200000001</v>
      </c>
      <c r="I30" s="40">
        <f t="shared" si="2"/>
        <v>99387.553200000009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80345</v>
      </c>
      <c r="E31" s="33">
        <v>1100</v>
      </c>
      <c r="F31" s="33">
        <v>4461.74</v>
      </c>
      <c r="G31" s="143">
        <f t="shared" si="9"/>
        <v>83706.740000000005</v>
      </c>
      <c r="H31" s="143">
        <f t="shared" si="10"/>
        <v>15067.2132</v>
      </c>
      <c r="I31" s="40">
        <f t="shared" si="2"/>
        <v>98773.953200000004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81565</v>
      </c>
      <c r="E32" s="33">
        <v>1100</v>
      </c>
      <c r="F32" s="33">
        <v>4461.74</v>
      </c>
      <c r="G32" s="143">
        <f t="shared" si="9"/>
        <v>84926.74</v>
      </c>
      <c r="H32" s="143">
        <f t="shared" si="10"/>
        <v>15286.813200000001</v>
      </c>
      <c r="I32" s="40">
        <f t="shared" si="2"/>
        <v>100213.55320000001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81565</v>
      </c>
      <c r="E33" s="33">
        <v>1100</v>
      </c>
      <c r="F33" s="33">
        <v>4461.74</v>
      </c>
      <c r="G33" s="143">
        <f t="shared" si="9"/>
        <v>84926.74</v>
      </c>
      <c r="H33" s="143">
        <f t="shared" si="10"/>
        <v>15286.813200000001</v>
      </c>
      <c r="I33" s="40">
        <f t="shared" si="2"/>
        <v>100213.55320000001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70075</v>
      </c>
      <c r="E34" s="33">
        <v>0</v>
      </c>
      <c r="F34" s="33">
        <v>4461.74</v>
      </c>
      <c r="G34" s="143">
        <f t="shared" si="9"/>
        <v>74536.740000000005</v>
      </c>
      <c r="H34" s="143">
        <f t="shared" si="10"/>
        <v>13416.6132</v>
      </c>
      <c r="I34" s="40">
        <f t="shared" si="2"/>
        <v>87953.353200000012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70075</v>
      </c>
      <c r="E35" s="33">
        <v>0</v>
      </c>
      <c r="F35" s="33">
        <v>4461.74</v>
      </c>
      <c r="G35" s="143">
        <f t="shared" si="9"/>
        <v>74536.740000000005</v>
      </c>
      <c r="H35" s="143">
        <f t="shared" si="10"/>
        <v>13416.6132</v>
      </c>
      <c r="I35" s="40">
        <f t="shared" si="2"/>
        <v>87953.353200000012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76640</v>
      </c>
      <c r="E42" s="33">
        <v>1100</v>
      </c>
      <c r="F42" s="33">
        <v>4461.74</v>
      </c>
      <c r="G42" s="143">
        <f t="shared" ref="G42:G44" si="11">D42-E42+F42</f>
        <v>80001.740000000005</v>
      </c>
      <c r="H42" s="143">
        <f t="shared" ref="H42:H44" si="12">G42*18%</f>
        <v>14400.313200000001</v>
      </c>
      <c r="I42" s="40">
        <f t="shared" ref="I42:I49" si="13">D42-E42+F42+H42</f>
        <v>94402.053200000009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78240</v>
      </c>
      <c r="E43" s="33">
        <v>1100</v>
      </c>
      <c r="F43" s="33">
        <v>4461.74</v>
      </c>
      <c r="G43" s="143">
        <f t="shared" si="11"/>
        <v>81601.740000000005</v>
      </c>
      <c r="H43" s="143">
        <f t="shared" si="12"/>
        <v>14688.313200000001</v>
      </c>
      <c r="I43" s="40">
        <f t="shared" si="13"/>
        <v>96290.053200000009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79140</v>
      </c>
      <c r="E44" s="33">
        <v>1100</v>
      </c>
      <c r="F44" s="33">
        <v>4461.74</v>
      </c>
      <c r="G44" s="143">
        <f t="shared" si="11"/>
        <v>82501.740000000005</v>
      </c>
      <c r="H44" s="143">
        <f t="shared" si="12"/>
        <v>14850.313200000001</v>
      </c>
      <c r="I44" s="40">
        <f t="shared" si="13"/>
        <v>97352.053200000009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80420</v>
      </c>
      <c r="E46" s="33">
        <v>1100</v>
      </c>
      <c r="F46" s="33">
        <v>4461.74</v>
      </c>
      <c r="G46" s="143">
        <f t="shared" ref="G46" si="14">D46-E46+F46</f>
        <v>83781.740000000005</v>
      </c>
      <c r="H46" s="143">
        <f t="shared" ref="H46" si="15">G46*18%</f>
        <v>15080.7132</v>
      </c>
      <c r="I46" s="40">
        <f t="shared" si="13"/>
        <v>98862.453200000004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80230</v>
      </c>
      <c r="E48" s="33">
        <v>1100</v>
      </c>
      <c r="F48" s="33">
        <v>4461.74</v>
      </c>
      <c r="G48" s="143">
        <f t="shared" ref="G48:G49" si="16">D48-E48+F48</f>
        <v>83591.740000000005</v>
      </c>
      <c r="H48" s="143">
        <f t="shared" ref="H48:H49" si="17">G48*18%</f>
        <v>15046.513200000001</v>
      </c>
      <c r="I48" s="40">
        <f t="shared" si="13"/>
        <v>98638.253200000006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80230</v>
      </c>
      <c r="E49" s="33">
        <v>1100</v>
      </c>
      <c r="F49" s="33">
        <v>4461.74</v>
      </c>
      <c r="G49" s="143">
        <f t="shared" si="16"/>
        <v>83591.740000000005</v>
      </c>
      <c r="H49" s="143">
        <f t="shared" si="17"/>
        <v>15046.513200000001</v>
      </c>
      <c r="I49" s="40">
        <f t="shared" si="13"/>
        <v>98638.253200000006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82940</v>
      </c>
      <c r="E67" s="33">
        <v>1100</v>
      </c>
      <c r="F67" s="33">
        <v>4461.74</v>
      </c>
      <c r="G67" s="143">
        <f t="shared" ref="G67:G69" si="18">D67-E67+F67</f>
        <v>86301.74</v>
      </c>
      <c r="H67" s="143">
        <f t="shared" ref="H67:H69" si="19">G67*18%</f>
        <v>15534.313200000001</v>
      </c>
      <c r="I67" s="40">
        <f t="shared" ref="I67:I74" si="20">D67-E67+F67+H67</f>
        <v>101836.05320000001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82690</v>
      </c>
      <c r="E68" s="33">
        <v>1100</v>
      </c>
      <c r="F68" s="33">
        <v>4461.74</v>
      </c>
      <c r="G68" s="143">
        <f t="shared" si="18"/>
        <v>86051.74</v>
      </c>
      <c r="H68" s="143">
        <f t="shared" si="19"/>
        <v>15489.313200000001</v>
      </c>
      <c r="I68" s="40">
        <f t="shared" si="20"/>
        <v>101541.05320000001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83190</v>
      </c>
      <c r="E69" s="33">
        <v>1100</v>
      </c>
      <c r="F69" s="33">
        <v>4461.74</v>
      </c>
      <c r="G69" s="143">
        <f t="shared" si="18"/>
        <v>86551.74</v>
      </c>
      <c r="H69" s="143">
        <f t="shared" si="19"/>
        <v>15579.313200000001</v>
      </c>
      <c r="I69" s="40">
        <f t="shared" si="20"/>
        <v>102131.05320000001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85040</v>
      </c>
      <c r="E71" s="33">
        <v>1100</v>
      </c>
      <c r="F71" s="33">
        <v>4461.74</v>
      </c>
      <c r="G71" s="143">
        <f t="shared" ref="G71:G72" si="21">D71-E71+F71</f>
        <v>88401.74</v>
      </c>
      <c r="H71" s="143">
        <f t="shared" ref="H71:H72" si="22">G71*18%</f>
        <v>15912.313200000001</v>
      </c>
      <c r="I71" s="40">
        <f t="shared" si="20"/>
        <v>104314.05320000001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86830</v>
      </c>
      <c r="E72" s="33">
        <v>1100</v>
      </c>
      <c r="F72" s="33">
        <v>4461.74</v>
      </c>
      <c r="G72" s="143">
        <f t="shared" si="21"/>
        <v>90191.74</v>
      </c>
      <c r="H72" s="143">
        <f t="shared" si="22"/>
        <v>16234.513200000001</v>
      </c>
      <c r="I72" s="40">
        <f t="shared" si="20"/>
        <v>106426.25320000001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86690</v>
      </c>
      <c r="E74" s="33">
        <v>1100</v>
      </c>
      <c r="F74" s="33">
        <v>4461.74</v>
      </c>
      <c r="G74" s="143">
        <f t="shared" ref="G74" si="23">D74-E74+F74</f>
        <v>90051.74</v>
      </c>
      <c r="H74" s="143">
        <f t="shared" ref="H74" si="24">G74*18%</f>
        <v>16209.313200000001</v>
      </c>
      <c r="I74" s="40">
        <f t="shared" si="20"/>
        <v>106261.05320000001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3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10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10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10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10" s="41" customFormat="1" ht="15.75" customHeight="1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238" t="s">
        <v>205</v>
      </c>
      <c r="G84" s="238"/>
      <c r="H84" s="238"/>
      <c r="I84" s="238"/>
      <c r="J84" s="193"/>
    </row>
    <row r="85" spans="1:10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237" t="s">
        <v>204</v>
      </c>
      <c r="G85" s="237"/>
      <c r="H85" s="237"/>
      <c r="I85" s="237"/>
      <c r="J85" s="237"/>
    </row>
    <row r="86" spans="1:10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10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10" ht="15.75" x14ac:dyDescent="0.25">
      <c r="B88" s="7"/>
    </row>
    <row r="89" spans="1:10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8">
    <mergeCell ref="A37:I37"/>
    <mergeCell ref="A38:B38"/>
    <mergeCell ref="A65:I65"/>
    <mergeCell ref="F84:I84"/>
    <mergeCell ref="F85:J85"/>
    <mergeCell ref="A66:B66"/>
    <mergeCell ref="A78:E78"/>
    <mergeCell ref="A79:B79"/>
    <mergeCell ref="D79:E79"/>
    <mergeCell ref="B5:H6"/>
    <mergeCell ref="A7:I7"/>
    <mergeCell ref="A8:B8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27" zoomScaleNormal="100" workbookViewId="0">
      <selection activeCell="D43" sqref="D4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206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75878</v>
      </c>
      <c r="E9" s="33">
        <v>1100</v>
      </c>
      <c r="F9" s="33">
        <v>1553.6</v>
      </c>
      <c r="G9" s="143">
        <f t="shared" ref="G9:G10" si="0">D9-E9+F9</f>
        <v>76331.600000000006</v>
      </c>
      <c r="H9" s="143">
        <f t="shared" ref="H9:H10" si="1">G9*18%</f>
        <v>13739.688</v>
      </c>
      <c r="I9" s="40">
        <f>D9-E9+F9+H9</f>
        <v>90071.288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>
        <v>75878</v>
      </c>
      <c r="E10" s="33">
        <v>1100</v>
      </c>
      <c r="F10" s="33">
        <v>1553.6</v>
      </c>
      <c r="G10" s="143">
        <f t="shared" si="0"/>
        <v>76331.600000000006</v>
      </c>
      <c r="H10" s="143">
        <f t="shared" si="1"/>
        <v>13739.688</v>
      </c>
      <c r="I10" s="40">
        <f t="shared" ref="I10:I35" si="2">D10-E10+F10+H10</f>
        <v>90071.288</v>
      </c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76628</v>
      </c>
      <c r="E13" s="33">
        <v>1100</v>
      </c>
      <c r="F13" s="33">
        <v>1553.6</v>
      </c>
      <c r="G13" s="143">
        <f t="shared" ref="G13" si="3">D13-E13+F13</f>
        <v>77081.600000000006</v>
      </c>
      <c r="H13" s="143">
        <f t="shared" ref="H13" si="4">G13*18%</f>
        <v>13874.688</v>
      </c>
      <c r="I13" s="40">
        <f t="shared" si="2"/>
        <v>90956.288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79778</v>
      </c>
      <c r="E19" s="33">
        <v>1100</v>
      </c>
      <c r="F19" s="33">
        <v>1553.6</v>
      </c>
      <c r="G19" s="143">
        <f t="shared" ref="G19" si="5">D19-E19+F19</f>
        <v>80231.600000000006</v>
      </c>
      <c r="H19" s="143">
        <f t="shared" ref="H19" si="6">G19*18%</f>
        <v>14441.688</v>
      </c>
      <c r="I19" s="40">
        <f t="shared" si="2"/>
        <v>94673.288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87638</v>
      </c>
      <c r="E21" s="33">
        <v>1100</v>
      </c>
      <c r="F21" s="33">
        <v>1553.6</v>
      </c>
      <c r="G21" s="143">
        <f t="shared" ref="G21:G23" si="7">D21-E21+F21</f>
        <v>88091.6</v>
      </c>
      <c r="H21" s="143">
        <f t="shared" ref="H21:H23" si="8">G21*18%</f>
        <v>15856.488000000001</v>
      </c>
      <c r="I21" s="40">
        <f t="shared" si="2"/>
        <v>103948.088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79738</v>
      </c>
      <c r="E22" s="33">
        <v>1100</v>
      </c>
      <c r="F22" s="33">
        <v>1553.6</v>
      </c>
      <c r="G22" s="143">
        <f t="shared" si="7"/>
        <v>80191.600000000006</v>
      </c>
      <c r="H22" s="143">
        <f t="shared" si="8"/>
        <v>14434.488000000001</v>
      </c>
      <c r="I22" s="40">
        <f t="shared" si="2"/>
        <v>94626.088000000003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84288</v>
      </c>
      <c r="E23" s="33">
        <v>1100</v>
      </c>
      <c r="F23" s="33">
        <v>1553.6</v>
      </c>
      <c r="G23" s="143">
        <f t="shared" si="7"/>
        <v>84741.6</v>
      </c>
      <c r="H23" s="143">
        <f t="shared" si="8"/>
        <v>15253.488000000001</v>
      </c>
      <c r="I23" s="40">
        <f t="shared" si="2"/>
        <v>99995.088000000003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79658</v>
      </c>
      <c r="E25" s="33">
        <v>1100</v>
      </c>
      <c r="F25" s="33">
        <v>1553.6</v>
      </c>
      <c r="G25" s="143">
        <f t="shared" ref="G25:G28" si="9">D25-E25+F25</f>
        <v>80111.600000000006</v>
      </c>
      <c r="H25" s="143">
        <f t="shared" ref="H25:H28" si="10">G25*18%</f>
        <v>14420.088</v>
      </c>
      <c r="I25" s="40">
        <f t="shared" si="2"/>
        <v>94531.688000000009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79738</v>
      </c>
      <c r="E26" s="33">
        <v>1100</v>
      </c>
      <c r="F26" s="33">
        <v>1553.6</v>
      </c>
      <c r="G26" s="143">
        <f t="shared" si="9"/>
        <v>80191.600000000006</v>
      </c>
      <c r="H26" s="143">
        <f t="shared" si="10"/>
        <v>14434.488000000001</v>
      </c>
      <c r="I26" s="40">
        <f t="shared" si="2"/>
        <v>94626.088000000003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81338</v>
      </c>
      <c r="E27" s="33">
        <v>1100</v>
      </c>
      <c r="F27" s="33">
        <v>1553.6</v>
      </c>
      <c r="G27" s="143">
        <f t="shared" si="9"/>
        <v>81791.600000000006</v>
      </c>
      <c r="H27" s="143">
        <f t="shared" si="10"/>
        <v>14722.488000000001</v>
      </c>
      <c r="I27" s="40">
        <f t="shared" si="2"/>
        <v>96514.088000000003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80018</v>
      </c>
      <c r="E28" s="33">
        <v>1100</v>
      </c>
      <c r="F28" s="33">
        <v>1553.6</v>
      </c>
      <c r="G28" s="143">
        <f t="shared" si="9"/>
        <v>80471.600000000006</v>
      </c>
      <c r="H28" s="143">
        <f t="shared" si="10"/>
        <v>14484.888000000001</v>
      </c>
      <c r="I28" s="40">
        <f t="shared" si="2"/>
        <v>94956.488000000012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69948</v>
      </c>
      <c r="E34" s="33">
        <v>0</v>
      </c>
      <c r="F34" s="33">
        <v>1553.6</v>
      </c>
      <c r="G34" s="143"/>
      <c r="H34" s="143">
        <f t="shared" ref="H34:H35" si="11">SUM(D34-E34+F34)*18%</f>
        <v>12870.288</v>
      </c>
      <c r="I34" s="40">
        <f t="shared" si="2"/>
        <v>84371.888000000006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69948</v>
      </c>
      <c r="E35" s="33">
        <v>0</v>
      </c>
      <c r="F35" s="33">
        <v>1553.6</v>
      </c>
      <c r="G35" s="143"/>
      <c r="H35" s="143">
        <f t="shared" si="11"/>
        <v>12870.288</v>
      </c>
      <c r="I35" s="40">
        <f t="shared" si="2"/>
        <v>84371.888000000006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76813</v>
      </c>
      <c r="E42" s="33">
        <v>1100</v>
      </c>
      <c r="F42" s="33">
        <v>1553.6</v>
      </c>
      <c r="G42" s="143">
        <f t="shared" ref="G42:G44" si="12">D42-E42+F42</f>
        <v>77266.600000000006</v>
      </c>
      <c r="H42" s="143">
        <f t="shared" ref="H42:H44" si="13">G42*18%</f>
        <v>13907.988000000001</v>
      </c>
      <c r="I42" s="40">
        <f t="shared" ref="I42:I49" si="14">D42-E42+F42+H42</f>
        <v>91174.588000000003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77113</v>
      </c>
      <c r="E43" s="33">
        <v>1100</v>
      </c>
      <c r="F43" s="33">
        <v>1553.6</v>
      </c>
      <c r="G43" s="143">
        <f t="shared" si="12"/>
        <v>77566.600000000006</v>
      </c>
      <c r="H43" s="143">
        <f t="shared" si="13"/>
        <v>13961.988000000001</v>
      </c>
      <c r="I43" s="40">
        <f t="shared" si="14"/>
        <v>91528.588000000003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78613</v>
      </c>
      <c r="E44" s="33">
        <v>1100</v>
      </c>
      <c r="F44" s="33">
        <v>1553.6</v>
      </c>
      <c r="G44" s="143">
        <f t="shared" si="12"/>
        <v>79066.600000000006</v>
      </c>
      <c r="H44" s="143">
        <f t="shared" si="13"/>
        <v>14231.988000000001</v>
      </c>
      <c r="I44" s="40">
        <f t="shared" si="14"/>
        <v>93298.588000000003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79743</v>
      </c>
      <c r="E46" s="33">
        <v>1100</v>
      </c>
      <c r="F46" s="33">
        <v>1553.6</v>
      </c>
      <c r="G46" s="143">
        <f t="shared" ref="G46" si="15">D46-E46+F46</f>
        <v>80196.600000000006</v>
      </c>
      <c r="H46" s="143">
        <f t="shared" ref="H46" si="16">G46*18%</f>
        <v>14435.388000000001</v>
      </c>
      <c r="I46" s="40">
        <f t="shared" si="14"/>
        <v>94631.988000000012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80303</v>
      </c>
      <c r="E48" s="33">
        <v>1100</v>
      </c>
      <c r="F48" s="33">
        <v>1553.6</v>
      </c>
      <c r="G48" s="143">
        <f t="shared" ref="G48:G49" si="17">D48-E48+F48</f>
        <v>80756.600000000006</v>
      </c>
      <c r="H48" s="143">
        <f t="shared" ref="H48:H49" si="18">G48*18%</f>
        <v>14536.188</v>
      </c>
      <c r="I48" s="40">
        <f t="shared" si="14"/>
        <v>95292.788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80303</v>
      </c>
      <c r="E49" s="33">
        <v>1100</v>
      </c>
      <c r="F49" s="33">
        <v>1553.6</v>
      </c>
      <c r="G49" s="143">
        <f t="shared" si="17"/>
        <v>80756.600000000006</v>
      </c>
      <c r="H49" s="143">
        <f t="shared" si="18"/>
        <v>14536.188</v>
      </c>
      <c r="I49" s="40">
        <f t="shared" si="14"/>
        <v>95292.788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82563</v>
      </c>
      <c r="E67" s="33">
        <v>1100</v>
      </c>
      <c r="F67" s="33">
        <v>1553.6</v>
      </c>
      <c r="G67" s="143">
        <f t="shared" ref="G67:G72" si="19">D67-E67+F67</f>
        <v>83016.600000000006</v>
      </c>
      <c r="H67" s="143">
        <f t="shared" ref="H67:H72" si="20">G67*18%</f>
        <v>14942.988000000001</v>
      </c>
      <c r="I67" s="40">
        <f t="shared" ref="I67:I72" si="21">D67-E67+F67+H67</f>
        <v>97959.588000000003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82613</v>
      </c>
      <c r="E68" s="33">
        <v>1100</v>
      </c>
      <c r="F68" s="33">
        <v>1553.6</v>
      </c>
      <c r="G68" s="143">
        <f t="shared" si="19"/>
        <v>83066.600000000006</v>
      </c>
      <c r="H68" s="143">
        <f t="shared" si="20"/>
        <v>14951.988000000001</v>
      </c>
      <c r="I68" s="40">
        <f t="shared" si="21"/>
        <v>98018.588000000003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83113</v>
      </c>
      <c r="E69" s="33">
        <v>1100</v>
      </c>
      <c r="F69" s="33">
        <v>1553.6</v>
      </c>
      <c r="G69" s="143">
        <f t="shared" si="19"/>
        <v>83566.600000000006</v>
      </c>
      <c r="H69" s="143">
        <f t="shared" si="20"/>
        <v>15041.988000000001</v>
      </c>
      <c r="I69" s="40">
        <f t="shared" si="21"/>
        <v>98608.588000000003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84263</v>
      </c>
      <c r="E70" s="33">
        <v>1100</v>
      </c>
      <c r="F70" s="33">
        <v>1553.6</v>
      </c>
      <c r="G70" s="143">
        <f t="shared" si="19"/>
        <v>84716.6</v>
      </c>
      <c r="H70" s="143">
        <f t="shared" si="20"/>
        <v>15248.988000000001</v>
      </c>
      <c r="I70" s="40">
        <f t="shared" si="21"/>
        <v>99965.588000000003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84063</v>
      </c>
      <c r="E71" s="33">
        <v>1100</v>
      </c>
      <c r="F71" s="33">
        <v>1553.6</v>
      </c>
      <c r="G71" s="143">
        <f t="shared" si="19"/>
        <v>84516.6</v>
      </c>
      <c r="H71" s="143">
        <f t="shared" si="20"/>
        <v>15212.988000000001</v>
      </c>
      <c r="I71" s="40">
        <f t="shared" si="21"/>
        <v>99729.588000000003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85853</v>
      </c>
      <c r="E72" s="33">
        <v>1100</v>
      </c>
      <c r="F72" s="33">
        <v>1553.6</v>
      </c>
      <c r="G72" s="143">
        <f t="shared" si="19"/>
        <v>86306.6</v>
      </c>
      <c r="H72" s="143">
        <f t="shared" si="20"/>
        <v>15535.188</v>
      </c>
      <c r="I72" s="40">
        <f t="shared" si="21"/>
        <v>101841.788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6" zoomScaleNormal="100" workbookViewId="0">
      <selection activeCell="D71" sqref="D71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207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77704</v>
      </c>
      <c r="E9" s="33">
        <v>1100</v>
      </c>
      <c r="F9" s="33">
        <v>3093.61</v>
      </c>
      <c r="G9" s="143">
        <f t="shared" ref="G9" si="0">D9-E9+F9</f>
        <v>79697.61</v>
      </c>
      <c r="H9" s="143">
        <f t="shared" ref="H9" si="1">G9*18%</f>
        <v>14345.569799999999</v>
      </c>
      <c r="I9" s="40">
        <f>D9-E9+F9+H9</f>
        <v>94043.179799999998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78604</v>
      </c>
      <c r="E13" s="33">
        <v>1100</v>
      </c>
      <c r="F13" s="33">
        <v>3093.61</v>
      </c>
      <c r="G13" s="143">
        <f t="shared" ref="G13" si="2">D13-E13+F13</f>
        <v>80597.61</v>
      </c>
      <c r="H13" s="143">
        <f t="shared" ref="H13" si="3">G13*18%</f>
        <v>14507.569799999999</v>
      </c>
      <c r="I13" s="40">
        <f t="shared" ref="I13:I35" si="4">D13-E13+F13+H13</f>
        <v>95105.179799999998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79304</v>
      </c>
      <c r="E15" s="33">
        <v>1100</v>
      </c>
      <c r="F15" s="33">
        <v>3093.61</v>
      </c>
      <c r="G15" s="143">
        <f t="shared" ref="G15" si="5">D15-E15+F15</f>
        <v>81297.61</v>
      </c>
      <c r="H15" s="143">
        <f t="shared" ref="H15" si="6">G15*18%</f>
        <v>14633.569799999999</v>
      </c>
      <c r="I15" s="40">
        <f t="shared" si="4"/>
        <v>95931.179799999998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82204</v>
      </c>
      <c r="E19" s="33">
        <v>1100</v>
      </c>
      <c r="F19" s="33">
        <v>3093.61</v>
      </c>
      <c r="G19" s="143">
        <f t="shared" ref="G19" si="7">D19-E19+F19</f>
        <v>84197.61</v>
      </c>
      <c r="H19" s="143">
        <f t="shared" ref="H19" si="8">G19*18%</f>
        <v>15155.569799999999</v>
      </c>
      <c r="I19" s="40">
        <f t="shared" si="4"/>
        <v>99353.179799999998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194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195">
        <v>80844</v>
      </c>
      <c r="E31" s="33">
        <v>1100</v>
      </c>
      <c r="F31" s="33">
        <v>3093.61</v>
      </c>
      <c r="G31" s="143">
        <f t="shared" ref="G31" si="9">D31-E31+F31</f>
        <v>82837.61</v>
      </c>
      <c r="H31" s="143">
        <f t="shared" ref="H31" si="10">G31*18%</f>
        <v>14910.7698</v>
      </c>
      <c r="I31" s="40">
        <f t="shared" si="4"/>
        <v>97748.379799999995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71774</v>
      </c>
      <c r="E34" s="33">
        <v>0</v>
      </c>
      <c r="F34" s="33">
        <v>3093.61</v>
      </c>
      <c r="G34" s="143">
        <f t="shared" ref="G34:G35" si="11">D34-E34+F34</f>
        <v>74867.61</v>
      </c>
      <c r="H34" s="143">
        <f t="shared" ref="H34:H35" si="12">G34*18%</f>
        <v>13476.1698</v>
      </c>
      <c r="I34" s="40">
        <f t="shared" si="4"/>
        <v>88343.779800000004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71774</v>
      </c>
      <c r="E35" s="33">
        <v>0</v>
      </c>
      <c r="F35" s="33">
        <v>3093.61</v>
      </c>
      <c r="G35" s="143">
        <f t="shared" si="11"/>
        <v>74867.61</v>
      </c>
      <c r="H35" s="143">
        <f t="shared" si="12"/>
        <v>13476.1698</v>
      </c>
      <c r="I35" s="40">
        <f t="shared" si="4"/>
        <v>88343.779800000004</v>
      </c>
    </row>
    <row r="36" spans="1:9" s="42" customFormat="1" ht="16.5" thickBot="1" x14ac:dyDescent="0.3">
      <c r="A36" s="48"/>
      <c r="B36" s="49"/>
      <c r="C36" s="50"/>
      <c r="D36" s="67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>
        <v>77239</v>
      </c>
      <c r="E39" s="33">
        <v>1100</v>
      </c>
      <c r="F39" s="33">
        <v>3093.61</v>
      </c>
      <c r="G39" s="143">
        <f t="shared" ref="G39:G40" si="13">D39-E39+F39</f>
        <v>79232.61</v>
      </c>
      <c r="H39" s="143">
        <f t="shared" ref="H39:H40" si="14">G39*18%</f>
        <v>14261.8698</v>
      </c>
      <c r="I39" s="40">
        <f t="shared" ref="I39:I63" si="15">D39-E39+F39+H39</f>
        <v>93494.479800000001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78139</v>
      </c>
      <c r="E40" s="33">
        <v>1100</v>
      </c>
      <c r="F40" s="33">
        <v>3093.61</v>
      </c>
      <c r="G40" s="143">
        <f t="shared" si="13"/>
        <v>80132.61</v>
      </c>
      <c r="H40" s="143">
        <f t="shared" si="14"/>
        <v>14423.8698</v>
      </c>
      <c r="I40" s="40">
        <f t="shared" si="15"/>
        <v>94556.479800000001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78139</v>
      </c>
      <c r="E42" s="33">
        <v>1100</v>
      </c>
      <c r="F42" s="33">
        <v>3093.61</v>
      </c>
      <c r="G42" s="143">
        <f t="shared" ref="G42:G44" si="16">D42-E42+F42</f>
        <v>80132.61</v>
      </c>
      <c r="H42" s="143">
        <f t="shared" ref="H42:H44" si="17">G42*18%</f>
        <v>14423.8698</v>
      </c>
      <c r="I42" s="40">
        <f t="shared" si="15"/>
        <v>94556.479800000001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78739</v>
      </c>
      <c r="E43" s="33">
        <v>1100</v>
      </c>
      <c r="F43" s="33">
        <v>3093.61</v>
      </c>
      <c r="G43" s="143">
        <f t="shared" si="16"/>
        <v>80732.61</v>
      </c>
      <c r="H43" s="143">
        <f t="shared" si="17"/>
        <v>14531.8698</v>
      </c>
      <c r="I43" s="40">
        <f t="shared" si="15"/>
        <v>95264.479800000001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80239</v>
      </c>
      <c r="E44" s="33">
        <v>1100</v>
      </c>
      <c r="F44" s="33">
        <v>3093.61</v>
      </c>
      <c r="G44" s="143">
        <f t="shared" si="16"/>
        <v>82232.61</v>
      </c>
      <c r="H44" s="143">
        <f t="shared" si="17"/>
        <v>14801.8698</v>
      </c>
      <c r="I44" s="40">
        <f t="shared" si="15"/>
        <v>97034.479800000001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80669</v>
      </c>
      <c r="E46" s="33">
        <v>1100</v>
      </c>
      <c r="F46" s="33">
        <v>3093.61</v>
      </c>
      <c r="G46" s="143">
        <f t="shared" ref="G46" si="18">D46-E46+F46</f>
        <v>82662.61</v>
      </c>
      <c r="H46" s="143">
        <f t="shared" ref="H46" si="19">G46*18%</f>
        <v>14879.2698</v>
      </c>
      <c r="I46" s="40">
        <f t="shared" si="15"/>
        <v>97541.879799999995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>
        <v>70709</v>
      </c>
      <c r="E58" s="33">
        <v>0</v>
      </c>
      <c r="F58" s="33">
        <v>3093.61</v>
      </c>
      <c r="G58" s="143">
        <f t="shared" ref="G58:G63" si="20">D58-E58+F58</f>
        <v>73802.61</v>
      </c>
      <c r="H58" s="143">
        <f t="shared" ref="H58:H63" si="21">G58*18%</f>
        <v>13284.469799999999</v>
      </c>
      <c r="I58" s="40">
        <f t="shared" si="15"/>
        <v>87087.079800000007</v>
      </c>
    </row>
    <row r="59" spans="1:9" s="41" customFormat="1" ht="15.75" x14ac:dyDescent="0.25">
      <c r="A59" s="37" t="s">
        <v>60</v>
      </c>
      <c r="B59" s="38" t="s">
        <v>110</v>
      </c>
      <c r="C59" s="59"/>
      <c r="D59" s="33">
        <v>67685</v>
      </c>
      <c r="E59" s="33">
        <v>0</v>
      </c>
      <c r="F59" s="33">
        <v>3093.61</v>
      </c>
      <c r="G59" s="143">
        <f t="shared" si="20"/>
        <v>70778.61</v>
      </c>
      <c r="H59" s="143">
        <f t="shared" si="21"/>
        <v>12740.149799999999</v>
      </c>
      <c r="I59" s="40">
        <f t="shared" si="15"/>
        <v>83518.7598</v>
      </c>
    </row>
    <row r="60" spans="1:9" s="41" customFormat="1" ht="15.75" x14ac:dyDescent="0.25">
      <c r="A60" s="37" t="s">
        <v>60</v>
      </c>
      <c r="B60" s="38" t="s">
        <v>112</v>
      </c>
      <c r="C60" s="59"/>
      <c r="D60" s="33">
        <v>76209</v>
      </c>
      <c r="E60" s="33">
        <v>0</v>
      </c>
      <c r="F60" s="33">
        <v>3093.61</v>
      </c>
      <c r="G60" s="143">
        <f t="shared" si="20"/>
        <v>79302.61</v>
      </c>
      <c r="H60" s="143">
        <f t="shared" si="21"/>
        <v>14274.469799999999</v>
      </c>
      <c r="I60" s="40">
        <f t="shared" si="15"/>
        <v>93577.079800000007</v>
      </c>
    </row>
    <row r="61" spans="1:9" s="41" customFormat="1" ht="15.75" x14ac:dyDescent="0.25">
      <c r="A61" s="37" t="s">
        <v>60</v>
      </c>
      <c r="B61" s="38" t="s">
        <v>111</v>
      </c>
      <c r="C61" s="59"/>
      <c r="D61" s="33">
        <v>73609</v>
      </c>
      <c r="E61" s="33">
        <v>0</v>
      </c>
      <c r="F61" s="33">
        <v>3093.61</v>
      </c>
      <c r="G61" s="143">
        <f t="shared" si="20"/>
        <v>76702.61</v>
      </c>
      <c r="H61" s="143">
        <f t="shared" si="21"/>
        <v>13806.469799999999</v>
      </c>
      <c r="I61" s="40">
        <f t="shared" si="15"/>
        <v>90509.079800000007</v>
      </c>
    </row>
    <row r="62" spans="1:9" s="41" customFormat="1" ht="15.75" x14ac:dyDescent="0.25">
      <c r="A62" s="37" t="s">
        <v>60</v>
      </c>
      <c r="B62" s="38" t="s">
        <v>113</v>
      </c>
      <c r="C62" s="59"/>
      <c r="D62" s="33">
        <v>75249</v>
      </c>
      <c r="E62" s="33">
        <v>0</v>
      </c>
      <c r="F62" s="33">
        <v>3093.61</v>
      </c>
      <c r="G62" s="143">
        <f t="shared" si="20"/>
        <v>78342.61</v>
      </c>
      <c r="H62" s="143">
        <f t="shared" si="21"/>
        <v>14101.6698</v>
      </c>
      <c r="I62" s="40">
        <f t="shared" si="15"/>
        <v>92444.279800000004</v>
      </c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>
        <v>75409</v>
      </c>
      <c r="E63" s="63">
        <v>0</v>
      </c>
      <c r="F63" s="33">
        <v>3093.61</v>
      </c>
      <c r="G63" s="143">
        <f t="shared" si="20"/>
        <v>78502.61</v>
      </c>
      <c r="H63" s="143">
        <f t="shared" si="21"/>
        <v>14130.469799999999</v>
      </c>
      <c r="I63" s="40">
        <f t="shared" si="15"/>
        <v>92633.079800000007</v>
      </c>
    </row>
    <row r="64" spans="1:9" s="41" customFormat="1" ht="16.5" thickBot="1" x14ac:dyDescent="0.3">
      <c r="A64" s="64"/>
      <c r="B64" s="65"/>
      <c r="C64" s="66"/>
      <c r="D64" s="78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86039</v>
      </c>
      <c r="E71" s="33">
        <v>1100</v>
      </c>
      <c r="F71" s="33">
        <v>3093.61</v>
      </c>
      <c r="G71" s="143">
        <f t="shared" ref="G71" si="22">D71-E71+F71</f>
        <v>88032.61</v>
      </c>
      <c r="H71" s="143">
        <f t="shared" ref="H71" si="23">G71*18%</f>
        <v>15845.8698</v>
      </c>
      <c r="I71" s="40">
        <f t="shared" ref="I71:I77" si="24">D71-E71+F71+H71</f>
        <v>103878.4798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>
        <v>74909</v>
      </c>
      <c r="E75" s="33">
        <v>0</v>
      </c>
      <c r="F75" s="33">
        <v>3093.61</v>
      </c>
      <c r="G75" s="143">
        <f t="shared" ref="G75:G77" si="25">D75-E75+F75</f>
        <v>78002.61</v>
      </c>
      <c r="H75" s="143">
        <f t="shared" ref="H75:H77" si="26">G75*18%</f>
        <v>14040.469799999999</v>
      </c>
      <c r="I75" s="40">
        <f t="shared" si="24"/>
        <v>92043.079800000007</v>
      </c>
    </row>
    <row r="76" spans="1:9" s="41" customFormat="1" ht="15.75" x14ac:dyDescent="0.25">
      <c r="A76" s="37" t="s">
        <v>60</v>
      </c>
      <c r="B76" s="38" t="s">
        <v>134</v>
      </c>
      <c r="C76" s="59"/>
      <c r="D76" s="33">
        <v>78709</v>
      </c>
      <c r="E76" s="33">
        <v>0</v>
      </c>
      <c r="F76" s="33">
        <v>3093.61</v>
      </c>
      <c r="G76" s="143">
        <f t="shared" si="25"/>
        <v>81802.61</v>
      </c>
      <c r="H76" s="143">
        <f t="shared" si="26"/>
        <v>14724.469799999999</v>
      </c>
      <c r="I76" s="40">
        <f t="shared" si="24"/>
        <v>96527.079800000007</v>
      </c>
    </row>
    <row r="77" spans="1:9" s="41" customFormat="1" ht="16.5" thickBot="1" x14ac:dyDescent="0.3">
      <c r="A77" s="60" t="s">
        <v>60</v>
      </c>
      <c r="B77" s="61" t="s">
        <v>135</v>
      </c>
      <c r="C77" s="62"/>
      <c r="D77" s="33">
        <v>76859</v>
      </c>
      <c r="E77" s="63">
        <v>0</v>
      </c>
      <c r="F77" s="33">
        <v>3093.61</v>
      </c>
      <c r="G77" s="143">
        <f t="shared" si="25"/>
        <v>79952.61</v>
      </c>
      <c r="H77" s="143">
        <f t="shared" si="26"/>
        <v>14391.469799999999</v>
      </c>
      <c r="I77" s="40">
        <f t="shared" si="24"/>
        <v>94344.079800000007</v>
      </c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165" t="s">
        <v>208</v>
      </c>
      <c r="G85" s="165"/>
      <c r="H85" s="165">
        <v>2637.24</v>
      </c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8"/>
      <c r="G86" s="78"/>
      <c r="H86" s="78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8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0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0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0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0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thickBot="1" x14ac:dyDescent="0.3">
      <c r="A5" s="19"/>
      <c r="B5" s="225" t="s">
        <v>4</v>
      </c>
      <c r="C5" s="225"/>
      <c r="D5" s="225"/>
      <c r="E5" s="225"/>
      <c r="F5" s="225"/>
      <c r="G5" s="225"/>
      <c r="H5" s="225"/>
      <c r="I5" s="144" t="s">
        <v>209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81783</v>
      </c>
      <c r="E9" s="33">
        <v>1100</v>
      </c>
      <c r="F9" s="33">
        <v>844.77</v>
      </c>
      <c r="G9" s="143">
        <f t="shared" ref="G9" si="0">D9-E9+F9</f>
        <v>81527.77</v>
      </c>
      <c r="H9" s="143">
        <f t="shared" ref="H9" si="1">G9*18%</f>
        <v>14674.998600000001</v>
      </c>
      <c r="I9" s="40">
        <f>D9-E9+F9+H9</f>
        <v>96202.76860000001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82783</v>
      </c>
      <c r="E13" s="33">
        <v>1100</v>
      </c>
      <c r="F13" s="33">
        <v>844.77</v>
      </c>
      <c r="G13" s="143">
        <f t="shared" ref="G13" si="2">D13-E13+F13</f>
        <v>82527.77</v>
      </c>
      <c r="H13" s="143">
        <f t="shared" ref="H13" si="3">G13*18%</f>
        <v>14854.998600000001</v>
      </c>
      <c r="I13" s="40">
        <f t="shared" ref="I13:I28" si="4">D13-E13+F13+H13</f>
        <v>97382.76860000001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93053</v>
      </c>
      <c r="E21" s="33">
        <v>1100</v>
      </c>
      <c r="F21" s="33">
        <v>844.77</v>
      </c>
      <c r="G21" s="143">
        <f t="shared" ref="G21:G28" si="5">D21-E21+F21</f>
        <v>92797.77</v>
      </c>
      <c r="H21" s="143">
        <f t="shared" ref="H21:H28" si="6">G21*18%</f>
        <v>16703.598600000001</v>
      </c>
      <c r="I21" s="40">
        <f t="shared" si="4"/>
        <v>109501.3686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86193</v>
      </c>
      <c r="E22" s="33">
        <v>1100</v>
      </c>
      <c r="F22" s="33">
        <v>844.77</v>
      </c>
      <c r="G22" s="143">
        <f t="shared" si="5"/>
        <v>85937.77</v>
      </c>
      <c r="H22" s="143">
        <f t="shared" si="6"/>
        <v>15468.7986</v>
      </c>
      <c r="I22" s="40">
        <f t="shared" si="4"/>
        <v>101406.5686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90543</v>
      </c>
      <c r="E23" s="33">
        <v>1100</v>
      </c>
      <c r="F23" s="33">
        <v>844.77</v>
      </c>
      <c r="G23" s="143">
        <f t="shared" si="5"/>
        <v>90287.77</v>
      </c>
      <c r="H23" s="143">
        <f t="shared" si="6"/>
        <v>16251.7986</v>
      </c>
      <c r="I23" s="40">
        <f t="shared" si="4"/>
        <v>106539.5686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92293</v>
      </c>
      <c r="E24" s="33">
        <v>1100</v>
      </c>
      <c r="F24" s="33">
        <v>844.77</v>
      </c>
      <c r="G24" s="143">
        <f t="shared" si="5"/>
        <v>92037.77</v>
      </c>
      <c r="H24" s="143">
        <f t="shared" si="6"/>
        <v>16566.798600000002</v>
      </c>
      <c r="I24" s="40">
        <f t="shared" si="4"/>
        <v>108604.5686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85813</v>
      </c>
      <c r="E25" s="33">
        <v>1100</v>
      </c>
      <c r="F25" s="33">
        <v>844.77</v>
      </c>
      <c r="G25" s="143">
        <f t="shared" si="5"/>
        <v>85557.77</v>
      </c>
      <c r="H25" s="143">
        <f t="shared" si="6"/>
        <v>15400.3986</v>
      </c>
      <c r="I25" s="40">
        <f t="shared" si="4"/>
        <v>100958.1686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85743</v>
      </c>
      <c r="E26" s="33">
        <v>1100</v>
      </c>
      <c r="F26" s="33">
        <v>844.77</v>
      </c>
      <c r="G26" s="143">
        <f t="shared" si="5"/>
        <v>85487.77</v>
      </c>
      <c r="H26" s="143">
        <f t="shared" si="6"/>
        <v>15387.7986</v>
      </c>
      <c r="I26" s="40">
        <f t="shared" si="4"/>
        <v>100875.5686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88143</v>
      </c>
      <c r="E27" s="33">
        <v>1100</v>
      </c>
      <c r="F27" s="33">
        <v>844.77</v>
      </c>
      <c r="G27" s="143">
        <f t="shared" si="5"/>
        <v>87887.77</v>
      </c>
      <c r="H27" s="143">
        <f t="shared" si="6"/>
        <v>15819.7986</v>
      </c>
      <c r="I27" s="40">
        <f t="shared" si="4"/>
        <v>103707.5686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86823</v>
      </c>
      <c r="E28" s="33">
        <v>1100</v>
      </c>
      <c r="F28" s="33">
        <v>844.77</v>
      </c>
      <c r="G28" s="143">
        <f t="shared" si="5"/>
        <v>86567.77</v>
      </c>
      <c r="H28" s="143">
        <f t="shared" si="6"/>
        <v>15582.1986</v>
      </c>
      <c r="I28" s="40">
        <f t="shared" si="4"/>
        <v>102149.96860000001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81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82118</v>
      </c>
      <c r="E42" s="33">
        <v>1100</v>
      </c>
      <c r="F42" s="33">
        <v>844.77</v>
      </c>
      <c r="G42" s="143">
        <f t="shared" ref="G42:G44" si="7">D42-E42+F42</f>
        <v>81862.77</v>
      </c>
      <c r="H42" s="143">
        <f t="shared" ref="H42:H44" si="8">G42*18%</f>
        <v>14735.2986</v>
      </c>
      <c r="I42" s="40">
        <f t="shared" ref="I42:I46" si="9">D42-E42+F42+H42</f>
        <v>96598.068599999999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84168</v>
      </c>
      <c r="E43" s="33">
        <v>1100</v>
      </c>
      <c r="F43" s="33">
        <v>844.77</v>
      </c>
      <c r="G43" s="143">
        <f t="shared" si="7"/>
        <v>83912.77</v>
      </c>
      <c r="H43" s="143">
        <f t="shared" si="8"/>
        <v>15104.2986</v>
      </c>
      <c r="I43" s="40">
        <f t="shared" si="9"/>
        <v>99017.068599999999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85668</v>
      </c>
      <c r="E44" s="33">
        <v>1100</v>
      </c>
      <c r="F44" s="33">
        <v>844.77</v>
      </c>
      <c r="G44" s="143">
        <f t="shared" si="7"/>
        <v>85412.77</v>
      </c>
      <c r="H44" s="143">
        <f t="shared" si="8"/>
        <v>15374.2986</v>
      </c>
      <c r="I44" s="40">
        <f t="shared" si="9"/>
        <v>100787.0686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85648</v>
      </c>
      <c r="E46" s="33">
        <v>1100</v>
      </c>
      <c r="F46" s="33">
        <v>844.77</v>
      </c>
      <c r="G46" s="143">
        <f t="shared" ref="G46" si="10">D46-E46+F46</f>
        <v>85392.77</v>
      </c>
      <c r="H46" s="143">
        <f t="shared" ref="H46" si="11">G46*18%</f>
        <v>15370.6986</v>
      </c>
      <c r="I46" s="40">
        <f t="shared" si="9"/>
        <v>100763.46860000001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89168</v>
      </c>
      <c r="E67" s="33">
        <v>1100</v>
      </c>
      <c r="F67" s="33">
        <v>844.77</v>
      </c>
      <c r="G67" s="143">
        <f t="shared" ref="G67:G69" si="12">D67-E67+F67</f>
        <v>88912.77</v>
      </c>
      <c r="H67" s="143">
        <f t="shared" ref="H67:H69" si="13">G67*18%</f>
        <v>16004.2986</v>
      </c>
      <c r="I67" s="40">
        <f t="shared" ref="I67:I72" si="14">D67-E67+F67+H67</f>
        <v>104917.0686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89068</v>
      </c>
      <c r="E68" s="33">
        <v>1100</v>
      </c>
      <c r="F68" s="33">
        <v>844.77</v>
      </c>
      <c r="G68" s="143">
        <f t="shared" si="12"/>
        <v>88812.77</v>
      </c>
      <c r="H68" s="143">
        <f t="shared" si="13"/>
        <v>15986.2986</v>
      </c>
      <c r="I68" s="40">
        <f t="shared" si="14"/>
        <v>104799.0686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89568</v>
      </c>
      <c r="E69" s="33">
        <v>1100</v>
      </c>
      <c r="F69" s="33">
        <v>844.77</v>
      </c>
      <c r="G69" s="143">
        <f t="shared" si="12"/>
        <v>89312.77</v>
      </c>
      <c r="H69" s="143">
        <f t="shared" si="13"/>
        <v>16076.2986</v>
      </c>
      <c r="I69" s="40">
        <f t="shared" si="14"/>
        <v>105389.0686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91268</v>
      </c>
      <c r="E71" s="33">
        <v>1100</v>
      </c>
      <c r="F71" s="33">
        <v>844.77</v>
      </c>
      <c r="G71" s="143">
        <f t="shared" ref="G71:G72" si="15">D71-E71+F71</f>
        <v>91012.77</v>
      </c>
      <c r="H71" s="143">
        <f t="shared" ref="H71:H72" si="16">G71*18%</f>
        <v>16382.2986</v>
      </c>
      <c r="I71" s="40">
        <f t="shared" si="14"/>
        <v>107395.0686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93058</v>
      </c>
      <c r="E72" s="33">
        <v>1100</v>
      </c>
      <c r="F72" s="33">
        <v>844.77</v>
      </c>
      <c r="G72" s="143">
        <f t="shared" si="15"/>
        <v>92802.77</v>
      </c>
      <c r="H72" s="143">
        <f t="shared" si="16"/>
        <v>16704.498599999999</v>
      </c>
      <c r="I72" s="40">
        <f t="shared" si="14"/>
        <v>109507.26860000001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8" t="s">
        <v>210</v>
      </c>
      <c r="G84" s="78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6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7" customWidth="1"/>
    <col min="7" max="7" width="17.7109375" style="203" customWidth="1"/>
    <col min="8" max="9" width="17.7109375" style="147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64" t="s">
        <v>211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53" t="s">
        <v>8</v>
      </c>
      <c r="D8" s="148" t="s">
        <v>9</v>
      </c>
      <c r="E8" s="148" t="s">
        <v>10</v>
      </c>
      <c r="F8" s="148" t="s">
        <v>11</v>
      </c>
      <c r="G8" s="161" t="s">
        <v>225</v>
      </c>
      <c r="H8" s="153" t="s">
        <v>186</v>
      </c>
      <c r="I8" s="148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80393</v>
      </c>
      <c r="E9" s="33">
        <v>1100</v>
      </c>
      <c r="F9" s="33">
        <v>912.74</v>
      </c>
      <c r="G9" s="143">
        <f t="shared" ref="G9" si="0">D9-E9+F9</f>
        <v>80205.740000000005</v>
      </c>
      <c r="H9" s="143">
        <f t="shared" ref="H9" si="1">G9*18%</f>
        <v>14437.0332</v>
      </c>
      <c r="I9" s="40">
        <f>D9-E9+F9+H9</f>
        <v>94642.773200000011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81843</v>
      </c>
      <c r="E13" s="33">
        <v>1100</v>
      </c>
      <c r="F13" s="33">
        <v>912.74</v>
      </c>
      <c r="G13" s="143">
        <f t="shared" ref="G13" si="2">D13-E13+F13</f>
        <v>81655.740000000005</v>
      </c>
      <c r="H13" s="143">
        <f t="shared" ref="H13" si="3">G13*18%</f>
        <v>14698.0332</v>
      </c>
      <c r="I13" s="40">
        <f t="shared" ref="I13:I35" si="4">D13-E13+F13+H13</f>
        <v>96353.773200000011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80943</v>
      </c>
      <c r="E15" s="33">
        <v>1100</v>
      </c>
      <c r="F15" s="33">
        <v>912.74</v>
      </c>
      <c r="G15" s="143">
        <f t="shared" ref="G15" si="5">D15-E15+F15</f>
        <v>80755.740000000005</v>
      </c>
      <c r="H15" s="143">
        <f t="shared" ref="H15" si="6">G15*18%</f>
        <v>14536.0332</v>
      </c>
      <c r="I15" s="40">
        <f t="shared" si="4"/>
        <v>95291.773200000011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85393</v>
      </c>
      <c r="E19" s="33">
        <v>1100</v>
      </c>
      <c r="F19" s="33">
        <v>912.74</v>
      </c>
      <c r="G19" s="143">
        <f t="shared" ref="G19" si="7">D19-E19+F19</f>
        <v>85205.74</v>
      </c>
      <c r="H19" s="143">
        <f t="shared" ref="H19" si="8">G19*18%</f>
        <v>15337.0332</v>
      </c>
      <c r="I19" s="40">
        <f t="shared" si="4"/>
        <v>100542.77320000001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92753</v>
      </c>
      <c r="E21" s="33">
        <v>1100</v>
      </c>
      <c r="F21" s="33">
        <v>912.74</v>
      </c>
      <c r="G21" s="143">
        <f t="shared" ref="G21:G23" si="9">D21-E21+F21</f>
        <v>92565.74</v>
      </c>
      <c r="H21" s="143">
        <f t="shared" ref="H21:H23" si="10">G21*18%</f>
        <v>16661.833200000001</v>
      </c>
      <c r="I21" s="40">
        <f t="shared" si="4"/>
        <v>109227.57320000001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86053</v>
      </c>
      <c r="E22" s="33">
        <v>1100</v>
      </c>
      <c r="F22" s="33">
        <v>912.74</v>
      </c>
      <c r="G22" s="143">
        <f t="shared" si="9"/>
        <v>85865.74</v>
      </c>
      <c r="H22" s="143">
        <f t="shared" si="10"/>
        <v>15455.833200000001</v>
      </c>
      <c r="I22" s="40">
        <f t="shared" si="4"/>
        <v>101321.57320000001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90903</v>
      </c>
      <c r="E23" s="33">
        <v>1100</v>
      </c>
      <c r="F23" s="33">
        <v>912.74</v>
      </c>
      <c r="G23" s="143">
        <f t="shared" si="9"/>
        <v>90715.74</v>
      </c>
      <c r="H23" s="143">
        <f t="shared" si="10"/>
        <v>16328.833200000001</v>
      </c>
      <c r="I23" s="40">
        <f t="shared" si="4"/>
        <v>107044.57320000001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86373</v>
      </c>
      <c r="E25" s="33">
        <v>1100</v>
      </c>
      <c r="F25" s="33">
        <v>912.74</v>
      </c>
      <c r="G25" s="143">
        <f t="shared" ref="G25:G35" si="11">D25-E25+F25</f>
        <v>86185.74</v>
      </c>
      <c r="H25" s="143">
        <f t="shared" ref="H25:H35" si="12">G25*18%</f>
        <v>15513.433199999999</v>
      </c>
      <c r="I25" s="40">
        <f t="shared" si="4"/>
        <v>101699.1732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85603</v>
      </c>
      <c r="E26" s="33">
        <v>1100</v>
      </c>
      <c r="F26" s="33">
        <v>912.74</v>
      </c>
      <c r="G26" s="143">
        <f t="shared" si="11"/>
        <v>85415.74</v>
      </c>
      <c r="H26" s="143">
        <f t="shared" si="12"/>
        <v>15374.833200000001</v>
      </c>
      <c r="I26" s="40">
        <f t="shared" si="4"/>
        <v>100790.57320000001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88153</v>
      </c>
      <c r="E27" s="33">
        <v>1100</v>
      </c>
      <c r="F27" s="33">
        <v>912.74</v>
      </c>
      <c r="G27" s="143">
        <f t="shared" si="11"/>
        <v>87965.74</v>
      </c>
      <c r="H27" s="143">
        <f t="shared" si="12"/>
        <v>15833.833200000001</v>
      </c>
      <c r="I27" s="40">
        <f t="shared" si="4"/>
        <v>103799.57320000001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86833</v>
      </c>
      <c r="E28" s="33">
        <v>1100</v>
      </c>
      <c r="F28" s="33">
        <v>912.74</v>
      </c>
      <c r="G28" s="143">
        <f t="shared" si="11"/>
        <v>86645.74</v>
      </c>
      <c r="H28" s="143">
        <f t="shared" si="12"/>
        <v>15596.233200000001</v>
      </c>
      <c r="I28" s="40">
        <f t="shared" si="4"/>
        <v>102241.97320000001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>
        <v>87003</v>
      </c>
      <c r="E29" s="33">
        <v>1100</v>
      </c>
      <c r="F29" s="33">
        <v>912.74</v>
      </c>
      <c r="G29" s="143">
        <f t="shared" si="11"/>
        <v>86815.74</v>
      </c>
      <c r="H29" s="143">
        <f t="shared" si="12"/>
        <v>15626.833200000001</v>
      </c>
      <c r="I29" s="40">
        <f t="shared" si="4"/>
        <v>102442.57320000001</v>
      </c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>
        <v>86103</v>
      </c>
      <c r="E30" s="33">
        <v>1100</v>
      </c>
      <c r="F30" s="33">
        <v>912.74</v>
      </c>
      <c r="G30" s="143">
        <f t="shared" si="11"/>
        <v>85915.74</v>
      </c>
      <c r="H30" s="143">
        <f t="shared" si="12"/>
        <v>15464.833200000001</v>
      </c>
      <c r="I30" s="40">
        <f t="shared" si="4"/>
        <v>101380.57320000001</v>
      </c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>
        <v>85633</v>
      </c>
      <c r="E31" s="33">
        <v>1100</v>
      </c>
      <c r="F31" s="33">
        <v>912.74</v>
      </c>
      <c r="G31" s="143">
        <f t="shared" si="11"/>
        <v>85445.74</v>
      </c>
      <c r="H31" s="143">
        <f t="shared" si="12"/>
        <v>15380.233200000001</v>
      </c>
      <c r="I31" s="40">
        <f t="shared" si="4"/>
        <v>100825.97320000001</v>
      </c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>
        <v>87553</v>
      </c>
      <c r="E32" s="33">
        <v>1100</v>
      </c>
      <c r="F32" s="33">
        <v>912.74</v>
      </c>
      <c r="G32" s="143">
        <f t="shared" si="11"/>
        <v>87365.74</v>
      </c>
      <c r="H32" s="143">
        <f t="shared" si="12"/>
        <v>15725.833200000001</v>
      </c>
      <c r="I32" s="40">
        <f t="shared" si="4"/>
        <v>103091.57320000001</v>
      </c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>
        <v>87553</v>
      </c>
      <c r="E33" s="33">
        <v>1100</v>
      </c>
      <c r="F33" s="33">
        <v>912.74</v>
      </c>
      <c r="G33" s="143">
        <f t="shared" si="11"/>
        <v>87365.74</v>
      </c>
      <c r="H33" s="143">
        <f t="shared" si="12"/>
        <v>15725.833200000001</v>
      </c>
      <c r="I33" s="40">
        <f t="shared" si="4"/>
        <v>103091.57320000001</v>
      </c>
    </row>
    <row r="34" spans="1:9" s="41" customFormat="1" ht="15.75" x14ac:dyDescent="0.25">
      <c r="A34" s="37" t="s">
        <v>60</v>
      </c>
      <c r="B34" s="38" t="s">
        <v>61</v>
      </c>
      <c r="C34" s="39"/>
      <c r="D34" s="33">
        <v>74463</v>
      </c>
      <c r="E34" s="33">
        <v>0</v>
      </c>
      <c r="F34" s="33">
        <v>912.74</v>
      </c>
      <c r="G34" s="143">
        <f t="shared" si="11"/>
        <v>75375.740000000005</v>
      </c>
      <c r="H34" s="143">
        <f t="shared" si="12"/>
        <v>13567.6332</v>
      </c>
      <c r="I34" s="40">
        <f t="shared" si="4"/>
        <v>88943.373200000002</v>
      </c>
    </row>
    <row r="35" spans="1:9" s="41" customFormat="1" ht="15.75" x14ac:dyDescent="0.25">
      <c r="A35" s="37" t="s">
        <v>60</v>
      </c>
      <c r="B35" s="38" t="s">
        <v>62</v>
      </c>
      <c r="C35" s="39"/>
      <c r="D35" s="33">
        <v>74463</v>
      </c>
      <c r="E35" s="33">
        <v>0</v>
      </c>
      <c r="F35" s="33">
        <v>912.74</v>
      </c>
      <c r="G35" s="143">
        <f t="shared" si="11"/>
        <v>75375.740000000005</v>
      </c>
      <c r="H35" s="143">
        <f t="shared" si="12"/>
        <v>13567.6332</v>
      </c>
      <c r="I35" s="40">
        <f t="shared" si="4"/>
        <v>88943.373200000002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46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81">
        <v>80778</v>
      </c>
      <c r="E39" s="33">
        <v>1100</v>
      </c>
      <c r="F39" s="33">
        <v>912.74</v>
      </c>
      <c r="G39" s="143">
        <f t="shared" ref="G39:G40" si="13">D39-E39+F39</f>
        <v>80590.740000000005</v>
      </c>
      <c r="H39" s="143">
        <f t="shared" ref="H39:H40" si="14">G39*18%</f>
        <v>14506.333200000001</v>
      </c>
      <c r="I39" s="40">
        <f t="shared" ref="I39:I49" si="15">D39-E39+F39+H39</f>
        <v>95097.073200000013</v>
      </c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>
        <v>81028</v>
      </c>
      <c r="E40" s="33">
        <v>1100</v>
      </c>
      <c r="F40" s="33">
        <v>912.74</v>
      </c>
      <c r="G40" s="143">
        <f t="shared" si="13"/>
        <v>80840.740000000005</v>
      </c>
      <c r="H40" s="143">
        <f t="shared" si="14"/>
        <v>14551.333200000001</v>
      </c>
      <c r="I40" s="40">
        <f t="shared" si="15"/>
        <v>95392.073200000013</v>
      </c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80678</v>
      </c>
      <c r="E42" s="33">
        <v>1100</v>
      </c>
      <c r="F42" s="33">
        <v>912.74</v>
      </c>
      <c r="G42" s="143">
        <f t="shared" ref="G42:G43" si="16">D42-E42+F42</f>
        <v>80490.740000000005</v>
      </c>
      <c r="H42" s="143">
        <f t="shared" ref="H42:H43" si="17">G42*18%</f>
        <v>14488.333200000001</v>
      </c>
      <c r="I42" s="40">
        <f t="shared" si="15"/>
        <v>94979.073200000013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82778</v>
      </c>
      <c r="E43" s="33">
        <v>1100</v>
      </c>
      <c r="F43" s="33">
        <v>912.74</v>
      </c>
      <c r="G43" s="143">
        <f t="shared" si="16"/>
        <v>82590.740000000005</v>
      </c>
      <c r="H43" s="143">
        <f t="shared" si="17"/>
        <v>14866.333200000001</v>
      </c>
      <c r="I43" s="40">
        <f t="shared" si="15"/>
        <v>97457.073200000013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83208</v>
      </c>
      <c r="E46" s="33">
        <v>1100</v>
      </c>
      <c r="F46" s="33">
        <v>912.74</v>
      </c>
      <c r="G46" s="143">
        <f t="shared" ref="G46" si="18">D46-E46+F46</f>
        <v>83020.740000000005</v>
      </c>
      <c r="H46" s="143">
        <f t="shared" ref="H46" si="19">G46*18%</f>
        <v>14943.733200000001</v>
      </c>
      <c r="I46" s="40">
        <f t="shared" si="15"/>
        <v>97964.473200000008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83918</v>
      </c>
      <c r="E48" s="33">
        <v>1100</v>
      </c>
      <c r="F48" s="33">
        <v>912.74</v>
      </c>
      <c r="G48" s="143">
        <f t="shared" ref="G48:G49" si="20">D48-E48+F48</f>
        <v>83730.740000000005</v>
      </c>
      <c r="H48" s="143">
        <f t="shared" ref="H48:H49" si="21">G48*18%</f>
        <v>15071.5332</v>
      </c>
      <c r="I48" s="40">
        <f t="shared" si="15"/>
        <v>98802.273200000011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83918</v>
      </c>
      <c r="E49" s="33">
        <v>1100</v>
      </c>
      <c r="F49" s="33">
        <v>912.74</v>
      </c>
      <c r="G49" s="143">
        <f t="shared" si="20"/>
        <v>83730.740000000005</v>
      </c>
      <c r="H49" s="143">
        <f t="shared" si="21"/>
        <v>15071.5332</v>
      </c>
      <c r="I49" s="40">
        <f t="shared" si="15"/>
        <v>98802.273200000011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46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87228</v>
      </c>
      <c r="E67" s="33">
        <v>1100</v>
      </c>
      <c r="F67" s="33">
        <v>912.74</v>
      </c>
      <c r="G67" s="143">
        <f t="shared" ref="G67:G74" si="22">D67-E67+F67</f>
        <v>87040.74</v>
      </c>
      <c r="H67" s="143">
        <f t="shared" ref="H67:H74" si="23">G67*18%</f>
        <v>15667.333200000001</v>
      </c>
      <c r="I67" s="40">
        <f t="shared" ref="I67:I74" si="24">D67-E67+F67+H67</f>
        <v>102708.07320000001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89078</v>
      </c>
      <c r="E68" s="33">
        <v>1100</v>
      </c>
      <c r="F68" s="33">
        <v>912.74</v>
      </c>
      <c r="G68" s="143">
        <f t="shared" si="22"/>
        <v>88890.74</v>
      </c>
      <c r="H68" s="143">
        <f t="shared" si="23"/>
        <v>16000.333200000001</v>
      </c>
      <c r="I68" s="40">
        <f t="shared" si="24"/>
        <v>104891.07320000001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89578</v>
      </c>
      <c r="E69" s="33">
        <v>1100</v>
      </c>
      <c r="F69" s="33">
        <v>912.74</v>
      </c>
      <c r="G69" s="143">
        <f t="shared" si="22"/>
        <v>89390.74</v>
      </c>
      <c r="H69" s="143">
        <f t="shared" si="23"/>
        <v>16090.333200000001</v>
      </c>
      <c r="I69" s="40">
        <f t="shared" si="24"/>
        <v>105481.07320000001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89828</v>
      </c>
      <c r="E70" s="33">
        <v>1100</v>
      </c>
      <c r="F70" s="33">
        <v>912.74</v>
      </c>
      <c r="G70" s="143">
        <f t="shared" si="22"/>
        <v>89640.74</v>
      </c>
      <c r="H70" s="143">
        <f t="shared" si="23"/>
        <v>16135.333200000001</v>
      </c>
      <c r="I70" s="40">
        <f t="shared" si="24"/>
        <v>105776.07320000001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89328</v>
      </c>
      <c r="E71" s="33">
        <v>1100</v>
      </c>
      <c r="F71" s="33">
        <v>912.74</v>
      </c>
      <c r="G71" s="143">
        <f t="shared" si="22"/>
        <v>89140.74</v>
      </c>
      <c r="H71" s="143">
        <f t="shared" si="23"/>
        <v>16045.333200000001</v>
      </c>
      <c r="I71" s="40">
        <f t="shared" si="24"/>
        <v>105186.07320000001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91118</v>
      </c>
      <c r="E72" s="33">
        <v>1100</v>
      </c>
      <c r="F72" s="33">
        <v>912.74</v>
      </c>
      <c r="G72" s="143">
        <f t="shared" si="22"/>
        <v>90930.74</v>
      </c>
      <c r="H72" s="143">
        <f t="shared" si="23"/>
        <v>16367.5332</v>
      </c>
      <c r="I72" s="40">
        <f t="shared" si="24"/>
        <v>107298.27320000001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>
        <v>92128</v>
      </c>
      <c r="E73" s="33">
        <v>1100</v>
      </c>
      <c r="F73" s="33">
        <v>912.74</v>
      </c>
      <c r="G73" s="143">
        <f t="shared" si="22"/>
        <v>91940.74</v>
      </c>
      <c r="H73" s="143">
        <f t="shared" si="23"/>
        <v>16549.333200000001</v>
      </c>
      <c r="I73" s="40">
        <f t="shared" si="24"/>
        <v>108490.07320000001</v>
      </c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>
        <v>92428</v>
      </c>
      <c r="E74" s="33">
        <v>1100</v>
      </c>
      <c r="F74" s="33">
        <v>912.74</v>
      </c>
      <c r="G74" s="143">
        <f t="shared" si="22"/>
        <v>92240.74</v>
      </c>
      <c r="H74" s="143">
        <f t="shared" si="23"/>
        <v>16603.333200000001</v>
      </c>
      <c r="I74" s="40">
        <f t="shared" si="24"/>
        <v>108844.07320000001</v>
      </c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7"/>
      <c r="D101" s="157"/>
      <c r="E101" s="157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75" right="0.25" top="0.36" bottom="0.3" header="0.23" footer="0.3"/>
  <pageSetup paperSize="9" scale="54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abSelected="1" topLeftCell="A58" zoomScaleNormal="100" workbookViewId="0">
      <selection activeCell="D42" sqref="D42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.75" thickBot="1" x14ac:dyDescent="0.3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96" t="s">
        <v>212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81409</v>
      </c>
      <c r="E9" s="33">
        <v>1100</v>
      </c>
      <c r="F9" s="33">
        <v>835.06</v>
      </c>
      <c r="G9" s="143">
        <f t="shared" ref="G9" si="0">D9-E9+F9</f>
        <v>81144.06</v>
      </c>
      <c r="H9" s="143">
        <f t="shared" ref="H9" si="1">G9*18%</f>
        <v>14605.930799999998</v>
      </c>
      <c r="I9" s="40">
        <f>D9-E9+F9+H9</f>
        <v>95749.9908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82959</v>
      </c>
      <c r="E13" s="33">
        <v>1100</v>
      </c>
      <c r="F13" s="33">
        <v>835.06</v>
      </c>
      <c r="G13" s="143">
        <f t="shared" ref="G13" si="2">D13-E13+F13</f>
        <v>82694.06</v>
      </c>
      <c r="H13" s="143">
        <f t="shared" ref="H13" si="3">G13*18%</f>
        <v>14884.930799999998</v>
      </c>
      <c r="I13" s="40">
        <f t="shared" ref="I13:I28" si="4">D13-E13+F13+H13</f>
        <v>97578.9908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>
        <v>83359</v>
      </c>
      <c r="E15" s="33">
        <v>1100</v>
      </c>
      <c r="F15" s="33">
        <v>835.06</v>
      </c>
      <c r="G15" s="143">
        <f t="shared" ref="G15" si="5">D15-E15+F15</f>
        <v>83094.06</v>
      </c>
      <c r="H15" s="143">
        <f t="shared" ref="H15" si="6">G15*18%</f>
        <v>14956.930799999998</v>
      </c>
      <c r="I15" s="40">
        <f t="shared" si="4"/>
        <v>98050.9908</v>
      </c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86909</v>
      </c>
      <c r="E19" s="33">
        <v>1100</v>
      </c>
      <c r="F19" s="33">
        <v>835.06</v>
      </c>
      <c r="G19" s="143">
        <f t="shared" ref="G19" si="7">D19-E19+F19</f>
        <v>86644.06</v>
      </c>
      <c r="H19" s="143">
        <f t="shared" ref="H19" si="8">G19*18%</f>
        <v>15595.930799999998</v>
      </c>
      <c r="I19" s="40">
        <f t="shared" si="4"/>
        <v>102239.9908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93369</v>
      </c>
      <c r="E21" s="33">
        <v>1100</v>
      </c>
      <c r="F21" s="33">
        <v>835.06</v>
      </c>
      <c r="G21" s="143">
        <f t="shared" ref="G21:G28" si="9">D21-E21+F21</f>
        <v>93104.06</v>
      </c>
      <c r="H21" s="143">
        <f t="shared" ref="H21:H28" si="10">G21*18%</f>
        <v>16758.730799999998</v>
      </c>
      <c r="I21" s="40">
        <f t="shared" si="4"/>
        <v>109862.79079999999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86919</v>
      </c>
      <c r="E22" s="33">
        <v>1100</v>
      </c>
      <c r="F22" s="33">
        <v>835.06</v>
      </c>
      <c r="G22" s="143">
        <f t="shared" si="9"/>
        <v>86654.06</v>
      </c>
      <c r="H22" s="143">
        <f t="shared" si="10"/>
        <v>15597.730799999999</v>
      </c>
      <c r="I22" s="40">
        <f t="shared" si="4"/>
        <v>102251.7908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91469</v>
      </c>
      <c r="E23" s="33">
        <v>1100</v>
      </c>
      <c r="F23" s="33">
        <v>835.06</v>
      </c>
      <c r="G23" s="143">
        <f t="shared" si="9"/>
        <v>91204.06</v>
      </c>
      <c r="H23" s="143">
        <f t="shared" si="10"/>
        <v>16416.730799999998</v>
      </c>
      <c r="I23" s="40">
        <f t="shared" si="4"/>
        <v>107620.79079999999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>
        <v>92919</v>
      </c>
      <c r="E24" s="33">
        <v>1100</v>
      </c>
      <c r="F24" s="33">
        <v>835.06</v>
      </c>
      <c r="G24" s="143">
        <f t="shared" si="9"/>
        <v>92654.06</v>
      </c>
      <c r="H24" s="143">
        <f t="shared" si="10"/>
        <v>16677.730799999998</v>
      </c>
      <c r="I24" s="40">
        <f t="shared" si="4"/>
        <v>109331.79079999999</v>
      </c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86539</v>
      </c>
      <c r="E25" s="33">
        <v>1100</v>
      </c>
      <c r="F25" s="33">
        <v>835.06</v>
      </c>
      <c r="G25" s="143">
        <f t="shared" si="9"/>
        <v>86274.06</v>
      </c>
      <c r="H25" s="143">
        <f t="shared" si="10"/>
        <v>15529.3308</v>
      </c>
      <c r="I25" s="40">
        <f t="shared" si="4"/>
        <v>101803.39079999999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86969</v>
      </c>
      <c r="E26" s="33">
        <v>1100</v>
      </c>
      <c r="F26" s="33">
        <v>835.06</v>
      </c>
      <c r="G26" s="143">
        <f t="shared" si="9"/>
        <v>86704.06</v>
      </c>
      <c r="H26" s="143">
        <f t="shared" si="10"/>
        <v>15606.730799999999</v>
      </c>
      <c r="I26" s="40">
        <f t="shared" si="4"/>
        <v>102310.7908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88769</v>
      </c>
      <c r="E27" s="33">
        <v>1100</v>
      </c>
      <c r="F27" s="33">
        <v>835.06</v>
      </c>
      <c r="G27" s="143">
        <f t="shared" si="9"/>
        <v>88504.06</v>
      </c>
      <c r="H27" s="143">
        <f t="shared" si="10"/>
        <v>15930.730799999999</v>
      </c>
      <c r="I27" s="40">
        <f t="shared" si="4"/>
        <v>104434.7908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87449</v>
      </c>
      <c r="E28" s="33">
        <v>1100</v>
      </c>
      <c r="F28" s="33">
        <v>835.06</v>
      </c>
      <c r="G28" s="143">
        <f t="shared" si="9"/>
        <v>87184.06</v>
      </c>
      <c r="H28" s="143">
        <f t="shared" si="10"/>
        <v>15693.130799999999</v>
      </c>
      <c r="I28" s="40">
        <f t="shared" si="4"/>
        <v>102877.1908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83444</v>
      </c>
      <c r="E42" s="33">
        <v>1100</v>
      </c>
      <c r="F42" s="33">
        <v>835.06</v>
      </c>
      <c r="G42" s="143">
        <f t="shared" ref="G42:G44" si="11">D42-E42+F42</f>
        <v>83179.06</v>
      </c>
      <c r="H42" s="143">
        <f t="shared" ref="H42:H44" si="12">G42*18%</f>
        <v>14972.230799999999</v>
      </c>
      <c r="I42" s="40">
        <f t="shared" ref="I42:I49" si="13">D42-E42+F42+H42</f>
        <v>98151.290800000002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83694</v>
      </c>
      <c r="E43" s="33">
        <v>1100</v>
      </c>
      <c r="F43" s="33">
        <v>835.06</v>
      </c>
      <c r="G43" s="143">
        <f t="shared" si="11"/>
        <v>83429.06</v>
      </c>
      <c r="H43" s="143">
        <f t="shared" si="12"/>
        <v>15017.230799999999</v>
      </c>
      <c r="I43" s="40">
        <f t="shared" si="13"/>
        <v>98446.290800000002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85194</v>
      </c>
      <c r="E44" s="33">
        <v>1100</v>
      </c>
      <c r="F44" s="33">
        <v>835.06</v>
      </c>
      <c r="G44" s="143">
        <f t="shared" si="11"/>
        <v>84929.06</v>
      </c>
      <c r="H44" s="143">
        <f t="shared" si="12"/>
        <v>15287.230799999999</v>
      </c>
      <c r="I44" s="40">
        <f t="shared" ref="I44" si="14">D44-E44+F44+H44</f>
        <v>100216.2908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84374</v>
      </c>
      <c r="E46" s="33">
        <v>1100</v>
      </c>
      <c r="F46" s="33">
        <v>835.06</v>
      </c>
      <c r="G46" s="143">
        <f t="shared" ref="G46" si="15">D46-E46+F46</f>
        <v>84109.06</v>
      </c>
      <c r="H46" s="143">
        <f t="shared" ref="H46" si="16">G46*18%</f>
        <v>15139.630799999999</v>
      </c>
      <c r="I46" s="40">
        <f t="shared" si="13"/>
        <v>99248.690799999997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>
        <v>83934</v>
      </c>
      <c r="E48" s="33">
        <v>1100</v>
      </c>
      <c r="F48" s="33">
        <v>835.06</v>
      </c>
      <c r="G48" s="143">
        <f t="shared" ref="G48:G49" si="17">D48-E48+F48</f>
        <v>83669.06</v>
      </c>
      <c r="H48" s="143">
        <f t="shared" ref="H48:H49" si="18">G48*18%</f>
        <v>15060.430799999998</v>
      </c>
      <c r="I48" s="40">
        <f t="shared" si="13"/>
        <v>98729.4908</v>
      </c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>
        <v>83934</v>
      </c>
      <c r="E49" s="33">
        <v>1100</v>
      </c>
      <c r="F49" s="33">
        <v>835.06</v>
      </c>
      <c r="G49" s="143">
        <f t="shared" si="17"/>
        <v>83669.06</v>
      </c>
      <c r="H49" s="143">
        <f t="shared" si="18"/>
        <v>15060.430799999998</v>
      </c>
      <c r="I49" s="40">
        <f t="shared" si="13"/>
        <v>98729.4908</v>
      </c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89844</v>
      </c>
      <c r="E67" s="33">
        <v>1100</v>
      </c>
      <c r="F67" s="33">
        <v>835.06</v>
      </c>
      <c r="G67" s="143">
        <f t="shared" ref="G67:G72" si="19">D67-E67+F67</f>
        <v>89579.06</v>
      </c>
      <c r="H67" s="143">
        <f t="shared" ref="H67:H72" si="20">G67*18%</f>
        <v>16124.230799999999</v>
      </c>
      <c r="I67" s="40">
        <f t="shared" ref="I67:I72" si="21">D67-E67+F67+H67</f>
        <v>105703.2908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90094</v>
      </c>
      <c r="E68" s="33">
        <v>1100</v>
      </c>
      <c r="F68" s="33">
        <v>835.06</v>
      </c>
      <c r="G68" s="143">
        <f t="shared" si="19"/>
        <v>89829.06</v>
      </c>
      <c r="H68" s="143">
        <f t="shared" si="20"/>
        <v>16169.230799999999</v>
      </c>
      <c r="I68" s="40">
        <f t="shared" si="21"/>
        <v>105998.2908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>
        <v>90594</v>
      </c>
      <c r="E69" s="33">
        <v>1100</v>
      </c>
      <c r="F69" s="33">
        <v>835.06</v>
      </c>
      <c r="G69" s="143">
        <f t="shared" si="19"/>
        <v>90329.06</v>
      </c>
      <c r="H69" s="143">
        <f t="shared" si="20"/>
        <v>16259.230799999999</v>
      </c>
      <c r="I69" s="40">
        <f t="shared" si="21"/>
        <v>106588.2908</v>
      </c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>
        <v>91444</v>
      </c>
      <c r="E70" s="33">
        <v>1100</v>
      </c>
      <c r="F70" s="33">
        <v>835.06</v>
      </c>
      <c r="G70" s="143">
        <f t="shared" si="19"/>
        <v>91179.06</v>
      </c>
      <c r="H70" s="143">
        <f t="shared" si="20"/>
        <v>16412.230799999998</v>
      </c>
      <c r="I70" s="40">
        <f t="shared" si="21"/>
        <v>107591.29079999999</v>
      </c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>
        <v>91644</v>
      </c>
      <c r="E71" s="33">
        <v>1100</v>
      </c>
      <c r="F71" s="33">
        <v>835.06</v>
      </c>
      <c r="G71" s="143">
        <f t="shared" si="19"/>
        <v>91379.06</v>
      </c>
      <c r="H71" s="143">
        <f t="shared" si="20"/>
        <v>16448.230799999998</v>
      </c>
      <c r="I71" s="40">
        <f t="shared" si="21"/>
        <v>107827.29079999999</v>
      </c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>
        <v>93434</v>
      </c>
      <c r="E72" s="33">
        <v>1100</v>
      </c>
      <c r="F72" s="33">
        <v>835.06</v>
      </c>
      <c r="G72" s="143">
        <f t="shared" si="19"/>
        <v>93169.06</v>
      </c>
      <c r="H72" s="143">
        <f t="shared" si="20"/>
        <v>16770.430799999998</v>
      </c>
      <c r="I72" s="40">
        <f t="shared" si="21"/>
        <v>109939.4908</v>
      </c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7" zoomScaleNormal="100" workbookViewId="0">
      <selection activeCell="D45" sqref="D45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.75" thickBot="1" x14ac:dyDescent="0.3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97" t="s">
        <v>213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74645</v>
      </c>
      <c r="E9" s="33">
        <v>1100</v>
      </c>
      <c r="F9" s="33">
        <v>5471.58</v>
      </c>
      <c r="G9" s="143">
        <f t="shared" ref="G9" si="0">D9-E9+F9</f>
        <v>79016.58</v>
      </c>
      <c r="H9" s="143">
        <f t="shared" ref="H9" si="1">G9*18%</f>
        <v>14222.984399999999</v>
      </c>
      <c r="I9" s="40">
        <f>D9-E9+F9+H9</f>
        <v>93239.564400000003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75395</v>
      </c>
      <c r="E13" s="33">
        <v>1100</v>
      </c>
      <c r="F13" s="33">
        <v>5471.58</v>
      </c>
      <c r="G13" s="143">
        <f t="shared" ref="G13" si="2">D13-E13+F13</f>
        <v>79766.58</v>
      </c>
      <c r="H13" s="143">
        <f t="shared" ref="H13" si="3">G13*18%</f>
        <v>14357.984399999999</v>
      </c>
      <c r="I13" s="40">
        <f t="shared" ref="I13:I28" si="4">D13-E13+F13+H13</f>
        <v>94124.564400000003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86655</v>
      </c>
      <c r="E21" s="33">
        <v>1100</v>
      </c>
      <c r="F21" s="33">
        <v>5471.58</v>
      </c>
      <c r="G21" s="143">
        <f t="shared" ref="G21:G23" si="5">D21-E21+F21</f>
        <v>91026.58</v>
      </c>
      <c r="H21" s="143">
        <f t="shared" ref="H21:H23" si="6">G21*18%</f>
        <v>16384.7844</v>
      </c>
      <c r="I21" s="40">
        <f t="shared" si="4"/>
        <v>107411.36440000001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79205</v>
      </c>
      <c r="E22" s="33">
        <v>1100</v>
      </c>
      <c r="F22" s="33">
        <v>5471.58</v>
      </c>
      <c r="G22" s="143">
        <f t="shared" si="5"/>
        <v>83576.58</v>
      </c>
      <c r="H22" s="143">
        <f t="shared" si="6"/>
        <v>15043.7844</v>
      </c>
      <c r="I22" s="40">
        <f t="shared" si="4"/>
        <v>98620.364400000006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84355</v>
      </c>
      <c r="E23" s="33">
        <v>1100</v>
      </c>
      <c r="F23" s="33">
        <v>5471.58</v>
      </c>
      <c r="G23" s="143">
        <f t="shared" si="5"/>
        <v>88726.58</v>
      </c>
      <c r="H23" s="143">
        <f t="shared" si="6"/>
        <v>15970.7844</v>
      </c>
      <c r="I23" s="40">
        <f t="shared" si="4"/>
        <v>104697.36440000001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79725</v>
      </c>
      <c r="E25" s="33">
        <v>1100</v>
      </c>
      <c r="F25" s="33">
        <v>5471.58</v>
      </c>
      <c r="G25" s="143">
        <f t="shared" ref="G25:G28" si="7">D25-E25+F25</f>
        <v>84096.58</v>
      </c>
      <c r="H25" s="143">
        <f t="shared" ref="H25:H28" si="8">G25*18%</f>
        <v>15137.384399999999</v>
      </c>
      <c r="I25" s="40">
        <f t="shared" si="4"/>
        <v>99233.964399999997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79155</v>
      </c>
      <c r="E26" s="33">
        <v>1100</v>
      </c>
      <c r="F26" s="33">
        <v>5471.58</v>
      </c>
      <c r="G26" s="143">
        <f t="shared" si="7"/>
        <v>83526.58</v>
      </c>
      <c r="H26" s="143">
        <f t="shared" si="8"/>
        <v>15034.7844</v>
      </c>
      <c r="I26" s="40">
        <f t="shared" si="4"/>
        <v>98561.364400000006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81605</v>
      </c>
      <c r="E27" s="33">
        <v>1100</v>
      </c>
      <c r="F27" s="33">
        <v>5471.58</v>
      </c>
      <c r="G27" s="143">
        <f t="shared" si="7"/>
        <v>85976.58</v>
      </c>
      <c r="H27" s="143">
        <f t="shared" si="8"/>
        <v>15475.7844</v>
      </c>
      <c r="I27" s="40">
        <f t="shared" si="4"/>
        <v>101452.36440000001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80285</v>
      </c>
      <c r="E28" s="33">
        <v>1100</v>
      </c>
      <c r="F28" s="33">
        <v>5471.58</v>
      </c>
      <c r="G28" s="143">
        <f t="shared" si="7"/>
        <v>84656.58</v>
      </c>
      <c r="H28" s="143">
        <f t="shared" si="8"/>
        <v>15238.1844</v>
      </c>
      <c r="I28" s="40">
        <f t="shared" si="4"/>
        <v>99894.7644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81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76280</v>
      </c>
      <c r="E42" s="33">
        <v>1100</v>
      </c>
      <c r="F42" s="33">
        <v>5471.58</v>
      </c>
      <c r="G42" s="143">
        <f t="shared" ref="G42:G44" si="9">D42-E42+F42</f>
        <v>80651.58</v>
      </c>
      <c r="H42" s="143">
        <f t="shared" ref="H42:H44" si="10">G42*18%</f>
        <v>14517.2844</v>
      </c>
      <c r="I42" s="40">
        <f t="shared" ref="I42:I43" si="11">D42-E42+F42+H42</f>
        <v>95168.864400000006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78330</v>
      </c>
      <c r="E43" s="33">
        <v>1100</v>
      </c>
      <c r="F43" s="33">
        <v>5471.58</v>
      </c>
      <c r="G43" s="143">
        <f t="shared" si="9"/>
        <v>82701.58</v>
      </c>
      <c r="H43" s="143">
        <f t="shared" si="10"/>
        <v>14886.2844</v>
      </c>
      <c r="I43" s="40">
        <f t="shared" si="11"/>
        <v>97587.864400000006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80530</v>
      </c>
      <c r="E44" s="33">
        <v>1100</v>
      </c>
      <c r="F44" s="33">
        <v>5471.58</v>
      </c>
      <c r="G44" s="143">
        <f t="shared" si="9"/>
        <v>84901.58</v>
      </c>
      <c r="H44" s="143">
        <f t="shared" si="10"/>
        <v>15282.2844</v>
      </c>
      <c r="I44" s="40">
        <f t="shared" ref="I44" si="12">D44-E44+F44+H44</f>
        <v>100183.86440000001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/>
      <c r="E46" s="33"/>
      <c r="F46" s="33"/>
      <c r="G46" s="143"/>
      <c r="H46" s="143"/>
      <c r="I46" s="40"/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customHeight="1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239" t="s">
        <v>220</v>
      </c>
      <c r="G84" s="240"/>
      <c r="H84" s="241"/>
      <c r="I84" s="241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7">
    <mergeCell ref="A65:I65"/>
    <mergeCell ref="A1:A4"/>
    <mergeCell ref="B1:H1"/>
    <mergeCell ref="I1:I4"/>
    <mergeCell ref="B2:H2"/>
    <mergeCell ref="B3:H3"/>
    <mergeCell ref="B4:H4"/>
    <mergeCell ref="B5:H6"/>
    <mergeCell ref="A7:I7"/>
    <mergeCell ref="A8:B8"/>
    <mergeCell ref="A37:I37"/>
    <mergeCell ref="A38:B38"/>
    <mergeCell ref="A66:B66"/>
    <mergeCell ref="A78:E78"/>
    <mergeCell ref="A79:B79"/>
    <mergeCell ref="D79:E79"/>
    <mergeCell ref="F84:I84"/>
  </mergeCells>
  <pageMargins left="0.75" right="0.25" top="0.36" bottom="0.3" header="0.23" footer="0.3"/>
  <pageSetup paperSize="9" scale="54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7" zoomScaleNormal="100" workbookViewId="0">
      <selection activeCell="D69" sqref="D69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.75" thickBot="1" x14ac:dyDescent="0.3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98" t="s">
        <v>214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>
        <v>82203</v>
      </c>
      <c r="E9" s="33">
        <v>1100</v>
      </c>
      <c r="F9" s="33">
        <v>1691.48</v>
      </c>
      <c r="G9" s="143">
        <f t="shared" ref="G9" si="0">D9-E9+F9</f>
        <v>82794.48</v>
      </c>
      <c r="H9" s="143">
        <f t="shared" ref="H9" si="1">G9*18%</f>
        <v>14903.006399999998</v>
      </c>
      <c r="I9" s="40">
        <f>D9-E9+F9+H9</f>
        <v>97697.486399999994</v>
      </c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>
        <v>84103</v>
      </c>
      <c r="E13" s="33">
        <v>1100</v>
      </c>
      <c r="F13" s="33">
        <v>1691.48</v>
      </c>
      <c r="G13" s="143">
        <f t="shared" ref="G13" si="2">D13-E13+F13</f>
        <v>84694.48</v>
      </c>
      <c r="H13" s="143">
        <f t="shared" ref="H13" si="3">G13*18%</f>
        <v>15245.006399999998</v>
      </c>
      <c r="I13" s="40">
        <f t="shared" ref="I13:I28" si="4">D13-E13+F13+H13</f>
        <v>99939.486399999994</v>
      </c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/>
      <c r="E19" s="33"/>
      <c r="F19" s="33"/>
      <c r="G19" s="143"/>
      <c r="H19" s="143"/>
      <c r="I19" s="40"/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>
        <v>93563</v>
      </c>
      <c r="E21" s="33">
        <v>1100</v>
      </c>
      <c r="F21" s="33">
        <v>1691.48</v>
      </c>
      <c r="G21" s="143">
        <f t="shared" ref="G21:G28" si="5">D21-E21+F21</f>
        <v>94154.48</v>
      </c>
      <c r="H21" s="143">
        <f t="shared" ref="H21:H28" si="6">G21*18%</f>
        <v>16947.806399999998</v>
      </c>
      <c r="I21" s="40">
        <f t="shared" si="4"/>
        <v>111102.2864</v>
      </c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>
        <v>86913</v>
      </c>
      <c r="E22" s="33">
        <v>1100</v>
      </c>
      <c r="F22" s="33">
        <v>1691.48</v>
      </c>
      <c r="G22" s="143">
        <f t="shared" si="5"/>
        <v>87504.48</v>
      </c>
      <c r="H22" s="143">
        <f t="shared" si="6"/>
        <v>15750.806399999999</v>
      </c>
      <c r="I22" s="40">
        <f t="shared" si="4"/>
        <v>103255.2864</v>
      </c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>
        <v>91463</v>
      </c>
      <c r="E23" s="33">
        <v>1100</v>
      </c>
      <c r="F23" s="33">
        <v>1691.48</v>
      </c>
      <c r="G23" s="143">
        <f t="shared" si="5"/>
        <v>92054.48</v>
      </c>
      <c r="H23" s="143">
        <f t="shared" si="6"/>
        <v>16569.806399999998</v>
      </c>
      <c r="I23" s="40">
        <f t="shared" si="4"/>
        <v>108624.2864</v>
      </c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>
        <v>86283</v>
      </c>
      <c r="E25" s="33">
        <v>1100</v>
      </c>
      <c r="F25" s="33">
        <v>1691.48</v>
      </c>
      <c r="G25" s="143">
        <f t="shared" si="5"/>
        <v>86874.48</v>
      </c>
      <c r="H25" s="143">
        <f t="shared" si="6"/>
        <v>15637.406399999998</v>
      </c>
      <c r="I25" s="40">
        <f t="shared" si="4"/>
        <v>102511.88639999999</v>
      </c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>
        <v>86913</v>
      </c>
      <c r="E26" s="33">
        <v>1100</v>
      </c>
      <c r="F26" s="33">
        <v>1691.48</v>
      </c>
      <c r="G26" s="143">
        <f t="shared" si="5"/>
        <v>87504.48</v>
      </c>
      <c r="H26" s="143">
        <f t="shared" si="6"/>
        <v>15750.806399999999</v>
      </c>
      <c r="I26" s="40">
        <f t="shared" si="4"/>
        <v>103255.2864</v>
      </c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>
        <v>88713</v>
      </c>
      <c r="E27" s="33">
        <v>1100</v>
      </c>
      <c r="F27" s="33">
        <v>1691.48</v>
      </c>
      <c r="G27" s="143">
        <f t="shared" si="5"/>
        <v>89304.48</v>
      </c>
      <c r="H27" s="143">
        <f t="shared" si="6"/>
        <v>16074.806399999999</v>
      </c>
      <c r="I27" s="40">
        <f t="shared" si="4"/>
        <v>105379.2864</v>
      </c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>
        <v>87393</v>
      </c>
      <c r="E28" s="33">
        <v>1100</v>
      </c>
      <c r="F28" s="33">
        <v>1691.48</v>
      </c>
      <c r="G28" s="143">
        <f t="shared" si="5"/>
        <v>87984.48</v>
      </c>
      <c r="H28" s="143">
        <f t="shared" si="6"/>
        <v>15837.206399999999</v>
      </c>
      <c r="I28" s="40">
        <f t="shared" si="4"/>
        <v>103821.68639999999</v>
      </c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81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>
        <v>81538</v>
      </c>
      <c r="E42" s="33">
        <v>1100</v>
      </c>
      <c r="F42" s="33">
        <v>1691.48</v>
      </c>
      <c r="G42" s="143">
        <f t="shared" ref="G42:G44" si="7">D42-E42+F42</f>
        <v>82129.48</v>
      </c>
      <c r="H42" s="143">
        <f t="shared" ref="H42:H44" si="8">G42*18%</f>
        <v>14783.306399999999</v>
      </c>
      <c r="I42" s="40">
        <f t="shared" ref="I42:I46" si="9">D42-E42+F42+H42</f>
        <v>96912.786399999997</v>
      </c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>
        <v>83388</v>
      </c>
      <c r="E43" s="33">
        <v>1100</v>
      </c>
      <c r="F43" s="33">
        <v>1691.48</v>
      </c>
      <c r="G43" s="143">
        <f t="shared" si="7"/>
        <v>83979.48</v>
      </c>
      <c r="H43" s="143">
        <f t="shared" si="8"/>
        <v>15116.306399999999</v>
      </c>
      <c r="I43" s="40">
        <f t="shared" si="9"/>
        <v>99095.786399999997</v>
      </c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>
        <v>84588</v>
      </c>
      <c r="E44" s="33">
        <v>1100</v>
      </c>
      <c r="F44" s="33">
        <v>1691.48</v>
      </c>
      <c r="G44" s="143">
        <f t="shared" si="7"/>
        <v>85179.48</v>
      </c>
      <c r="H44" s="143">
        <f t="shared" si="8"/>
        <v>15332.306399999999</v>
      </c>
      <c r="I44" s="40">
        <f t="shared" si="9"/>
        <v>100511.7864</v>
      </c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83568</v>
      </c>
      <c r="E46" s="33">
        <v>1100</v>
      </c>
      <c r="F46" s="33">
        <v>1691.48</v>
      </c>
      <c r="G46" s="143">
        <f t="shared" ref="G46" si="10">D46-E46+F46</f>
        <v>84159.48</v>
      </c>
      <c r="H46" s="143">
        <f t="shared" ref="H46" si="11">G46*18%</f>
        <v>15148.706399999999</v>
      </c>
      <c r="I46" s="40">
        <f t="shared" si="9"/>
        <v>99308.186399999991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6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>
        <v>87888</v>
      </c>
      <c r="E67" s="33">
        <v>1100</v>
      </c>
      <c r="F67" s="33">
        <v>1691.48</v>
      </c>
      <c r="G67" s="143">
        <f t="shared" ref="G67:G68" si="12">D67-E67+F67</f>
        <v>88479.48</v>
      </c>
      <c r="H67" s="143">
        <f t="shared" ref="H67:H68" si="13">G67*18%</f>
        <v>15926.306399999999</v>
      </c>
      <c r="I67" s="40">
        <f t="shared" ref="I67:I68" si="14">D67-E67+F67+H67</f>
        <v>104405.7864</v>
      </c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>
        <v>89788</v>
      </c>
      <c r="E68" s="33">
        <v>1100</v>
      </c>
      <c r="F68" s="33">
        <v>1691.48</v>
      </c>
      <c r="G68" s="143">
        <f t="shared" si="12"/>
        <v>90379.48</v>
      </c>
      <c r="H68" s="143">
        <f t="shared" si="13"/>
        <v>16268.306399999999</v>
      </c>
      <c r="I68" s="40">
        <f t="shared" si="14"/>
        <v>106647.7864</v>
      </c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28" zoomScaleNormal="100" workbookViewId="0">
      <selection activeCell="D47" sqref="D4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64" t="s">
        <v>215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/>
      <c r="E9" s="33"/>
      <c r="F9" s="33"/>
      <c r="G9" s="143"/>
      <c r="H9" s="143"/>
      <c r="I9" s="40"/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/>
      <c r="E13" s="33"/>
      <c r="F13" s="33"/>
      <c r="G13" s="143"/>
      <c r="H13" s="143"/>
      <c r="I13" s="40"/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80236</v>
      </c>
      <c r="E19" s="33">
        <v>1100</v>
      </c>
      <c r="F19" s="33">
        <v>4655.9399999999996</v>
      </c>
      <c r="G19" s="143">
        <f t="shared" ref="G19" si="0">D19-E19+F19</f>
        <v>83791.94</v>
      </c>
      <c r="H19" s="143">
        <f t="shared" ref="H19" si="1">G19*18%</f>
        <v>15082.549199999999</v>
      </c>
      <c r="I19" s="40">
        <f t="shared" ref="I19" si="2">D19-E19+F19+H19</f>
        <v>98874.489199999996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79901</v>
      </c>
      <c r="E46" s="33">
        <v>1100</v>
      </c>
      <c r="F46" s="33">
        <v>4655.9399999999996</v>
      </c>
      <c r="G46" s="143">
        <f t="shared" ref="G46" si="3">D46-E46+F46</f>
        <v>83456.94</v>
      </c>
      <c r="H46" s="143">
        <f t="shared" ref="H46" si="4">G46*18%</f>
        <v>15022.2492</v>
      </c>
      <c r="I46" s="40">
        <f t="shared" ref="I46" si="5">D46-E46+F46+H46</f>
        <v>98479.189200000008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1" zoomScaleNormal="100" workbookViewId="0">
      <selection activeCell="D47" sqref="D4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64" t="s">
        <v>216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/>
      <c r="E9" s="33"/>
      <c r="F9" s="33"/>
      <c r="G9" s="143"/>
      <c r="H9" s="143"/>
      <c r="I9" s="40"/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/>
      <c r="E13" s="33"/>
      <c r="F13" s="33"/>
      <c r="G13" s="143"/>
      <c r="H13" s="143"/>
      <c r="I13" s="40"/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80180</v>
      </c>
      <c r="E19" s="33">
        <v>1100</v>
      </c>
      <c r="F19" s="33">
        <v>5182.2299999999996</v>
      </c>
      <c r="G19" s="143">
        <f t="shared" ref="G19" si="0">D19-E19+F19</f>
        <v>84262.23</v>
      </c>
      <c r="H19" s="143">
        <f t="shared" ref="H19" si="1">G19*18%</f>
        <v>15167.201399999998</v>
      </c>
      <c r="I19" s="40">
        <f t="shared" ref="I19" si="2">D19-E19+F19+H19</f>
        <v>99429.431400000001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80395</v>
      </c>
      <c r="E46" s="33">
        <v>1100</v>
      </c>
      <c r="F46" s="33">
        <v>5182.2299999999996</v>
      </c>
      <c r="G46" s="143">
        <f t="shared" ref="G46" si="3">D46-E46+F46</f>
        <v>84477.23</v>
      </c>
      <c r="H46" s="143">
        <f t="shared" ref="H46" si="4">G46*18%</f>
        <v>15205.901399999999</v>
      </c>
      <c r="I46" s="40">
        <f t="shared" ref="I46" si="5">D46-E46+F46+H46</f>
        <v>99683.131399999998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73"/>
      <c r="G84" s="73"/>
      <c r="H84" s="73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4" zoomScaleNormal="100" workbookViewId="0">
      <selection activeCell="D47" sqref="D4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64" t="s">
        <v>217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/>
      <c r="E9" s="33"/>
      <c r="F9" s="33"/>
      <c r="G9" s="143"/>
      <c r="H9" s="143"/>
      <c r="I9" s="40"/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/>
      <c r="E13" s="33"/>
      <c r="F13" s="33"/>
      <c r="G13" s="143"/>
      <c r="H13" s="143"/>
      <c r="I13" s="40"/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82474</v>
      </c>
      <c r="E19" s="33">
        <v>1100</v>
      </c>
      <c r="F19" s="33">
        <v>3390.73</v>
      </c>
      <c r="G19" s="143">
        <f t="shared" ref="G19" si="0">D19-E19+F19</f>
        <v>84764.73</v>
      </c>
      <c r="H19" s="143">
        <f t="shared" ref="H19" si="1">G19*18%</f>
        <v>15257.651399999999</v>
      </c>
      <c r="I19" s="40">
        <f t="shared" ref="I19" si="2">D19-E19+F19+H19</f>
        <v>100022.3814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50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80889</v>
      </c>
      <c r="E46" s="33">
        <v>1100</v>
      </c>
      <c r="F46" s="33">
        <v>3390.73</v>
      </c>
      <c r="G46" s="143">
        <f t="shared" ref="G46" si="3">D46-E46+F46</f>
        <v>83179.73</v>
      </c>
      <c r="H46" s="143">
        <f t="shared" ref="H46" si="4">G46*18%</f>
        <v>14972.3514</v>
      </c>
      <c r="I46" s="40">
        <f t="shared" ref="I46" si="5">D46-E46+F46+H46</f>
        <v>98152.081399999995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50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188" t="s">
        <v>219</v>
      </c>
      <c r="G84" s="188"/>
      <c r="H84" s="188"/>
      <c r="I84" s="73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4" zoomScaleNormal="100" workbookViewId="0">
      <selection activeCell="D47" sqref="D4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9" customWidth="1"/>
    <col min="7" max="7" width="17.7109375" style="203" customWidth="1"/>
    <col min="8" max="9" width="17.7109375" style="159" customWidth="1"/>
  </cols>
  <sheetData>
    <row r="1" spans="1:9" ht="57.75" customHeight="1" x14ac:dyDescent="0.6">
      <c r="A1" s="212"/>
      <c r="B1" s="211" t="s">
        <v>0</v>
      </c>
      <c r="C1" s="211"/>
      <c r="D1" s="211"/>
      <c r="E1" s="211"/>
      <c r="F1" s="211"/>
      <c r="G1" s="211"/>
      <c r="H1" s="211"/>
      <c r="I1" s="212"/>
    </row>
    <row r="2" spans="1:9" ht="23.25" x14ac:dyDescent="0.35">
      <c r="A2" s="212"/>
      <c r="B2" s="213" t="s">
        <v>187</v>
      </c>
      <c r="C2" s="213"/>
      <c r="D2" s="213"/>
      <c r="E2" s="213"/>
      <c r="F2" s="213"/>
      <c r="G2" s="213"/>
      <c r="H2" s="213"/>
      <c r="I2" s="212"/>
    </row>
    <row r="3" spans="1:9" x14ac:dyDescent="0.25">
      <c r="A3" s="212"/>
      <c r="B3" s="214" t="s">
        <v>176</v>
      </c>
      <c r="C3" s="214"/>
      <c r="D3" s="214"/>
      <c r="E3" s="214"/>
      <c r="F3" s="214"/>
      <c r="G3" s="214"/>
      <c r="H3" s="214"/>
      <c r="I3" s="212"/>
    </row>
    <row r="4" spans="1:9" ht="18" x14ac:dyDescent="0.25">
      <c r="A4" s="212"/>
      <c r="B4" s="215" t="s">
        <v>185</v>
      </c>
      <c r="C4" s="215"/>
      <c r="D4" s="215"/>
      <c r="E4" s="215"/>
      <c r="F4" s="215"/>
      <c r="G4" s="215"/>
      <c r="H4" s="215"/>
      <c r="I4" s="212"/>
    </row>
    <row r="5" spans="1:9" ht="15.75" customHeight="1" x14ac:dyDescent="0.25">
      <c r="A5" s="19"/>
      <c r="B5" s="225" t="s">
        <v>4</v>
      </c>
      <c r="C5" s="225"/>
      <c r="D5" s="225"/>
      <c r="E5" s="225"/>
      <c r="F5" s="225"/>
      <c r="G5" s="225"/>
      <c r="H5" s="225"/>
      <c r="I5" s="164" t="s">
        <v>218</v>
      </c>
    </row>
    <row r="6" spans="1:9" ht="15.75" customHeight="1" thickBot="1" x14ac:dyDescent="0.3">
      <c r="A6" s="16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9" ht="20.25" x14ac:dyDescent="0.3">
      <c r="A7" s="236" t="s">
        <v>6</v>
      </c>
      <c r="B7" s="236"/>
      <c r="C7" s="236"/>
      <c r="D7" s="236"/>
      <c r="E7" s="236"/>
      <c r="F7" s="236"/>
      <c r="G7" s="236"/>
      <c r="H7" s="236"/>
      <c r="I7" s="236"/>
    </row>
    <row r="8" spans="1:9" s="26" customFormat="1" ht="15.75" x14ac:dyDescent="0.25">
      <c r="A8" s="229" t="s">
        <v>7</v>
      </c>
      <c r="B8" s="230"/>
      <c r="C8" s="163" t="s">
        <v>8</v>
      </c>
      <c r="D8" s="161" t="s">
        <v>9</v>
      </c>
      <c r="E8" s="161" t="s">
        <v>10</v>
      </c>
      <c r="F8" s="161" t="s">
        <v>11</v>
      </c>
      <c r="G8" s="161" t="s">
        <v>225</v>
      </c>
      <c r="H8" s="163" t="s">
        <v>186</v>
      </c>
      <c r="I8" s="161" t="s">
        <v>12</v>
      </c>
    </row>
    <row r="9" spans="1:9" s="41" customFormat="1" ht="15.75" x14ac:dyDescent="0.25">
      <c r="A9" s="37" t="s">
        <v>13</v>
      </c>
      <c r="B9" s="38" t="s">
        <v>14</v>
      </c>
      <c r="C9" s="39" t="s">
        <v>15</v>
      </c>
      <c r="D9" s="33"/>
      <c r="E9" s="33"/>
      <c r="F9" s="33"/>
      <c r="G9" s="143"/>
      <c r="H9" s="143"/>
      <c r="I9" s="40"/>
    </row>
    <row r="10" spans="1:9" s="41" customFormat="1" ht="15.75" x14ac:dyDescent="0.25">
      <c r="A10" s="37" t="s">
        <v>13</v>
      </c>
      <c r="B10" s="38" t="s">
        <v>22</v>
      </c>
      <c r="C10" s="39" t="s">
        <v>23</v>
      </c>
      <c r="D10" s="33"/>
      <c r="E10" s="33"/>
      <c r="F10" s="33"/>
      <c r="G10" s="143"/>
      <c r="H10" s="143"/>
      <c r="I10" s="40"/>
    </row>
    <row r="11" spans="1:9" s="41" customFormat="1" ht="15.75" x14ac:dyDescent="0.25">
      <c r="A11" s="37" t="s">
        <v>13</v>
      </c>
      <c r="B11" s="38" t="s">
        <v>18</v>
      </c>
      <c r="C11" s="39" t="s">
        <v>19</v>
      </c>
      <c r="D11" s="33"/>
      <c r="E11" s="33"/>
      <c r="F11" s="33"/>
      <c r="G11" s="143"/>
      <c r="H11" s="143"/>
      <c r="I11" s="40"/>
    </row>
    <row r="12" spans="1:9" s="41" customFormat="1" ht="15.75" x14ac:dyDescent="0.25">
      <c r="A12" s="37" t="s">
        <v>13</v>
      </c>
      <c r="B12" s="38" t="s">
        <v>20</v>
      </c>
      <c r="C12" s="39" t="s">
        <v>21</v>
      </c>
      <c r="D12" s="33"/>
      <c r="E12" s="33"/>
      <c r="F12" s="33"/>
      <c r="G12" s="143"/>
      <c r="H12" s="143"/>
      <c r="I12" s="40"/>
    </row>
    <row r="13" spans="1:9" s="41" customFormat="1" ht="15.75" x14ac:dyDescent="0.25">
      <c r="A13" s="37" t="s">
        <v>13</v>
      </c>
      <c r="B13" s="38" t="s">
        <v>16</v>
      </c>
      <c r="C13" s="39" t="s">
        <v>17</v>
      </c>
      <c r="D13" s="33"/>
      <c r="E13" s="33"/>
      <c r="F13" s="33"/>
      <c r="G13" s="143"/>
      <c r="H13" s="143"/>
      <c r="I13" s="40"/>
    </row>
    <row r="14" spans="1:9" s="41" customFormat="1" ht="15.75" x14ac:dyDescent="0.25">
      <c r="A14" s="37" t="s">
        <v>13</v>
      </c>
      <c r="B14" s="38" t="s">
        <v>178</v>
      </c>
      <c r="C14" s="39" t="s">
        <v>179</v>
      </c>
      <c r="D14" s="33"/>
      <c r="E14" s="33"/>
      <c r="F14" s="33"/>
      <c r="G14" s="143"/>
      <c r="H14" s="143"/>
      <c r="I14" s="40"/>
    </row>
    <row r="15" spans="1:9" s="43" customFormat="1" x14ac:dyDescent="0.2">
      <c r="A15" s="37" t="s">
        <v>24</v>
      </c>
      <c r="B15" s="38" t="s">
        <v>25</v>
      </c>
      <c r="C15" s="39" t="s">
        <v>21</v>
      </c>
      <c r="D15" s="33"/>
      <c r="E15" s="33"/>
      <c r="F15" s="33"/>
      <c r="G15" s="143"/>
      <c r="H15" s="143"/>
      <c r="I15" s="40"/>
    </row>
    <row r="16" spans="1:9" s="41" customFormat="1" ht="15.75" x14ac:dyDescent="0.25">
      <c r="A16" s="37" t="s">
        <v>30</v>
      </c>
      <c r="B16" s="38" t="s">
        <v>31</v>
      </c>
      <c r="C16" s="39" t="s">
        <v>32</v>
      </c>
      <c r="D16" s="33"/>
      <c r="E16" s="33"/>
      <c r="F16" s="33"/>
      <c r="G16" s="143"/>
      <c r="H16" s="143"/>
      <c r="I16" s="40"/>
    </row>
    <row r="17" spans="1:9" s="41" customFormat="1" ht="15.75" x14ac:dyDescent="0.25">
      <c r="A17" s="37" t="s">
        <v>33</v>
      </c>
      <c r="B17" s="38" t="s">
        <v>34</v>
      </c>
      <c r="C17" s="39" t="s">
        <v>35</v>
      </c>
      <c r="D17" s="33"/>
      <c r="E17" s="33"/>
      <c r="F17" s="33"/>
      <c r="G17" s="143"/>
      <c r="H17" s="143"/>
      <c r="I17" s="40"/>
    </row>
    <row r="18" spans="1:9" s="41" customFormat="1" ht="15.75" x14ac:dyDescent="0.25">
      <c r="A18" s="37" t="s">
        <v>33</v>
      </c>
      <c r="B18" s="38" t="s">
        <v>36</v>
      </c>
      <c r="C18" s="39" t="s">
        <v>37</v>
      </c>
      <c r="D18" s="33"/>
      <c r="E18" s="33"/>
      <c r="F18" s="33"/>
      <c r="G18" s="143"/>
      <c r="H18" s="143"/>
      <c r="I18" s="40"/>
    </row>
    <row r="19" spans="1:9" s="41" customFormat="1" ht="15.75" x14ac:dyDescent="0.25">
      <c r="A19" s="37" t="s">
        <v>26</v>
      </c>
      <c r="B19" s="38" t="s">
        <v>27</v>
      </c>
      <c r="C19" s="39" t="s">
        <v>17</v>
      </c>
      <c r="D19" s="33">
        <v>83119</v>
      </c>
      <c r="E19" s="33">
        <v>1100</v>
      </c>
      <c r="F19" s="33">
        <v>3373.25</v>
      </c>
      <c r="G19" s="143">
        <f t="shared" ref="G19" si="0">D19-E19+F19</f>
        <v>85392.25</v>
      </c>
      <c r="H19" s="143">
        <f t="shared" ref="H19" si="1">G19*18%</f>
        <v>15370.605</v>
      </c>
      <c r="I19" s="40">
        <f t="shared" ref="I19" si="2">D19-E19+F19+H19</f>
        <v>100762.855</v>
      </c>
    </row>
    <row r="20" spans="1:9" s="41" customFormat="1" ht="15.75" x14ac:dyDescent="0.25">
      <c r="A20" s="44" t="s">
        <v>28</v>
      </c>
      <c r="B20" s="45" t="s">
        <v>29</v>
      </c>
      <c r="C20" s="46" t="s">
        <v>21</v>
      </c>
      <c r="D20" s="33"/>
      <c r="E20" s="33"/>
      <c r="F20" s="33"/>
      <c r="G20" s="143"/>
      <c r="H20" s="143"/>
      <c r="I20" s="40"/>
    </row>
    <row r="21" spans="1:9" s="41" customFormat="1" ht="15.75" x14ac:dyDescent="0.25">
      <c r="A21" s="47" t="s">
        <v>56</v>
      </c>
      <c r="B21" s="38" t="s">
        <v>57</v>
      </c>
      <c r="C21" s="39" t="s">
        <v>17</v>
      </c>
      <c r="D21" s="33"/>
      <c r="E21" s="33"/>
      <c r="F21" s="33"/>
      <c r="G21" s="143"/>
      <c r="H21" s="143"/>
      <c r="I21" s="40"/>
    </row>
    <row r="22" spans="1:9" s="41" customFormat="1" ht="15.75" x14ac:dyDescent="0.25">
      <c r="A22" s="47" t="s">
        <v>38</v>
      </c>
      <c r="B22" s="38" t="s">
        <v>39</v>
      </c>
      <c r="C22" s="39" t="s">
        <v>21</v>
      </c>
      <c r="D22" s="33"/>
      <c r="E22" s="33"/>
      <c r="F22" s="33"/>
      <c r="G22" s="143"/>
      <c r="H22" s="143"/>
      <c r="I22" s="40"/>
    </row>
    <row r="23" spans="1:9" s="41" customFormat="1" ht="15.75" x14ac:dyDescent="0.25">
      <c r="A23" s="47" t="s">
        <v>38</v>
      </c>
      <c r="B23" s="38" t="s">
        <v>40</v>
      </c>
      <c r="C23" s="39" t="s">
        <v>41</v>
      </c>
      <c r="D23" s="33"/>
      <c r="E23" s="33"/>
      <c r="F23" s="33"/>
      <c r="G23" s="143"/>
      <c r="H23" s="143"/>
      <c r="I23" s="40"/>
    </row>
    <row r="24" spans="1:9" s="41" customFormat="1" ht="15.75" x14ac:dyDescent="0.25">
      <c r="A24" s="47" t="s">
        <v>56</v>
      </c>
      <c r="B24" s="38" t="s">
        <v>58</v>
      </c>
      <c r="C24" s="39" t="s">
        <v>59</v>
      </c>
      <c r="D24" s="33"/>
      <c r="E24" s="33"/>
      <c r="F24" s="33"/>
      <c r="G24" s="143"/>
      <c r="H24" s="143"/>
      <c r="I24" s="40"/>
    </row>
    <row r="25" spans="1:9" s="41" customFormat="1" ht="15.75" x14ac:dyDescent="0.25">
      <c r="A25" s="47" t="s">
        <v>38</v>
      </c>
      <c r="B25" s="38" t="s">
        <v>42</v>
      </c>
      <c r="C25" s="39" t="s">
        <v>43</v>
      </c>
      <c r="D25" s="33"/>
      <c r="E25" s="33"/>
      <c r="F25" s="33"/>
      <c r="G25" s="143"/>
      <c r="H25" s="143"/>
      <c r="I25" s="40"/>
    </row>
    <row r="26" spans="1:9" s="41" customFormat="1" ht="15.75" x14ac:dyDescent="0.25">
      <c r="A26" s="47" t="s">
        <v>38</v>
      </c>
      <c r="B26" s="38" t="s">
        <v>44</v>
      </c>
      <c r="C26" s="39" t="s">
        <v>43</v>
      </c>
      <c r="D26" s="33"/>
      <c r="E26" s="33"/>
      <c r="F26" s="33"/>
      <c r="G26" s="143"/>
      <c r="H26" s="143"/>
      <c r="I26" s="40"/>
    </row>
    <row r="27" spans="1:9" s="41" customFormat="1" ht="15.75" x14ac:dyDescent="0.25">
      <c r="A27" s="47" t="s">
        <v>38</v>
      </c>
      <c r="B27" s="38" t="s">
        <v>45</v>
      </c>
      <c r="C27" s="39" t="s">
        <v>174</v>
      </c>
      <c r="D27" s="33"/>
      <c r="E27" s="33"/>
      <c r="F27" s="33"/>
      <c r="G27" s="143"/>
      <c r="H27" s="143"/>
      <c r="I27" s="40"/>
    </row>
    <row r="28" spans="1:9" s="41" customFormat="1" ht="15.75" x14ac:dyDescent="0.25">
      <c r="A28" s="47" t="s">
        <v>38</v>
      </c>
      <c r="B28" s="38" t="s">
        <v>46</v>
      </c>
      <c r="C28" s="39" t="s">
        <v>174</v>
      </c>
      <c r="D28" s="33"/>
      <c r="E28" s="33"/>
      <c r="F28" s="33"/>
      <c r="G28" s="143"/>
      <c r="H28" s="143"/>
      <c r="I28" s="40"/>
    </row>
    <row r="29" spans="1:9" s="41" customFormat="1" ht="15.75" x14ac:dyDescent="0.25">
      <c r="A29" s="47" t="s">
        <v>38</v>
      </c>
      <c r="B29" s="38" t="s">
        <v>47</v>
      </c>
      <c r="C29" s="39" t="s">
        <v>48</v>
      </c>
      <c r="D29" s="33"/>
      <c r="E29" s="33"/>
      <c r="F29" s="33"/>
      <c r="G29" s="143"/>
      <c r="H29" s="143"/>
      <c r="I29" s="40"/>
    </row>
    <row r="30" spans="1:9" s="41" customFormat="1" ht="15.75" x14ac:dyDescent="0.25">
      <c r="A30" s="47" t="s">
        <v>38</v>
      </c>
      <c r="B30" s="38" t="s">
        <v>49</v>
      </c>
      <c r="C30" s="39" t="s">
        <v>50</v>
      </c>
      <c r="D30" s="33"/>
      <c r="E30" s="33"/>
      <c r="F30" s="33"/>
      <c r="G30" s="143"/>
      <c r="H30" s="143"/>
      <c r="I30" s="40"/>
    </row>
    <row r="31" spans="1:9" s="41" customFormat="1" ht="15.75" x14ac:dyDescent="0.25">
      <c r="A31" s="47" t="s">
        <v>38</v>
      </c>
      <c r="B31" s="38" t="s">
        <v>51</v>
      </c>
      <c r="C31" s="39" t="s">
        <v>41</v>
      </c>
      <c r="D31" s="33"/>
      <c r="E31" s="33"/>
      <c r="F31" s="33"/>
      <c r="G31" s="143"/>
      <c r="H31" s="143"/>
      <c r="I31" s="40"/>
    </row>
    <row r="32" spans="1:9" s="41" customFormat="1" ht="15.75" x14ac:dyDescent="0.25">
      <c r="A32" s="47" t="s">
        <v>38</v>
      </c>
      <c r="B32" s="38" t="s">
        <v>52</v>
      </c>
      <c r="C32" s="39" t="s">
        <v>53</v>
      </c>
      <c r="D32" s="33"/>
      <c r="E32" s="33"/>
      <c r="F32" s="33"/>
      <c r="G32" s="143"/>
      <c r="H32" s="143"/>
      <c r="I32" s="40"/>
    </row>
    <row r="33" spans="1:9" s="41" customFormat="1" ht="15.75" x14ac:dyDescent="0.25">
      <c r="A33" s="47" t="s">
        <v>38</v>
      </c>
      <c r="B33" s="38" t="s">
        <v>54</v>
      </c>
      <c r="C33" s="39" t="s">
        <v>55</v>
      </c>
      <c r="D33" s="33"/>
      <c r="E33" s="33"/>
      <c r="F33" s="33"/>
      <c r="G33" s="143"/>
      <c r="H33" s="143"/>
      <c r="I33" s="40"/>
    </row>
    <row r="34" spans="1:9" s="41" customFormat="1" ht="15.75" x14ac:dyDescent="0.25">
      <c r="A34" s="37" t="s">
        <v>60</v>
      </c>
      <c r="B34" s="38" t="s">
        <v>61</v>
      </c>
      <c r="C34" s="39"/>
      <c r="D34" s="33"/>
      <c r="E34" s="33"/>
      <c r="F34" s="33"/>
      <c r="G34" s="143"/>
      <c r="H34" s="143"/>
      <c r="I34" s="40"/>
    </row>
    <row r="35" spans="1:9" s="41" customFormat="1" ht="15.75" x14ac:dyDescent="0.25">
      <c r="A35" s="37" t="s">
        <v>60</v>
      </c>
      <c r="B35" s="38" t="s">
        <v>62</v>
      </c>
      <c r="C35" s="39"/>
      <c r="D35" s="33"/>
      <c r="E35" s="33"/>
      <c r="F35" s="33"/>
      <c r="G35" s="143"/>
      <c r="H35" s="143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1" t="s">
        <v>63</v>
      </c>
      <c r="B37" s="232"/>
      <c r="C37" s="232"/>
      <c r="D37" s="232"/>
      <c r="E37" s="232"/>
      <c r="F37" s="232"/>
      <c r="G37" s="232"/>
      <c r="H37" s="232"/>
      <c r="I37" s="233"/>
    </row>
    <row r="38" spans="1:9" s="54" customFormat="1" ht="15.75" x14ac:dyDescent="0.25">
      <c r="A38" s="234" t="s">
        <v>7</v>
      </c>
      <c r="B38" s="235"/>
      <c r="C38" s="160" t="s">
        <v>8</v>
      </c>
      <c r="D38" s="150" t="s">
        <v>9</v>
      </c>
      <c r="E38" s="150" t="s">
        <v>10</v>
      </c>
      <c r="F38" s="150" t="s">
        <v>11</v>
      </c>
      <c r="G38" s="161" t="s">
        <v>225</v>
      </c>
      <c r="H38" s="145" t="s">
        <v>186</v>
      </c>
      <c r="I38" s="150" t="s">
        <v>12</v>
      </c>
    </row>
    <row r="39" spans="1:9" s="56" customFormat="1" x14ac:dyDescent="0.2">
      <c r="A39" s="37" t="s">
        <v>24</v>
      </c>
      <c r="B39" s="38" t="s">
        <v>64</v>
      </c>
      <c r="C39" s="55" t="s">
        <v>65</v>
      </c>
      <c r="D39" s="33"/>
      <c r="E39" s="33"/>
      <c r="F39" s="33"/>
      <c r="G39" s="143"/>
      <c r="H39" s="143"/>
      <c r="I39" s="40"/>
    </row>
    <row r="40" spans="1:9" s="56" customFormat="1" x14ac:dyDescent="0.2">
      <c r="A40" s="37" t="s">
        <v>66</v>
      </c>
      <c r="B40" s="38" t="s">
        <v>67</v>
      </c>
      <c r="C40" s="55" t="s">
        <v>68</v>
      </c>
      <c r="D40" s="33"/>
      <c r="E40" s="33"/>
      <c r="F40" s="33"/>
      <c r="G40" s="143"/>
      <c r="H40" s="143"/>
      <c r="I40" s="40"/>
    </row>
    <row r="41" spans="1:9" s="56" customFormat="1" x14ac:dyDescent="0.2">
      <c r="A41" s="37" t="s">
        <v>69</v>
      </c>
      <c r="B41" s="57" t="s">
        <v>70</v>
      </c>
      <c r="C41" s="55" t="s">
        <v>71</v>
      </c>
      <c r="D41" s="33"/>
      <c r="E41" s="33"/>
      <c r="F41" s="33"/>
      <c r="G41" s="143"/>
      <c r="H41" s="143"/>
      <c r="I41" s="40"/>
    </row>
    <row r="42" spans="1:9" s="43" customFormat="1" x14ac:dyDescent="0.2">
      <c r="A42" s="37" t="s">
        <v>72</v>
      </c>
      <c r="B42" s="38" t="s">
        <v>73</v>
      </c>
      <c r="C42" s="55" t="s">
        <v>74</v>
      </c>
      <c r="D42" s="33"/>
      <c r="E42" s="33"/>
      <c r="F42" s="33"/>
      <c r="G42" s="143"/>
      <c r="H42" s="143"/>
      <c r="I42" s="40"/>
    </row>
    <row r="43" spans="1:9" s="41" customFormat="1" ht="15.75" x14ac:dyDescent="0.25">
      <c r="A43" s="37" t="s">
        <v>72</v>
      </c>
      <c r="B43" s="38" t="s">
        <v>75</v>
      </c>
      <c r="C43" s="55" t="s">
        <v>41</v>
      </c>
      <c r="D43" s="33"/>
      <c r="E43" s="33"/>
      <c r="F43" s="33"/>
      <c r="G43" s="143"/>
      <c r="H43" s="143"/>
      <c r="I43" s="40"/>
    </row>
    <row r="44" spans="1:9" s="41" customFormat="1" ht="15.75" x14ac:dyDescent="0.25">
      <c r="A44" s="37" t="s">
        <v>76</v>
      </c>
      <c r="B44" s="38" t="s">
        <v>77</v>
      </c>
      <c r="C44" s="55" t="s">
        <v>41</v>
      </c>
      <c r="D44" s="33"/>
      <c r="E44" s="33"/>
      <c r="F44" s="33"/>
      <c r="G44" s="143"/>
      <c r="H44" s="143"/>
      <c r="I44" s="40"/>
    </row>
    <row r="45" spans="1:9" s="41" customFormat="1" ht="15.75" x14ac:dyDescent="0.25">
      <c r="A45" s="37" t="s">
        <v>72</v>
      </c>
      <c r="B45" s="38" t="s">
        <v>78</v>
      </c>
      <c r="C45" s="55" t="s">
        <v>41</v>
      </c>
      <c r="D45" s="33"/>
      <c r="E45" s="33"/>
      <c r="F45" s="33"/>
      <c r="G45" s="143"/>
      <c r="H45" s="143"/>
      <c r="I45" s="40"/>
    </row>
    <row r="46" spans="1:9" s="41" customFormat="1" ht="15.75" x14ac:dyDescent="0.25">
      <c r="A46" s="37" t="s">
        <v>79</v>
      </c>
      <c r="B46" s="38" t="s">
        <v>80</v>
      </c>
      <c r="C46" s="55" t="s">
        <v>81</v>
      </c>
      <c r="D46" s="33">
        <v>81984</v>
      </c>
      <c r="E46" s="33">
        <v>1100</v>
      </c>
      <c r="F46" s="33">
        <v>3373.25</v>
      </c>
      <c r="G46" s="143">
        <f t="shared" ref="G46" si="3">D46-E46+F46</f>
        <v>84257.25</v>
      </c>
      <c r="H46" s="143">
        <f t="shared" ref="H46" si="4">G46*18%</f>
        <v>15166.305</v>
      </c>
      <c r="I46" s="40">
        <f t="shared" ref="I46" si="5">D46-E46+F46+H46</f>
        <v>99423.554999999993</v>
      </c>
    </row>
    <row r="47" spans="1:9" s="43" customFormat="1" x14ac:dyDescent="0.2">
      <c r="A47" s="37" t="s">
        <v>88</v>
      </c>
      <c r="B47" s="38" t="s">
        <v>89</v>
      </c>
      <c r="C47" s="55" t="s">
        <v>90</v>
      </c>
      <c r="D47" s="33"/>
      <c r="E47" s="33"/>
      <c r="F47" s="33"/>
      <c r="G47" s="143"/>
      <c r="H47" s="143"/>
      <c r="I47" s="40"/>
    </row>
    <row r="48" spans="1:9" s="41" customFormat="1" ht="15.75" x14ac:dyDescent="0.25">
      <c r="A48" s="37" t="s">
        <v>91</v>
      </c>
      <c r="B48" s="38" t="s">
        <v>92</v>
      </c>
      <c r="C48" s="58" t="s">
        <v>93</v>
      </c>
      <c r="D48" s="33"/>
      <c r="E48" s="33"/>
      <c r="F48" s="33"/>
      <c r="G48" s="143"/>
      <c r="H48" s="143"/>
      <c r="I48" s="40"/>
    </row>
    <row r="49" spans="1:9" s="41" customFormat="1" ht="15.75" x14ac:dyDescent="0.25">
      <c r="A49" s="37" t="s">
        <v>91</v>
      </c>
      <c r="B49" s="38" t="s">
        <v>94</v>
      </c>
      <c r="C49" s="58" t="s">
        <v>95</v>
      </c>
      <c r="D49" s="33"/>
      <c r="E49" s="33"/>
      <c r="F49" s="33"/>
      <c r="G49" s="143"/>
      <c r="H49" s="143"/>
      <c r="I49" s="40"/>
    </row>
    <row r="50" spans="1:9" s="41" customFormat="1" ht="15.75" x14ac:dyDescent="0.25">
      <c r="A50" s="37" t="s">
        <v>96</v>
      </c>
      <c r="B50" s="38" t="s">
        <v>97</v>
      </c>
      <c r="C50" s="58" t="s">
        <v>98</v>
      </c>
      <c r="D50" s="33"/>
      <c r="E50" s="33"/>
      <c r="F50" s="33"/>
      <c r="G50" s="143"/>
      <c r="H50" s="143"/>
      <c r="I50" s="40"/>
    </row>
    <row r="51" spans="1:9" s="41" customFormat="1" ht="15.75" x14ac:dyDescent="0.25">
      <c r="A51" s="37" t="s">
        <v>96</v>
      </c>
      <c r="B51" s="38" t="s">
        <v>99</v>
      </c>
      <c r="C51" s="58" t="s">
        <v>98</v>
      </c>
      <c r="D51" s="33"/>
      <c r="E51" s="33"/>
      <c r="F51" s="33"/>
      <c r="G51" s="143"/>
      <c r="H51" s="143"/>
      <c r="I51" s="40"/>
    </row>
    <row r="52" spans="1:9" s="41" customFormat="1" ht="15.75" x14ac:dyDescent="0.25">
      <c r="A52" s="37" t="s">
        <v>102</v>
      </c>
      <c r="B52" s="38" t="s">
        <v>103</v>
      </c>
      <c r="C52" s="58" t="s">
        <v>104</v>
      </c>
      <c r="D52" s="33"/>
      <c r="E52" s="33"/>
      <c r="F52" s="33"/>
      <c r="G52" s="143"/>
      <c r="H52" s="143"/>
      <c r="I52" s="40"/>
    </row>
    <row r="53" spans="1:9" s="41" customFormat="1" ht="15.75" x14ac:dyDescent="0.25">
      <c r="A53" s="37" t="s">
        <v>105</v>
      </c>
      <c r="B53" s="38" t="s">
        <v>106</v>
      </c>
      <c r="C53" s="58" t="s">
        <v>107</v>
      </c>
      <c r="D53" s="75"/>
      <c r="E53" s="33"/>
      <c r="F53" s="33"/>
      <c r="G53" s="143"/>
      <c r="H53" s="143"/>
      <c r="I53" s="40"/>
    </row>
    <row r="54" spans="1:9" s="41" customFormat="1" ht="15.75" x14ac:dyDescent="0.25">
      <c r="A54" s="37" t="s">
        <v>105</v>
      </c>
      <c r="B54" s="38" t="s">
        <v>108</v>
      </c>
      <c r="C54" s="39" t="s">
        <v>95</v>
      </c>
      <c r="D54" s="33"/>
      <c r="E54" s="33"/>
      <c r="F54" s="33"/>
      <c r="G54" s="143"/>
      <c r="H54" s="143"/>
      <c r="I54" s="40"/>
    </row>
    <row r="55" spans="1:9" s="41" customFormat="1" ht="15.75" x14ac:dyDescent="0.25">
      <c r="A55" s="37" t="s">
        <v>96</v>
      </c>
      <c r="B55" s="38" t="s">
        <v>100</v>
      </c>
      <c r="C55" s="58" t="s">
        <v>101</v>
      </c>
      <c r="D55" s="33"/>
      <c r="E55" s="33"/>
      <c r="F55" s="33"/>
      <c r="G55" s="143"/>
      <c r="H55" s="143"/>
      <c r="I55" s="40"/>
    </row>
    <row r="56" spans="1:9" s="41" customFormat="1" ht="15.75" x14ac:dyDescent="0.25">
      <c r="A56" s="37" t="s">
        <v>82</v>
      </c>
      <c r="B56" s="38" t="s">
        <v>83</v>
      </c>
      <c r="C56" s="55" t="s">
        <v>84</v>
      </c>
      <c r="D56" s="33"/>
      <c r="E56" s="33"/>
      <c r="F56" s="33"/>
      <c r="G56" s="143"/>
      <c r="H56" s="143"/>
      <c r="I56" s="40"/>
    </row>
    <row r="57" spans="1:9" s="41" customFormat="1" ht="15.75" x14ac:dyDescent="0.25">
      <c r="A57" s="37" t="s">
        <v>85</v>
      </c>
      <c r="B57" s="38" t="s">
        <v>86</v>
      </c>
      <c r="C57" s="55" t="s">
        <v>87</v>
      </c>
      <c r="D57" s="117"/>
      <c r="E57" s="33"/>
      <c r="F57" s="33"/>
      <c r="G57" s="143"/>
      <c r="H57" s="143"/>
      <c r="I57" s="40"/>
    </row>
    <row r="58" spans="1:9" s="41" customFormat="1" ht="15.75" x14ac:dyDescent="0.25">
      <c r="A58" s="37" t="s">
        <v>60</v>
      </c>
      <c r="B58" s="38" t="s">
        <v>109</v>
      </c>
      <c r="C58" s="59"/>
      <c r="D58" s="33"/>
      <c r="E58" s="33"/>
      <c r="F58" s="33"/>
      <c r="G58" s="143"/>
      <c r="H58" s="143"/>
      <c r="I58" s="40"/>
    </row>
    <row r="59" spans="1:9" s="41" customFormat="1" ht="15.75" x14ac:dyDescent="0.25">
      <c r="A59" s="37" t="s">
        <v>60</v>
      </c>
      <c r="B59" s="38" t="s">
        <v>110</v>
      </c>
      <c r="C59" s="59"/>
      <c r="D59" s="33"/>
      <c r="E59" s="33"/>
      <c r="F59" s="33"/>
      <c r="G59" s="143"/>
      <c r="H59" s="143"/>
      <c r="I59" s="40"/>
    </row>
    <row r="60" spans="1:9" s="41" customFormat="1" ht="15.75" x14ac:dyDescent="0.25">
      <c r="A60" s="37" t="s">
        <v>60</v>
      </c>
      <c r="B60" s="38" t="s">
        <v>112</v>
      </c>
      <c r="C60" s="59"/>
      <c r="D60" s="33"/>
      <c r="E60" s="33"/>
      <c r="F60" s="33"/>
      <c r="G60" s="143"/>
      <c r="H60" s="143"/>
      <c r="I60" s="40"/>
    </row>
    <row r="61" spans="1:9" s="41" customFormat="1" ht="15.75" x14ac:dyDescent="0.25">
      <c r="A61" s="37" t="s">
        <v>60</v>
      </c>
      <c r="B61" s="38" t="s">
        <v>111</v>
      </c>
      <c r="C61" s="59"/>
      <c r="D61" s="33"/>
      <c r="E61" s="33"/>
      <c r="F61" s="33"/>
      <c r="G61" s="143"/>
      <c r="H61" s="143"/>
      <c r="I61" s="40"/>
    </row>
    <row r="62" spans="1:9" s="41" customFormat="1" ht="15.75" x14ac:dyDescent="0.25">
      <c r="A62" s="37" t="s">
        <v>60</v>
      </c>
      <c r="B62" s="38" t="s">
        <v>113</v>
      </c>
      <c r="C62" s="59"/>
      <c r="D62" s="33"/>
      <c r="E62" s="33"/>
      <c r="F62" s="33"/>
      <c r="G62" s="143"/>
      <c r="H62" s="143"/>
      <c r="I62" s="40"/>
    </row>
    <row r="63" spans="1:9" s="41" customFormat="1" ht="16.5" thickBot="1" x14ac:dyDescent="0.3">
      <c r="A63" s="60" t="s">
        <v>60</v>
      </c>
      <c r="B63" s="61" t="s">
        <v>114</v>
      </c>
      <c r="C63" s="62"/>
      <c r="D63" s="33"/>
      <c r="E63" s="63"/>
      <c r="F63" s="33"/>
      <c r="G63" s="143"/>
      <c r="H63" s="143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1" t="s">
        <v>115</v>
      </c>
      <c r="B65" s="232"/>
      <c r="C65" s="232"/>
      <c r="D65" s="232"/>
      <c r="E65" s="232"/>
      <c r="F65" s="232"/>
      <c r="G65" s="232"/>
      <c r="H65" s="232"/>
      <c r="I65" s="233"/>
    </row>
    <row r="66" spans="1:9" s="41" customFormat="1" ht="15.75" x14ac:dyDescent="0.25">
      <c r="A66" s="216" t="s">
        <v>7</v>
      </c>
      <c r="B66" s="217"/>
      <c r="C66" s="160" t="s">
        <v>8</v>
      </c>
      <c r="D66" s="150" t="s">
        <v>9</v>
      </c>
      <c r="E66" s="150" t="s">
        <v>10</v>
      </c>
      <c r="F66" s="150" t="s">
        <v>11</v>
      </c>
      <c r="G66" s="161" t="s">
        <v>225</v>
      </c>
      <c r="H66" s="145" t="s">
        <v>186</v>
      </c>
      <c r="I66" s="150" t="s">
        <v>12</v>
      </c>
    </row>
    <row r="67" spans="1:9" s="56" customFormat="1" x14ac:dyDescent="0.2">
      <c r="A67" s="69" t="s">
        <v>121</v>
      </c>
      <c r="B67" s="70" t="s">
        <v>122</v>
      </c>
      <c r="C67" s="39" t="s">
        <v>65</v>
      </c>
      <c r="D67" s="117"/>
      <c r="E67" s="33"/>
      <c r="F67" s="33"/>
      <c r="G67" s="143"/>
      <c r="H67" s="143"/>
      <c r="I67" s="40"/>
    </row>
    <row r="68" spans="1:9" s="56" customFormat="1" x14ac:dyDescent="0.2">
      <c r="A68" s="69" t="s">
        <v>121</v>
      </c>
      <c r="B68" s="70" t="s">
        <v>123</v>
      </c>
      <c r="C68" s="39" t="s">
        <v>124</v>
      </c>
      <c r="D68" s="117"/>
      <c r="E68" s="33"/>
      <c r="F68" s="33"/>
      <c r="G68" s="143"/>
      <c r="H68" s="143"/>
      <c r="I68" s="40"/>
    </row>
    <row r="69" spans="1:9" s="56" customFormat="1" x14ac:dyDescent="0.2">
      <c r="A69" s="69" t="s">
        <v>121</v>
      </c>
      <c r="B69" s="70" t="s">
        <v>125</v>
      </c>
      <c r="C69" s="39" t="s">
        <v>124</v>
      </c>
      <c r="D69" s="117"/>
      <c r="E69" s="33"/>
      <c r="F69" s="33"/>
      <c r="G69" s="143"/>
      <c r="H69" s="143"/>
      <c r="I69" s="40"/>
    </row>
    <row r="70" spans="1:9" s="56" customFormat="1" x14ac:dyDescent="0.2">
      <c r="A70" s="69" t="s">
        <v>126</v>
      </c>
      <c r="B70" s="70" t="s">
        <v>127</v>
      </c>
      <c r="C70" s="39" t="s">
        <v>128</v>
      </c>
      <c r="D70" s="117"/>
      <c r="E70" s="33"/>
      <c r="F70" s="33"/>
      <c r="G70" s="143"/>
      <c r="H70" s="143"/>
      <c r="I70" s="40"/>
    </row>
    <row r="71" spans="1:9" s="43" customFormat="1" x14ac:dyDescent="0.2">
      <c r="A71" s="69" t="s">
        <v>129</v>
      </c>
      <c r="B71" s="70" t="s">
        <v>130</v>
      </c>
      <c r="C71" s="39" t="s">
        <v>131</v>
      </c>
      <c r="D71" s="117"/>
      <c r="E71" s="33"/>
      <c r="F71" s="33"/>
      <c r="G71" s="143"/>
      <c r="H71" s="143"/>
      <c r="I71" s="40"/>
    </row>
    <row r="72" spans="1:9" s="43" customFormat="1" x14ac:dyDescent="0.2">
      <c r="A72" s="69" t="s">
        <v>129</v>
      </c>
      <c r="B72" s="70" t="s">
        <v>132</v>
      </c>
      <c r="C72" s="39" t="s">
        <v>131</v>
      </c>
      <c r="D72" s="117"/>
      <c r="E72" s="33"/>
      <c r="F72" s="33"/>
      <c r="G72" s="143"/>
      <c r="H72" s="143"/>
      <c r="I72" s="40"/>
    </row>
    <row r="73" spans="1:9" s="41" customFormat="1" ht="15.75" x14ac:dyDescent="0.25">
      <c r="A73" s="69" t="s">
        <v>116</v>
      </c>
      <c r="B73" s="70" t="s">
        <v>117</v>
      </c>
      <c r="C73" s="39" t="s">
        <v>118</v>
      </c>
      <c r="D73" s="117"/>
      <c r="E73" s="33"/>
      <c r="F73" s="33"/>
      <c r="G73" s="143"/>
      <c r="H73" s="143"/>
      <c r="I73" s="40"/>
    </row>
    <row r="74" spans="1:9" s="41" customFormat="1" ht="15.75" x14ac:dyDescent="0.25">
      <c r="A74" s="71" t="s">
        <v>116</v>
      </c>
      <c r="B74" s="72" t="s">
        <v>119</v>
      </c>
      <c r="C74" s="39" t="s">
        <v>120</v>
      </c>
      <c r="D74" s="117"/>
      <c r="E74" s="33"/>
      <c r="F74" s="33"/>
      <c r="G74" s="143"/>
      <c r="H74" s="143"/>
      <c r="I74" s="40"/>
    </row>
    <row r="75" spans="1:9" s="41" customFormat="1" ht="15.75" x14ac:dyDescent="0.25">
      <c r="A75" s="37" t="s">
        <v>60</v>
      </c>
      <c r="B75" s="38" t="s">
        <v>133</v>
      </c>
      <c r="C75" s="59"/>
      <c r="D75" s="33"/>
      <c r="E75" s="33"/>
      <c r="F75" s="33"/>
      <c r="G75" s="143"/>
      <c r="H75" s="143"/>
      <c r="I75" s="40"/>
    </row>
    <row r="76" spans="1:9" s="41" customFormat="1" ht="15.75" x14ac:dyDescent="0.25">
      <c r="A76" s="37" t="s">
        <v>60</v>
      </c>
      <c r="B76" s="38" t="s">
        <v>134</v>
      </c>
      <c r="C76" s="59"/>
      <c r="D76" s="33"/>
      <c r="E76" s="33"/>
      <c r="F76" s="33"/>
      <c r="G76" s="143"/>
      <c r="H76" s="143"/>
      <c r="I76" s="40"/>
    </row>
    <row r="77" spans="1:9" s="41" customFormat="1" ht="16.5" thickBot="1" x14ac:dyDescent="0.3">
      <c r="A77" s="60" t="s">
        <v>60</v>
      </c>
      <c r="B77" s="61" t="s">
        <v>135</v>
      </c>
      <c r="C77" s="62"/>
      <c r="D77" s="63"/>
      <c r="E77" s="63"/>
      <c r="F77" s="33"/>
      <c r="G77" s="143"/>
      <c r="H77" s="143"/>
      <c r="I77" s="40"/>
    </row>
    <row r="78" spans="1:9" s="41" customFormat="1" ht="18.75" thickBot="1" x14ac:dyDescent="0.3">
      <c r="A78" s="218" t="s">
        <v>136</v>
      </c>
      <c r="B78" s="219"/>
      <c r="C78" s="219"/>
      <c r="D78" s="219"/>
      <c r="E78" s="220"/>
      <c r="F78" s="73"/>
      <c r="G78" s="73"/>
      <c r="H78" s="73"/>
      <c r="I78" s="73"/>
    </row>
    <row r="79" spans="1:9" s="41" customFormat="1" ht="16.5" thickBot="1" x14ac:dyDescent="0.3">
      <c r="A79" s="221" t="s">
        <v>137</v>
      </c>
      <c r="B79" s="222"/>
      <c r="C79" s="80"/>
      <c r="D79" s="223" t="s">
        <v>138</v>
      </c>
      <c r="E79" s="224"/>
      <c r="F79" s="78"/>
      <c r="G79" s="78"/>
      <c r="H79" s="78"/>
      <c r="I79" s="73"/>
    </row>
    <row r="80" spans="1:9" s="41" customFormat="1" ht="15.75" x14ac:dyDescent="0.25">
      <c r="A80" s="120" t="s">
        <v>139</v>
      </c>
      <c r="B80" s="170" t="s">
        <v>140</v>
      </c>
      <c r="C80" s="77"/>
      <c r="D80" s="171" t="s">
        <v>139</v>
      </c>
      <c r="E80" s="135" t="s">
        <v>140</v>
      </c>
      <c r="F80" s="168" t="s">
        <v>155</v>
      </c>
      <c r="G80" s="168"/>
      <c r="H80" s="78"/>
      <c r="I80" s="73"/>
    </row>
    <row r="81" spans="1:9" s="41" customFormat="1" ht="15.75" customHeight="1" x14ac:dyDescent="0.25">
      <c r="A81" s="37" t="s">
        <v>141</v>
      </c>
      <c r="B81" s="172">
        <v>300</v>
      </c>
      <c r="C81" s="77"/>
      <c r="D81" s="173" t="s">
        <v>142</v>
      </c>
      <c r="E81" s="121">
        <v>300</v>
      </c>
      <c r="F81" s="169" t="s">
        <v>156</v>
      </c>
      <c r="G81" s="169"/>
      <c r="H81" s="158"/>
      <c r="I81" s="73"/>
    </row>
    <row r="82" spans="1:9" s="41" customFormat="1" ht="15.75" x14ac:dyDescent="0.25">
      <c r="A82" s="37" t="s">
        <v>143</v>
      </c>
      <c r="B82" s="172">
        <v>400</v>
      </c>
      <c r="C82" s="77"/>
      <c r="D82" s="173" t="s">
        <v>144</v>
      </c>
      <c r="E82" s="121">
        <v>400</v>
      </c>
      <c r="F82" s="169" t="s">
        <v>157</v>
      </c>
      <c r="G82" s="169"/>
      <c r="H82" s="158"/>
      <c r="I82" s="73"/>
    </row>
    <row r="83" spans="1:9" s="41" customFormat="1" ht="15.75" x14ac:dyDescent="0.25">
      <c r="A83" s="37" t="s">
        <v>145</v>
      </c>
      <c r="B83" s="172">
        <v>500</v>
      </c>
      <c r="C83" s="77"/>
      <c r="D83" s="173" t="s">
        <v>146</v>
      </c>
      <c r="E83" s="121">
        <v>500</v>
      </c>
      <c r="F83" s="73"/>
      <c r="G83" s="73"/>
      <c r="H83" s="73"/>
      <c r="I83" s="73"/>
    </row>
    <row r="84" spans="1:9" s="41" customFormat="1" ht="15.75" x14ac:dyDescent="0.25">
      <c r="A84" s="37" t="s">
        <v>147</v>
      </c>
      <c r="B84" s="172">
        <v>600</v>
      </c>
      <c r="C84" s="77"/>
      <c r="D84" s="173" t="s">
        <v>148</v>
      </c>
      <c r="E84" s="121">
        <v>600</v>
      </c>
      <c r="F84" s="242" t="s">
        <v>221</v>
      </c>
      <c r="G84" s="242"/>
      <c r="H84" s="242"/>
      <c r="I84" s="242"/>
    </row>
    <row r="85" spans="1:9" s="41" customFormat="1" ht="15.75" x14ac:dyDescent="0.25">
      <c r="A85" s="37" t="s">
        <v>149</v>
      </c>
      <c r="B85" s="172">
        <v>700</v>
      </c>
      <c r="C85" s="77"/>
      <c r="D85" s="173" t="s">
        <v>150</v>
      </c>
      <c r="E85" s="121">
        <v>700</v>
      </c>
      <c r="F85" s="73"/>
      <c r="G85" s="73"/>
      <c r="H85" s="73"/>
      <c r="I85" s="73"/>
    </row>
    <row r="86" spans="1:9" s="41" customFormat="1" ht="15.75" x14ac:dyDescent="0.25">
      <c r="A86" s="37" t="s">
        <v>151</v>
      </c>
      <c r="B86" s="172">
        <v>800</v>
      </c>
      <c r="C86" s="77"/>
      <c r="D86" s="173" t="s">
        <v>152</v>
      </c>
      <c r="E86" s="121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153</v>
      </c>
      <c r="B87" s="174">
        <v>900</v>
      </c>
      <c r="C87" s="77"/>
      <c r="D87" s="175" t="s">
        <v>154</v>
      </c>
      <c r="E87" s="176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6"/>
      <c r="D101" s="166"/>
      <c r="E101" s="166"/>
      <c r="F101" s="5"/>
      <c r="G101" s="5"/>
      <c r="H101" s="5"/>
      <c r="I101" s="5"/>
    </row>
  </sheetData>
  <mergeCells count="17">
    <mergeCell ref="A65:I65"/>
    <mergeCell ref="A1:A4"/>
    <mergeCell ref="B1:H1"/>
    <mergeCell ref="I1:I4"/>
    <mergeCell ref="B2:H2"/>
    <mergeCell ref="B3:H3"/>
    <mergeCell ref="B4:H4"/>
    <mergeCell ref="B5:H6"/>
    <mergeCell ref="A7:I7"/>
    <mergeCell ref="A8:B8"/>
    <mergeCell ref="A37:I37"/>
    <mergeCell ref="A38:B38"/>
    <mergeCell ref="A66:B66"/>
    <mergeCell ref="A78:E78"/>
    <mergeCell ref="A79:B79"/>
    <mergeCell ref="D79:E79"/>
    <mergeCell ref="F84:I84"/>
  </mergeCells>
  <pageMargins left="0.75" right="0.25" top="0.36" bottom="0.3" header="0.23" footer="0.3"/>
  <pageSetup paperSize="9" scale="54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topLeftCell="A56" zoomScaleSheetLayoutView="100" workbookViewId="0">
      <selection activeCell="A79" sqref="A79:I79"/>
    </sheetView>
  </sheetViews>
  <sheetFormatPr defaultColWidth="14.85546875" defaultRowHeight="15" x14ac:dyDescent="0.25"/>
  <cols>
    <col min="1" max="1" width="24.85546875" customWidth="1"/>
    <col min="2" max="2" width="17.7109375" style="1" customWidth="1"/>
    <col min="3" max="4" width="17.7109375" style="2" customWidth="1"/>
    <col min="5" max="5" width="17.7109375" style="137" customWidth="1"/>
    <col min="6" max="6" width="17.7109375" style="203" customWidth="1"/>
    <col min="7" max="7" width="17.7109375" style="137" customWidth="1"/>
    <col min="8" max="8" width="17.7109375" style="2" customWidth="1"/>
    <col min="9" max="9" width="17.7109375" style="112" customWidth="1"/>
    <col min="10" max="29" width="14.85546875" style="4"/>
  </cols>
  <sheetData>
    <row r="1" spans="1:29" ht="44.25" x14ac:dyDescent="0.6">
      <c r="A1" s="249"/>
      <c r="B1" s="251" t="s">
        <v>0</v>
      </c>
      <c r="C1" s="251"/>
      <c r="D1" s="251"/>
      <c r="E1" s="251"/>
      <c r="F1" s="251"/>
      <c r="G1" s="251"/>
      <c r="H1" s="251"/>
      <c r="I1" s="246"/>
    </row>
    <row r="2" spans="1:29" ht="23.25" x14ac:dyDescent="0.35">
      <c r="A2" s="250"/>
      <c r="B2" s="213" t="s">
        <v>187</v>
      </c>
      <c r="C2" s="213"/>
      <c r="D2" s="213"/>
      <c r="E2" s="213"/>
      <c r="F2" s="213"/>
      <c r="G2" s="213"/>
      <c r="H2" s="213"/>
      <c r="I2" s="247"/>
    </row>
    <row r="3" spans="1:29" x14ac:dyDescent="0.25">
      <c r="A3" s="250"/>
      <c r="B3" s="214" t="s">
        <v>176</v>
      </c>
      <c r="C3" s="214"/>
      <c r="D3" s="214"/>
      <c r="E3" s="214"/>
      <c r="F3" s="214"/>
      <c r="G3" s="214"/>
      <c r="H3" s="214"/>
      <c r="I3" s="247"/>
    </row>
    <row r="4" spans="1:29" ht="18" x14ac:dyDescent="0.25">
      <c r="A4" s="250"/>
      <c r="B4" s="215" t="s">
        <v>185</v>
      </c>
      <c r="C4" s="215"/>
      <c r="D4" s="215"/>
      <c r="E4" s="215"/>
      <c r="F4" s="215"/>
      <c r="G4" s="215"/>
      <c r="H4" s="215"/>
      <c r="I4" s="247"/>
    </row>
    <row r="5" spans="1:29" ht="15.75" thickBot="1" x14ac:dyDescent="0.3">
      <c r="A5" s="20"/>
      <c r="B5" s="225" t="s">
        <v>4</v>
      </c>
      <c r="C5" s="225"/>
      <c r="D5" s="225"/>
      <c r="E5" s="225"/>
      <c r="F5" s="225"/>
      <c r="G5" s="225"/>
      <c r="H5" s="225"/>
      <c r="I5" s="144" t="s">
        <v>5</v>
      </c>
    </row>
    <row r="6" spans="1:29" ht="21" thickBot="1" x14ac:dyDescent="0.3">
      <c r="A6" s="17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29" ht="23.25" customHeight="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29" ht="23.25" customHeight="1" x14ac:dyDescent="0.25">
      <c r="A8" s="248" t="s">
        <v>170</v>
      </c>
      <c r="B8" s="248"/>
      <c r="C8" s="248"/>
      <c r="D8" s="248"/>
      <c r="E8" s="248"/>
      <c r="F8" s="248"/>
      <c r="G8" s="248"/>
      <c r="H8" s="248"/>
      <c r="I8" s="248"/>
    </row>
    <row r="9" spans="1:29" s="26" customFormat="1" ht="15.75" x14ac:dyDescent="0.25">
      <c r="A9" s="255" t="s">
        <v>7</v>
      </c>
      <c r="B9" s="255"/>
      <c r="C9" s="119" t="s">
        <v>8</v>
      </c>
      <c r="D9" s="119" t="s">
        <v>171</v>
      </c>
      <c r="E9" s="119" t="s">
        <v>10</v>
      </c>
      <c r="F9" s="119" t="s">
        <v>225</v>
      </c>
      <c r="G9" s="119" t="s">
        <v>184</v>
      </c>
      <c r="H9" s="119" t="s">
        <v>183</v>
      </c>
      <c r="I9" s="119" t="s">
        <v>172</v>
      </c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</row>
    <row r="10" spans="1:29" s="88" customFormat="1" ht="15.75" x14ac:dyDescent="0.25">
      <c r="A10" s="96" t="s">
        <v>13</v>
      </c>
      <c r="B10" s="97" t="s">
        <v>14</v>
      </c>
      <c r="C10" s="100" t="s">
        <v>15</v>
      </c>
      <c r="D10" s="34">
        <v>79780</v>
      </c>
      <c r="E10" s="34">
        <v>1100</v>
      </c>
      <c r="F10" s="34">
        <f>D10-E10</f>
        <v>78680</v>
      </c>
      <c r="G10" s="34">
        <f>F10*9%</f>
        <v>7081.2</v>
      </c>
      <c r="H10" s="34">
        <f>F10*9%</f>
        <v>7081.2</v>
      </c>
      <c r="I10" s="104">
        <f>D10-E10+G10+H10</f>
        <v>92842.4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13</v>
      </c>
      <c r="B11" s="38" t="s">
        <v>22</v>
      </c>
      <c r="C11" s="39" t="s">
        <v>23</v>
      </c>
      <c r="D11" s="34">
        <v>79780</v>
      </c>
      <c r="E11" s="34">
        <v>1100</v>
      </c>
      <c r="F11" s="34">
        <f t="shared" ref="F11:F18" si="0">D11-E11</f>
        <v>78680</v>
      </c>
      <c r="G11" s="34">
        <f t="shared" ref="G11:G18" si="1">F11*9%</f>
        <v>7081.2</v>
      </c>
      <c r="H11" s="34">
        <f t="shared" ref="H11:H18" si="2">F11*9%</f>
        <v>7081.2</v>
      </c>
      <c r="I11" s="104">
        <f t="shared" ref="I11:I36" si="3">D11-E11+G11+H11</f>
        <v>92842.4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13</v>
      </c>
      <c r="B12" s="38" t="s">
        <v>18</v>
      </c>
      <c r="C12" s="39" t="s">
        <v>19</v>
      </c>
      <c r="D12" s="108">
        <v>79480</v>
      </c>
      <c r="E12" s="34">
        <v>1100</v>
      </c>
      <c r="F12" s="34">
        <f t="shared" si="0"/>
        <v>78380</v>
      </c>
      <c r="G12" s="34">
        <f t="shared" si="1"/>
        <v>7054.2</v>
      </c>
      <c r="H12" s="34">
        <f t="shared" si="2"/>
        <v>7054.2</v>
      </c>
      <c r="I12" s="104">
        <f t="shared" si="3"/>
        <v>92488.4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13</v>
      </c>
      <c r="B13" s="38" t="s">
        <v>20</v>
      </c>
      <c r="C13" s="39" t="s">
        <v>21</v>
      </c>
      <c r="D13" s="35">
        <v>79630</v>
      </c>
      <c r="E13" s="34">
        <v>1100</v>
      </c>
      <c r="F13" s="34">
        <f t="shared" si="0"/>
        <v>78530</v>
      </c>
      <c r="G13" s="34">
        <f t="shared" si="1"/>
        <v>7067.7</v>
      </c>
      <c r="H13" s="34">
        <f t="shared" si="2"/>
        <v>7067.7</v>
      </c>
      <c r="I13" s="104">
        <f t="shared" si="3"/>
        <v>92665.4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13</v>
      </c>
      <c r="B14" s="38" t="s">
        <v>16</v>
      </c>
      <c r="C14" s="39" t="s">
        <v>17</v>
      </c>
      <c r="D14" s="35">
        <v>81080</v>
      </c>
      <c r="E14" s="34">
        <v>1100</v>
      </c>
      <c r="F14" s="34">
        <f t="shared" si="0"/>
        <v>79980</v>
      </c>
      <c r="G14" s="34">
        <f t="shared" si="1"/>
        <v>7198.2</v>
      </c>
      <c r="H14" s="34">
        <f t="shared" si="2"/>
        <v>7198.2</v>
      </c>
      <c r="I14" s="104">
        <f t="shared" si="3"/>
        <v>94376.4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13</v>
      </c>
      <c r="B15" s="38" t="s">
        <v>178</v>
      </c>
      <c r="C15" s="39" t="s">
        <v>179</v>
      </c>
      <c r="D15" s="107">
        <v>83750</v>
      </c>
      <c r="E15" s="34">
        <v>1100</v>
      </c>
      <c r="F15" s="34">
        <f t="shared" si="0"/>
        <v>82650</v>
      </c>
      <c r="G15" s="34">
        <f t="shared" si="1"/>
        <v>7438.5</v>
      </c>
      <c r="H15" s="34">
        <f t="shared" si="2"/>
        <v>7438.5</v>
      </c>
      <c r="I15" s="104">
        <f t="shared" si="3"/>
        <v>97527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24</v>
      </c>
      <c r="B16" s="38" t="s">
        <v>25</v>
      </c>
      <c r="C16" s="39" t="s">
        <v>21</v>
      </c>
      <c r="D16" s="35">
        <v>81980</v>
      </c>
      <c r="E16" s="34">
        <v>1100</v>
      </c>
      <c r="F16" s="34">
        <f t="shared" si="0"/>
        <v>80880</v>
      </c>
      <c r="G16" s="34">
        <f t="shared" si="1"/>
        <v>7279.2</v>
      </c>
      <c r="H16" s="34">
        <f t="shared" si="2"/>
        <v>7279.2</v>
      </c>
      <c r="I16" s="104">
        <f t="shared" si="3"/>
        <v>95438.399999999994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30</v>
      </c>
      <c r="B17" s="38" t="s">
        <v>31</v>
      </c>
      <c r="C17" s="39" t="s">
        <v>32</v>
      </c>
      <c r="D17" s="35">
        <v>85180</v>
      </c>
      <c r="E17" s="34">
        <v>1100</v>
      </c>
      <c r="F17" s="34">
        <f t="shared" si="0"/>
        <v>84080</v>
      </c>
      <c r="G17" s="34">
        <f t="shared" si="1"/>
        <v>7567.2</v>
      </c>
      <c r="H17" s="34">
        <f t="shared" si="2"/>
        <v>7567.2</v>
      </c>
      <c r="I17" s="104">
        <f t="shared" si="3"/>
        <v>99214.399999999994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33</v>
      </c>
      <c r="B18" s="38" t="s">
        <v>34</v>
      </c>
      <c r="C18" s="39" t="s">
        <v>35</v>
      </c>
      <c r="D18" s="117">
        <v>85180</v>
      </c>
      <c r="E18" s="34">
        <v>1100</v>
      </c>
      <c r="F18" s="34">
        <f t="shared" si="0"/>
        <v>84080</v>
      </c>
      <c r="G18" s="34">
        <f t="shared" si="1"/>
        <v>7567.2</v>
      </c>
      <c r="H18" s="34">
        <f t="shared" si="2"/>
        <v>7567.2</v>
      </c>
      <c r="I18" s="104">
        <f t="shared" si="3"/>
        <v>99214.399999999994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33</v>
      </c>
      <c r="B19" s="38" t="s">
        <v>36</v>
      </c>
      <c r="C19" s="39" t="s">
        <v>37</v>
      </c>
      <c r="D19" s="117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26</v>
      </c>
      <c r="B20" s="38" t="s">
        <v>27</v>
      </c>
      <c r="C20" s="39" t="s">
        <v>17</v>
      </c>
      <c r="D20" s="35">
        <v>83580</v>
      </c>
      <c r="E20" s="34">
        <v>1100</v>
      </c>
      <c r="F20" s="34">
        <f>D20-E20</f>
        <v>82480</v>
      </c>
      <c r="G20" s="34">
        <f>F20*9%</f>
        <v>7423.2</v>
      </c>
      <c r="H20" s="34">
        <f>F20*9%</f>
        <v>7423.2</v>
      </c>
      <c r="I20" s="104">
        <f t="shared" si="3"/>
        <v>97326.399999999994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28</v>
      </c>
      <c r="B21" s="38" t="s">
        <v>29</v>
      </c>
      <c r="C21" s="39" t="s">
        <v>21</v>
      </c>
      <c r="D21" s="35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177</v>
      </c>
      <c r="B22" s="38" t="s">
        <v>57</v>
      </c>
      <c r="C22" s="39" t="s">
        <v>17</v>
      </c>
      <c r="D22" s="35">
        <v>92290</v>
      </c>
      <c r="E22" s="34">
        <v>1100</v>
      </c>
      <c r="F22" s="34">
        <f t="shared" ref="F22:F36" si="4">D22-E22</f>
        <v>91190</v>
      </c>
      <c r="G22" s="34">
        <f t="shared" ref="G22:G36" si="5">F22*9%</f>
        <v>8207.1</v>
      </c>
      <c r="H22" s="34">
        <f t="shared" ref="H22:H36" si="6">F22*9%</f>
        <v>8207.1</v>
      </c>
      <c r="I22" s="104">
        <f t="shared" si="3"/>
        <v>107604.20000000001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38</v>
      </c>
      <c r="B23" s="38" t="s">
        <v>39</v>
      </c>
      <c r="C23" s="39" t="s">
        <v>21</v>
      </c>
      <c r="D23" s="35">
        <v>84240</v>
      </c>
      <c r="E23" s="34">
        <v>1100</v>
      </c>
      <c r="F23" s="34">
        <f t="shared" si="4"/>
        <v>83140</v>
      </c>
      <c r="G23" s="34">
        <f t="shared" si="5"/>
        <v>7482.5999999999995</v>
      </c>
      <c r="H23" s="34">
        <f t="shared" si="6"/>
        <v>7482.5999999999995</v>
      </c>
      <c r="I23" s="104">
        <f t="shared" si="3"/>
        <v>98105.200000000012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38</v>
      </c>
      <c r="B24" s="38" t="s">
        <v>40</v>
      </c>
      <c r="C24" s="39" t="s">
        <v>41</v>
      </c>
      <c r="D24" s="35">
        <v>88790</v>
      </c>
      <c r="E24" s="34">
        <v>1100</v>
      </c>
      <c r="F24" s="34">
        <f t="shared" si="4"/>
        <v>87690</v>
      </c>
      <c r="G24" s="34">
        <f t="shared" si="5"/>
        <v>7892.0999999999995</v>
      </c>
      <c r="H24" s="34">
        <f t="shared" si="6"/>
        <v>7892.0999999999995</v>
      </c>
      <c r="I24" s="104">
        <f t="shared" si="3"/>
        <v>103474.20000000001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56</v>
      </c>
      <c r="B25" s="38" t="s">
        <v>58</v>
      </c>
      <c r="C25" s="39" t="s">
        <v>59</v>
      </c>
      <c r="D25" s="35">
        <v>90840</v>
      </c>
      <c r="E25" s="34">
        <v>1100</v>
      </c>
      <c r="F25" s="34">
        <f t="shared" si="4"/>
        <v>89740</v>
      </c>
      <c r="G25" s="34">
        <f t="shared" si="5"/>
        <v>8076.5999999999995</v>
      </c>
      <c r="H25" s="34">
        <f t="shared" si="6"/>
        <v>8076.5999999999995</v>
      </c>
      <c r="I25" s="104">
        <f t="shared" si="3"/>
        <v>105893.20000000001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38</v>
      </c>
      <c r="B26" s="38" t="s">
        <v>42</v>
      </c>
      <c r="C26" s="39" t="s">
        <v>43</v>
      </c>
      <c r="D26" s="35">
        <v>84410</v>
      </c>
      <c r="E26" s="34">
        <v>1100</v>
      </c>
      <c r="F26" s="34">
        <f t="shared" si="4"/>
        <v>83310</v>
      </c>
      <c r="G26" s="34">
        <f t="shared" si="5"/>
        <v>7497.9</v>
      </c>
      <c r="H26" s="34">
        <f t="shared" si="6"/>
        <v>7497.9</v>
      </c>
      <c r="I26" s="104">
        <f t="shared" si="3"/>
        <v>98305.799999999988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38</v>
      </c>
      <c r="B27" s="38" t="s">
        <v>44</v>
      </c>
      <c r="C27" s="39" t="s">
        <v>43</v>
      </c>
      <c r="D27" s="35">
        <v>84790</v>
      </c>
      <c r="E27" s="34">
        <v>1100</v>
      </c>
      <c r="F27" s="34">
        <f t="shared" si="4"/>
        <v>83690</v>
      </c>
      <c r="G27" s="34">
        <f t="shared" si="5"/>
        <v>7532.0999999999995</v>
      </c>
      <c r="H27" s="34">
        <f t="shared" si="6"/>
        <v>7532.0999999999995</v>
      </c>
      <c r="I27" s="104">
        <f t="shared" si="3"/>
        <v>98754.200000000012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38</v>
      </c>
      <c r="B28" s="38" t="s">
        <v>45</v>
      </c>
      <c r="C28" s="39" t="s">
        <v>174</v>
      </c>
      <c r="D28" s="35">
        <v>87040</v>
      </c>
      <c r="E28" s="34">
        <v>1100</v>
      </c>
      <c r="F28" s="34">
        <f t="shared" si="4"/>
        <v>85940</v>
      </c>
      <c r="G28" s="34">
        <f t="shared" si="5"/>
        <v>7734.5999999999995</v>
      </c>
      <c r="H28" s="34">
        <f t="shared" si="6"/>
        <v>7734.5999999999995</v>
      </c>
      <c r="I28" s="104">
        <f t="shared" si="3"/>
        <v>101409.20000000001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38</v>
      </c>
      <c r="B29" s="38" t="s">
        <v>46</v>
      </c>
      <c r="C29" s="39" t="s">
        <v>174</v>
      </c>
      <c r="D29" s="35">
        <v>85720</v>
      </c>
      <c r="E29" s="34">
        <v>1100</v>
      </c>
      <c r="F29" s="34">
        <f t="shared" si="4"/>
        <v>84620</v>
      </c>
      <c r="G29" s="34">
        <f t="shared" si="5"/>
        <v>7615.7999999999993</v>
      </c>
      <c r="H29" s="34">
        <f t="shared" si="6"/>
        <v>7615.7999999999993</v>
      </c>
      <c r="I29" s="104">
        <f t="shared" si="3"/>
        <v>99851.6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38</v>
      </c>
      <c r="B30" s="38" t="s">
        <v>47</v>
      </c>
      <c r="C30" s="39" t="s">
        <v>48</v>
      </c>
      <c r="D30" s="35">
        <v>86290</v>
      </c>
      <c r="E30" s="34">
        <v>1100</v>
      </c>
      <c r="F30" s="34">
        <f t="shared" si="4"/>
        <v>85190</v>
      </c>
      <c r="G30" s="34">
        <f t="shared" si="5"/>
        <v>7667.0999999999995</v>
      </c>
      <c r="H30" s="34">
        <f t="shared" si="6"/>
        <v>7667.0999999999995</v>
      </c>
      <c r="I30" s="104">
        <f t="shared" si="3"/>
        <v>100524.20000000001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38</v>
      </c>
      <c r="B31" s="38" t="s">
        <v>49</v>
      </c>
      <c r="C31" s="39" t="s">
        <v>50</v>
      </c>
      <c r="D31" s="35">
        <v>85290</v>
      </c>
      <c r="E31" s="34">
        <v>1100</v>
      </c>
      <c r="F31" s="34">
        <f t="shared" si="4"/>
        <v>84190</v>
      </c>
      <c r="G31" s="34">
        <f t="shared" si="5"/>
        <v>7577.0999999999995</v>
      </c>
      <c r="H31" s="34">
        <f t="shared" si="6"/>
        <v>7577.0999999999995</v>
      </c>
      <c r="I31" s="104">
        <f t="shared" si="3"/>
        <v>99344.200000000012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38</v>
      </c>
      <c r="B32" s="38" t="s">
        <v>51</v>
      </c>
      <c r="C32" s="39" t="s">
        <v>41</v>
      </c>
      <c r="D32" s="35">
        <v>84720</v>
      </c>
      <c r="E32" s="34">
        <v>1100</v>
      </c>
      <c r="F32" s="34">
        <f t="shared" si="4"/>
        <v>83620</v>
      </c>
      <c r="G32" s="34">
        <f t="shared" si="5"/>
        <v>7525.7999999999993</v>
      </c>
      <c r="H32" s="34">
        <f t="shared" si="6"/>
        <v>7525.7999999999993</v>
      </c>
      <c r="I32" s="104">
        <f t="shared" si="3"/>
        <v>98671.6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38</v>
      </c>
      <c r="B33" s="38" t="s">
        <v>52</v>
      </c>
      <c r="C33" s="39" t="s">
        <v>53</v>
      </c>
      <c r="D33" s="35">
        <v>85740</v>
      </c>
      <c r="E33" s="34">
        <v>1100</v>
      </c>
      <c r="F33" s="34">
        <f t="shared" si="4"/>
        <v>84640</v>
      </c>
      <c r="G33" s="34">
        <f t="shared" si="5"/>
        <v>7617.5999999999995</v>
      </c>
      <c r="H33" s="34">
        <f t="shared" si="6"/>
        <v>7617.5999999999995</v>
      </c>
      <c r="I33" s="104">
        <f t="shared" si="3"/>
        <v>99875.200000000012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38</v>
      </c>
      <c r="B34" s="38" t="s">
        <v>54</v>
      </c>
      <c r="C34" s="39" t="s">
        <v>55</v>
      </c>
      <c r="D34" s="117">
        <v>85740</v>
      </c>
      <c r="E34" s="34">
        <v>1100</v>
      </c>
      <c r="F34" s="34">
        <f t="shared" si="4"/>
        <v>84640</v>
      </c>
      <c r="G34" s="34">
        <f t="shared" si="5"/>
        <v>7617.5999999999995</v>
      </c>
      <c r="H34" s="34">
        <f t="shared" si="6"/>
        <v>7617.5999999999995</v>
      </c>
      <c r="I34" s="104">
        <f t="shared" si="3"/>
        <v>99875.200000000012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60</v>
      </c>
      <c r="B35" s="38" t="s">
        <v>61</v>
      </c>
      <c r="C35" s="39"/>
      <c r="D35" s="35">
        <v>73850</v>
      </c>
      <c r="E35" s="34">
        <v>1100</v>
      </c>
      <c r="F35" s="34">
        <f t="shared" si="4"/>
        <v>72750</v>
      </c>
      <c r="G35" s="34">
        <f t="shared" si="5"/>
        <v>6547.5</v>
      </c>
      <c r="H35" s="34">
        <f t="shared" si="6"/>
        <v>6547.5</v>
      </c>
      <c r="I35" s="104">
        <f t="shared" si="3"/>
        <v>85845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60</v>
      </c>
      <c r="B36" s="38" t="s">
        <v>62</v>
      </c>
      <c r="C36" s="39"/>
      <c r="D36" s="117">
        <v>73850</v>
      </c>
      <c r="E36" s="34">
        <v>1100</v>
      </c>
      <c r="F36" s="34">
        <f t="shared" si="4"/>
        <v>72750</v>
      </c>
      <c r="G36" s="34">
        <f t="shared" si="5"/>
        <v>6547.5</v>
      </c>
      <c r="H36" s="34">
        <f t="shared" si="6"/>
        <v>6547.5</v>
      </c>
      <c r="I36" s="104">
        <f t="shared" si="3"/>
        <v>85845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1" t="s">
        <v>63</v>
      </c>
      <c r="B38" s="232"/>
      <c r="C38" s="232"/>
      <c r="D38" s="232"/>
      <c r="E38" s="232"/>
      <c r="F38" s="232"/>
      <c r="G38" s="232"/>
      <c r="H38" s="232"/>
      <c r="I38" s="233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5" t="s">
        <v>7</v>
      </c>
      <c r="B39" s="255"/>
      <c r="C39" s="119" t="s">
        <v>8</v>
      </c>
      <c r="D39" s="119" t="s">
        <v>171</v>
      </c>
      <c r="E39" s="119" t="s">
        <v>10</v>
      </c>
      <c r="F39" s="119" t="s">
        <v>225</v>
      </c>
      <c r="G39" s="119" t="s">
        <v>184</v>
      </c>
      <c r="H39" s="119" t="s">
        <v>183</v>
      </c>
      <c r="I39" s="119" t="s">
        <v>172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24</v>
      </c>
      <c r="B40" s="97" t="s">
        <v>64</v>
      </c>
      <c r="C40" s="98" t="s">
        <v>65</v>
      </c>
      <c r="D40" s="34">
        <v>80115</v>
      </c>
      <c r="E40" s="34">
        <v>1100</v>
      </c>
      <c r="F40" s="34">
        <f t="shared" ref="F40:F64" si="7">D40-E40</f>
        <v>79015</v>
      </c>
      <c r="G40" s="34">
        <f t="shared" ref="G40:G64" si="8">F40*9%</f>
        <v>7111.3499999999995</v>
      </c>
      <c r="H40" s="34">
        <f t="shared" ref="H40:H64" si="9">F40*9%</f>
        <v>7111.3499999999995</v>
      </c>
      <c r="I40" s="104">
        <f t="shared" ref="I40:I64" si="10">D40-E40+G40+H40</f>
        <v>93237.700000000012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66</v>
      </c>
      <c r="B41" s="38" t="s">
        <v>67</v>
      </c>
      <c r="C41" s="55" t="s">
        <v>68</v>
      </c>
      <c r="D41" s="34">
        <v>80815</v>
      </c>
      <c r="E41" s="34">
        <v>1100</v>
      </c>
      <c r="F41" s="34">
        <f t="shared" si="7"/>
        <v>79715</v>
      </c>
      <c r="G41" s="34">
        <f t="shared" si="8"/>
        <v>7174.3499999999995</v>
      </c>
      <c r="H41" s="34">
        <f t="shared" si="9"/>
        <v>7174.3499999999995</v>
      </c>
      <c r="I41" s="104">
        <f t="shared" si="10"/>
        <v>94063.700000000012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69</v>
      </c>
      <c r="B42" s="57" t="s">
        <v>70</v>
      </c>
      <c r="C42" s="55" t="s">
        <v>71</v>
      </c>
      <c r="D42" s="35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72</v>
      </c>
      <c r="B43" s="38" t="s">
        <v>73</v>
      </c>
      <c r="C43" s="55" t="s">
        <v>74</v>
      </c>
      <c r="D43" s="35">
        <v>80715</v>
      </c>
      <c r="E43" s="34">
        <v>1100</v>
      </c>
      <c r="F43" s="34">
        <f t="shared" si="7"/>
        <v>79615</v>
      </c>
      <c r="G43" s="34">
        <f t="shared" si="8"/>
        <v>7165.3499999999995</v>
      </c>
      <c r="H43" s="34">
        <f t="shared" si="9"/>
        <v>7165.3499999999995</v>
      </c>
      <c r="I43" s="104">
        <f t="shared" si="10"/>
        <v>93945.700000000012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72</v>
      </c>
      <c r="B44" s="38" t="s">
        <v>75</v>
      </c>
      <c r="C44" s="55" t="s">
        <v>41</v>
      </c>
      <c r="D44" s="35">
        <v>81415</v>
      </c>
      <c r="E44" s="34">
        <v>1100</v>
      </c>
      <c r="F44" s="34">
        <f t="shared" si="7"/>
        <v>80315</v>
      </c>
      <c r="G44" s="34">
        <f t="shared" si="8"/>
        <v>7228.3499999999995</v>
      </c>
      <c r="H44" s="34">
        <f t="shared" si="9"/>
        <v>7228.3499999999995</v>
      </c>
      <c r="I44" s="104">
        <f t="shared" si="10"/>
        <v>94771.700000000012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76</v>
      </c>
      <c r="B45" s="38" t="s">
        <v>77</v>
      </c>
      <c r="C45" s="55" t="s">
        <v>41</v>
      </c>
      <c r="D45" s="35">
        <v>82915</v>
      </c>
      <c r="E45" s="34">
        <v>1100</v>
      </c>
      <c r="F45" s="34">
        <f t="shared" si="7"/>
        <v>81815</v>
      </c>
      <c r="G45" s="34">
        <f t="shared" si="8"/>
        <v>7363.3499999999995</v>
      </c>
      <c r="H45" s="34">
        <f t="shared" si="9"/>
        <v>7363.3499999999995</v>
      </c>
      <c r="I45" s="104">
        <f t="shared" si="10"/>
        <v>96541.700000000012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72</v>
      </c>
      <c r="B46" s="38" t="s">
        <v>78</v>
      </c>
      <c r="C46" s="55" t="s">
        <v>41</v>
      </c>
      <c r="D46" s="35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79</v>
      </c>
      <c r="B47" s="38" t="s">
        <v>80</v>
      </c>
      <c r="C47" s="55" t="s">
        <v>81</v>
      </c>
      <c r="D47" s="35">
        <v>83395</v>
      </c>
      <c r="E47" s="34">
        <v>1100</v>
      </c>
      <c r="F47" s="34">
        <f t="shared" si="7"/>
        <v>82295</v>
      </c>
      <c r="G47" s="34">
        <f t="shared" si="8"/>
        <v>7406.5499999999993</v>
      </c>
      <c r="H47" s="34">
        <f t="shared" si="9"/>
        <v>7406.5499999999993</v>
      </c>
      <c r="I47" s="104">
        <f t="shared" si="10"/>
        <v>97108.1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88</v>
      </c>
      <c r="B48" s="38" t="s">
        <v>89</v>
      </c>
      <c r="C48" s="55" t="s">
        <v>90</v>
      </c>
      <c r="D48" s="35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91</v>
      </c>
      <c r="B49" s="38" t="s">
        <v>92</v>
      </c>
      <c r="C49" s="58" t="s">
        <v>93</v>
      </c>
      <c r="D49" s="35">
        <v>82555</v>
      </c>
      <c r="E49" s="34">
        <v>1100</v>
      </c>
      <c r="F49" s="34">
        <f t="shared" si="7"/>
        <v>81455</v>
      </c>
      <c r="G49" s="34">
        <f t="shared" si="8"/>
        <v>7330.95</v>
      </c>
      <c r="H49" s="34">
        <f t="shared" si="9"/>
        <v>7330.95</v>
      </c>
      <c r="I49" s="104">
        <f t="shared" si="10"/>
        <v>96116.9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91</v>
      </c>
      <c r="B50" s="38" t="s">
        <v>94</v>
      </c>
      <c r="C50" s="58" t="s">
        <v>95</v>
      </c>
      <c r="D50" s="117">
        <v>82555</v>
      </c>
      <c r="E50" s="34">
        <v>1100</v>
      </c>
      <c r="F50" s="34">
        <f t="shared" si="7"/>
        <v>81455</v>
      </c>
      <c r="G50" s="34">
        <f t="shared" si="8"/>
        <v>7330.95</v>
      </c>
      <c r="H50" s="34">
        <f t="shared" si="9"/>
        <v>7330.95</v>
      </c>
      <c r="I50" s="104">
        <f t="shared" si="10"/>
        <v>96116.9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96</v>
      </c>
      <c r="B51" s="38" t="s">
        <v>97</v>
      </c>
      <c r="C51" s="58" t="s">
        <v>98</v>
      </c>
      <c r="D51" s="36">
        <v>87785</v>
      </c>
      <c r="E51" s="34">
        <v>1100</v>
      </c>
      <c r="F51" s="34">
        <f t="shared" si="7"/>
        <v>86685</v>
      </c>
      <c r="G51" s="34">
        <f t="shared" si="8"/>
        <v>7801.65</v>
      </c>
      <c r="H51" s="34">
        <f t="shared" si="9"/>
        <v>7801.65</v>
      </c>
      <c r="I51" s="104">
        <f t="shared" si="10"/>
        <v>102288.29999999999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96</v>
      </c>
      <c r="B52" s="38" t="s">
        <v>99</v>
      </c>
      <c r="C52" s="58" t="s">
        <v>98</v>
      </c>
      <c r="D52" s="36">
        <v>88905</v>
      </c>
      <c r="E52" s="34">
        <v>1100</v>
      </c>
      <c r="F52" s="34">
        <f t="shared" si="7"/>
        <v>87805</v>
      </c>
      <c r="G52" s="34">
        <f t="shared" si="8"/>
        <v>7902.45</v>
      </c>
      <c r="H52" s="34">
        <f t="shared" si="9"/>
        <v>7902.45</v>
      </c>
      <c r="I52" s="104">
        <f t="shared" si="10"/>
        <v>103609.9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102</v>
      </c>
      <c r="B53" s="38" t="s">
        <v>103</v>
      </c>
      <c r="C53" s="58" t="s">
        <v>104</v>
      </c>
      <c r="D53" s="35">
        <v>90265</v>
      </c>
      <c r="E53" s="34">
        <v>1100</v>
      </c>
      <c r="F53" s="34">
        <f t="shared" si="7"/>
        <v>89165</v>
      </c>
      <c r="G53" s="34">
        <f t="shared" si="8"/>
        <v>8024.8499999999995</v>
      </c>
      <c r="H53" s="34">
        <f t="shared" si="9"/>
        <v>8024.8499999999995</v>
      </c>
      <c r="I53" s="104">
        <f t="shared" si="10"/>
        <v>105214.70000000001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105</v>
      </c>
      <c r="B54" s="38" t="s">
        <v>106</v>
      </c>
      <c r="C54" s="58" t="s">
        <v>107</v>
      </c>
      <c r="D54" s="35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105</v>
      </c>
      <c r="B55" s="38" t="s">
        <v>108</v>
      </c>
      <c r="C55" s="39" t="s">
        <v>95</v>
      </c>
      <c r="D55" s="33">
        <v>91215</v>
      </c>
      <c r="E55" s="34">
        <v>1100</v>
      </c>
      <c r="F55" s="34">
        <f t="shared" si="7"/>
        <v>90115</v>
      </c>
      <c r="G55" s="34">
        <f t="shared" si="8"/>
        <v>8110.3499999999995</v>
      </c>
      <c r="H55" s="34">
        <f t="shared" si="9"/>
        <v>8110.3499999999995</v>
      </c>
      <c r="I55" s="104">
        <f t="shared" si="10"/>
        <v>106335.70000000001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96</v>
      </c>
      <c r="B56" s="38" t="s">
        <v>100</v>
      </c>
      <c r="C56" s="58" t="s">
        <v>101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82</v>
      </c>
      <c r="B57" s="38" t="s">
        <v>83</v>
      </c>
      <c r="C57" s="55" t="s">
        <v>84</v>
      </c>
      <c r="D57" s="33">
        <v>85955</v>
      </c>
      <c r="E57" s="34">
        <v>1100</v>
      </c>
      <c r="F57" s="34">
        <f t="shared" si="7"/>
        <v>84855</v>
      </c>
      <c r="G57" s="34">
        <f t="shared" si="8"/>
        <v>7636.95</v>
      </c>
      <c r="H57" s="34">
        <f t="shared" si="9"/>
        <v>7636.95</v>
      </c>
      <c r="I57" s="104">
        <f t="shared" si="10"/>
        <v>100128.9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85</v>
      </c>
      <c r="B58" s="38" t="s">
        <v>86</v>
      </c>
      <c r="C58" s="55" t="s">
        <v>87</v>
      </c>
      <c r="D58" s="35">
        <v>82741</v>
      </c>
      <c r="E58" s="34">
        <v>1100</v>
      </c>
      <c r="F58" s="34">
        <f t="shared" si="7"/>
        <v>81641</v>
      </c>
      <c r="G58" s="34">
        <f t="shared" si="8"/>
        <v>7347.69</v>
      </c>
      <c r="H58" s="34">
        <f t="shared" si="9"/>
        <v>7347.69</v>
      </c>
      <c r="I58" s="104">
        <f t="shared" si="10"/>
        <v>96336.38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60</v>
      </c>
      <c r="B59" s="38" t="s">
        <v>109</v>
      </c>
      <c r="C59" s="59"/>
      <c r="D59" s="35">
        <v>73585</v>
      </c>
      <c r="E59" s="34">
        <v>1100</v>
      </c>
      <c r="F59" s="34">
        <f t="shared" si="7"/>
        <v>72485</v>
      </c>
      <c r="G59" s="34">
        <f t="shared" si="8"/>
        <v>6523.65</v>
      </c>
      <c r="H59" s="34">
        <f t="shared" si="9"/>
        <v>6523.65</v>
      </c>
      <c r="I59" s="104">
        <f t="shared" si="10"/>
        <v>85532.299999999988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60</v>
      </c>
      <c r="B60" s="38" t="s">
        <v>110</v>
      </c>
      <c r="C60" s="59"/>
      <c r="D60" s="103">
        <v>70261</v>
      </c>
      <c r="E60" s="34">
        <v>1100</v>
      </c>
      <c r="F60" s="34">
        <f t="shared" si="7"/>
        <v>69161</v>
      </c>
      <c r="G60" s="34">
        <f t="shared" si="8"/>
        <v>6224.49</v>
      </c>
      <c r="H60" s="34">
        <f t="shared" si="9"/>
        <v>6224.49</v>
      </c>
      <c r="I60" s="104">
        <f t="shared" si="10"/>
        <v>81609.98000000001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60</v>
      </c>
      <c r="B61" s="38" t="s">
        <v>112</v>
      </c>
      <c r="C61" s="59"/>
      <c r="D61" s="35">
        <v>78935</v>
      </c>
      <c r="E61" s="34">
        <v>1100</v>
      </c>
      <c r="F61" s="34">
        <f t="shared" si="7"/>
        <v>77835</v>
      </c>
      <c r="G61" s="34">
        <f t="shared" si="8"/>
        <v>7005.15</v>
      </c>
      <c r="H61" s="34">
        <f t="shared" si="9"/>
        <v>7005.15</v>
      </c>
      <c r="I61" s="104">
        <f t="shared" si="10"/>
        <v>91845.299999999988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60</v>
      </c>
      <c r="B62" s="38" t="s">
        <v>111</v>
      </c>
      <c r="C62" s="59"/>
      <c r="D62" s="35">
        <v>76285</v>
      </c>
      <c r="E62" s="34">
        <v>1100</v>
      </c>
      <c r="F62" s="34">
        <f t="shared" si="7"/>
        <v>75185</v>
      </c>
      <c r="G62" s="34">
        <f t="shared" si="8"/>
        <v>6766.65</v>
      </c>
      <c r="H62" s="34">
        <f t="shared" si="9"/>
        <v>6766.65</v>
      </c>
      <c r="I62" s="104">
        <f t="shared" si="10"/>
        <v>88718.299999999988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60</v>
      </c>
      <c r="B63" s="38" t="s">
        <v>113</v>
      </c>
      <c r="C63" s="59"/>
      <c r="D63" s="35">
        <v>77425</v>
      </c>
      <c r="E63" s="34">
        <v>1100</v>
      </c>
      <c r="F63" s="34">
        <f t="shared" si="7"/>
        <v>76325</v>
      </c>
      <c r="G63" s="34">
        <f t="shared" si="8"/>
        <v>6869.25</v>
      </c>
      <c r="H63" s="34">
        <f t="shared" si="9"/>
        <v>6869.25</v>
      </c>
      <c r="I63" s="104">
        <f t="shared" si="10"/>
        <v>90063.5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60</v>
      </c>
      <c r="B64" s="61" t="s">
        <v>114</v>
      </c>
      <c r="C64" s="59"/>
      <c r="D64" s="35">
        <v>77885</v>
      </c>
      <c r="E64" s="34">
        <v>1100</v>
      </c>
      <c r="F64" s="34">
        <f t="shared" si="7"/>
        <v>76785</v>
      </c>
      <c r="G64" s="34">
        <f t="shared" si="8"/>
        <v>6910.65</v>
      </c>
      <c r="H64" s="34">
        <f t="shared" si="9"/>
        <v>6910.65</v>
      </c>
      <c r="I64" s="104">
        <f t="shared" si="10"/>
        <v>90606.299999999988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3" t="s">
        <v>115</v>
      </c>
      <c r="B66" s="244"/>
      <c r="C66" s="244"/>
      <c r="D66" s="244"/>
      <c r="E66" s="244"/>
      <c r="F66" s="244"/>
      <c r="G66" s="244"/>
      <c r="H66" s="244"/>
      <c r="I66" s="245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5" t="s">
        <v>7</v>
      </c>
      <c r="B67" s="255"/>
      <c r="C67" s="119" t="s">
        <v>8</v>
      </c>
      <c r="D67" s="119" t="s">
        <v>171</v>
      </c>
      <c r="E67" s="119" t="s">
        <v>10</v>
      </c>
      <c r="F67" s="119" t="s">
        <v>225</v>
      </c>
      <c r="G67" s="119" t="s">
        <v>184</v>
      </c>
      <c r="H67" s="119" t="s">
        <v>183</v>
      </c>
      <c r="I67" s="119" t="s">
        <v>172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121</v>
      </c>
      <c r="B68" s="70" t="s">
        <v>122</v>
      </c>
      <c r="C68" s="39" t="s">
        <v>65</v>
      </c>
      <c r="D68" s="99">
        <v>86265</v>
      </c>
      <c r="E68" s="34">
        <v>1100</v>
      </c>
      <c r="F68" s="34">
        <f t="shared" ref="F68:F78" si="11">D68-E68</f>
        <v>85165</v>
      </c>
      <c r="G68" s="34">
        <f t="shared" ref="G68:G78" si="12">F68*9%</f>
        <v>7664.8499999999995</v>
      </c>
      <c r="H68" s="34">
        <f t="shared" ref="H68:H78" si="13">F68*9%</f>
        <v>7664.8499999999995</v>
      </c>
      <c r="I68" s="104">
        <f t="shared" ref="I68:I78" si="14">D68-E68+G68+H68</f>
        <v>100494.70000000001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121</v>
      </c>
      <c r="B69" s="70" t="s">
        <v>123</v>
      </c>
      <c r="C69" s="39" t="s">
        <v>124</v>
      </c>
      <c r="D69" s="35">
        <v>86715</v>
      </c>
      <c r="E69" s="34">
        <v>1100</v>
      </c>
      <c r="F69" s="34">
        <f t="shared" si="11"/>
        <v>85615</v>
      </c>
      <c r="G69" s="34">
        <f t="shared" si="12"/>
        <v>7705.3499999999995</v>
      </c>
      <c r="H69" s="34">
        <f t="shared" si="13"/>
        <v>7705.3499999999995</v>
      </c>
      <c r="I69" s="104">
        <f t="shared" si="14"/>
        <v>101025.70000000001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121</v>
      </c>
      <c r="B70" s="70" t="s">
        <v>125</v>
      </c>
      <c r="C70" s="39" t="s">
        <v>124</v>
      </c>
      <c r="D70" s="35">
        <v>87215</v>
      </c>
      <c r="E70" s="34">
        <v>1100</v>
      </c>
      <c r="F70" s="34">
        <f t="shared" si="11"/>
        <v>86115</v>
      </c>
      <c r="G70" s="34">
        <f t="shared" si="12"/>
        <v>7750.3499999999995</v>
      </c>
      <c r="H70" s="34">
        <f t="shared" si="13"/>
        <v>7750.3499999999995</v>
      </c>
      <c r="I70" s="104">
        <f t="shared" si="14"/>
        <v>101615.70000000001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126</v>
      </c>
      <c r="B71" s="70" t="s">
        <v>127</v>
      </c>
      <c r="C71" s="39" t="s">
        <v>128</v>
      </c>
      <c r="D71" s="35">
        <v>87815</v>
      </c>
      <c r="E71" s="34">
        <v>1100</v>
      </c>
      <c r="F71" s="34">
        <f t="shared" si="11"/>
        <v>86715</v>
      </c>
      <c r="G71" s="34">
        <f t="shared" si="12"/>
        <v>7804.3499999999995</v>
      </c>
      <c r="H71" s="34">
        <f t="shared" si="13"/>
        <v>7804.3499999999995</v>
      </c>
      <c r="I71" s="104">
        <f t="shared" si="14"/>
        <v>102323.70000000001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129</v>
      </c>
      <c r="B72" s="70" t="s">
        <v>130</v>
      </c>
      <c r="C72" s="39" t="s">
        <v>131</v>
      </c>
      <c r="D72" s="35">
        <v>88915</v>
      </c>
      <c r="E72" s="34">
        <v>1100</v>
      </c>
      <c r="F72" s="34">
        <f t="shared" si="11"/>
        <v>87815</v>
      </c>
      <c r="G72" s="34">
        <f t="shared" si="12"/>
        <v>7903.3499999999995</v>
      </c>
      <c r="H72" s="34">
        <f t="shared" si="13"/>
        <v>7903.3499999999995</v>
      </c>
      <c r="I72" s="104">
        <f t="shared" si="14"/>
        <v>103621.70000000001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129</v>
      </c>
      <c r="B73" s="70" t="s">
        <v>132</v>
      </c>
      <c r="C73" s="39" t="s">
        <v>131</v>
      </c>
      <c r="D73" s="35">
        <v>90705</v>
      </c>
      <c r="E73" s="34">
        <v>1100</v>
      </c>
      <c r="F73" s="34">
        <f t="shared" si="11"/>
        <v>89605</v>
      </c>
      <c r="G73" s="34">
        <f t="shared" si="12"/>
        <v>8064.45</v>
      </c>
      <c r="H73" s="34">
        <f t="shared" si="13"/>
        <v>8064.45</v>
      </c>
      <c r="I73" s="104">
        <f t="shared" si="14"/>
        <v>105733.9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116</v>
      </c>
      <c r="B74" s="70" t="s">
        <v>117</v>
      </c>
      <c r="C74" s="39" t="s">
        <v>118</v>
      </c>
      <c r="D74" s="35">
        <v>90015</v>
      </c>
      <c r="E74" s="34">
        <v>1100</v>
      </c>
      <c r="F74" s="34">
        <f t="shared" si="11"/>
        <v>88915</v>
      </c>
      <c r="G74" s="34">
        <f t="shared" si="12"/>
        <v>8002.3499999999995</v>
      </c>
      <c r="H74" s="34">
        <f t="shared" si="13"/>
        <v>8002.3499999999995</v>
      </c>
      <c r="I74" s="104">
        <f t="shared" si="14"/>
        <v>104919.70000000001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116</v>
      </c>
      <c r="B75" s="72" t="s">
        <v>119</v>
      </c>
      <c r="C75" s="39" t="s">
        <v>120</v>
      </c>
      <c r="D75" s="35">
        <v>90315</v>
      </c>
      <c r="E75" s="34">
        <v>1100</v>
      </c>
      <c r="F75" s="34">
        <f t="shared" si="11"/>
        <v>89215</v>
      </c>
      <c r="G75" s="34">
        <f t="shared" si="12"/>
        <v>8029.3499999999995</v>
      </c>
      <c r="H75" s="34">
        <f t="shared" si="13"/>
        <v>8029.3499999999995</v>
      </c>
      <c r="I75" s="104">
        <f t="shared" si="14"/>
        <v>105273.70000000001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60</v>
      </c>
      <c r="B76" s="38" t="s">
        <v>133</v>
      </c>
      <c r="C76" s="59"/>
      <c r="D76" s="35">
        <v>77785</v>
      </c>
      <c r="E76" s="34">
        <v>1100</v>
      </c>
      <c r="F76" s="34">
        <f t="shared" si="11"/>
        <v>76685</v>
      </c>
      <c r="G76" s="34">
        <f t="shared" si="12"/>
        <v>6901.65</v>
      </c>
      <c r="H76" s="34">
        <f t="shared" si="13"/>
        <v>6901.65</v>
      </c>
      <c r="I76" s="104">
        <f t="shared" si="14"/>
        <v>90488.299999999988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60</v>
      </c>
      <c r="B77" s="38" t="s">
        <v>134</v>
      </c>
      <c r="C77" s="59"/>
      <c r="D77" s="35">
        <v>80685</v>
      </c>
      <c r="E77" s="34">
        <v>1100</v>
      </c>
      <c r="F77" s="34">
        <f t="shared" si="11"/>
        <v>79585</v>
      </c>
      <c r="G77" s="34">
        <f t="shared" si="12"/>
        <v>7162.65</v>
      </c>
      <c r="H77" s="34">
        <f t="shared" si="13"/>
        <v>7162.65</v>
      </c>
      <c r="I77" s="104">
        <f t="shared" si="14"/>
        <v>93910.299999999988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6.5" thickBot="1" x14ac:dyDescent="0.3">
      <c r="A78" s="181" t="s">
        <v>60</v>
      </c>
      <c r="B78" s="101" t="s">
        <v>135</v>
      </c>
      <c r="C78" s="182"/>
      <c r="D78" s="36">
        <v>79385</v>
      </c>
      <c r="E78" s="183">
        <v>1100</v>
      </c>
      <c r="F78" s="183">
        <f t="shared" si="11"/>
        <v>78285</v>
      </c>
      <c r="G78" s="183">
        <f t="shared" si="12"/>
        <v>7045.65</v>
      </c>
      <c r="H78" s="183">
        <f t="shared" si="13"/>
        <v>7045.65</v>
      </c>
      <c r="I78" s="207">
        <f t="shared" si="14"/>
        <v>92376.299999999988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6.5" thickBot="1" x14ac:dyDescent="0.3">
      <c r="A79" s="256"/>
      <c r="B79" s="257"/>
      <c r="C79" s="257"/>
      <c r="D79" s="257"/>
      <c r="E79" s="257"/>
      <c r="F79" s="257"/>
      <c r="G79" s="257"/>
      <c r="H79" s="257"/>
      <c r="I79" s="258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3" t="s">
        <v>136</v>
      </c>
      <c r="B80" s="253"/>
      <c r="C80" s="253"/>
      <c r="D80" s="253"/>
      <c r="E80" s="253"/>
      <c r="F80" s="24" t="s">
        <v>175</v>
      </c>
      <c r="H80" s="179"/>
      <c r="I80" s="141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4" t="s">
        <v>137</v>
      </c>
      <c r="B81" s="254"/>
      <c r="C81" s="149"/>
      <c r="D81" s="252" t="s">
        <v>138</v>
      </c>
      <c r="E81" s="252"/>
      <c r="F81" s="6" t="s">
        <v>156</v>
      </c>
      <c r="H81" s="180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4" t="s">
        <v>139</v>
      </c>
      <c r="B82" s="114" t="s">
        <v>140</v>
      </c>
      <c r="C82" s="59"/>
      <c r="D82" s="33" t="s">
        <v>139</v>
      </c>
      <c r="E82" s="33" t="s">
        <v>140</v>
      </c>
      <c r="F82" s="6" t="s">
        <v>157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141</v>
      </c>
      <c r="B83" s="115">
        <v>300</v>
      </c>
      <c r="C83" s="59"/>
      <c r="D83" s="59" t="s">
        <v>142</v>
      </c>
      <c r="E83" s="82">
        <v>300</v>
      </c>
      <c r="F83" s="206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143</v>
      </c>
      <c r="B84" s="115">
        <v>400</v>
      </c>
      <c r="C84" s="59"/>
      <c r="D84" s="59" t="s">
        <v>144</v>
      </c>
      <c r="E84" s="82">
        <v>400</v>
      </c>
      <c r="F84" s="206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145</v>
      </c>
      <c r="B85" s="115">
        <v>500</v>
      </c>
      <c r="C85" s="59"/>
      <c r="D85" s="59" t="s">
        <v>146</v>
      </c>
      <c r="E85" s="82">
        <v>500</v>
      </c>
      <c r="F85" s="206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147</v>
      </c>
      <c r="B86" s="115">
        <v>600</v>
      </c>
      <c r="C86" s="59"/>
      <c r="D86" s="59" t="s">
        <v>148</v>
      </c>
      <c r="E86" s="82">
        <v>600</v>
      </c>
      <c r="F86" s="206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5" t="s">
        <v>149</v>
      </c>
      <c r="B87" s="116">
        <v>700</v>
      </c>
      <c r="C87" s="22"/>
      <c r="D87" s="22" t="s">
        <v>150</v>
      </c>
      <c r="E87" s="27">
        <v>700</v>
      </c>
      <c r="F87" s="29"/>
      <c r="G87" s="110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5" t="s">
        <v>151</v>
      </c>
      <c r="B88" s="116">
        <v>800</v>
      </c>
      <c r="C88" s="22"/>
      <c r="D88" s="22" t="s">
        <v>152</v>
      </c>
      <c r="E88" s="27">
        <v>750</v>
      </c>
      <c r="F88" s="29"/>
      <c r="G88" s="110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5" t="s">
        <v>153</v>
      </c>
      <c r="B89" s="116">
        <v>900</v>
      </c>
      <c r="C89" s="22"/>
      <c r="D89" s="22" t="s">
        <v>154</v>
      </c>
      <c r="E89" s="27">
        <v>800</v>
      </c>
      <c r="F89" s="29"/>
      <c r="G89" s="110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10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30"/>
      <c r="D91" s="30"/>
      <c r="E91" s="140"/>
      <c r="F91" s="152"/>
      <c r="G91" s="140"/>
      <c r="H91" s="30"/>
      <c r="I91" s="111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30"/>
      <c r="D92" s="30"/>
      <c r="E92" s="140"/>
      <c r="F92" s="152"/>
      <c r="G92" s="140"/>
      <c r="H92" s="30"/>
      <c r="I92" s="111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9"/>
      <c r="D104" s="9"/>
      <c r="E104" s="142"/>
      <c r="F104" s="205"/>
      <c r="G104" s="142"/>
      <c r="H104" s="9"/>
      <c r="I104" s="113"/>
    </row>
  </sheetData>
  <mergeCells count="18">
    <mergeCell ref="D81:E81"/>
    <mergeCell ref="A80:E80"/>
    <mergeCell ref="A81:B81"/>
    <mergeCell ref="A9:B9"/>
    <mergeCell ref="A39:B39"/>
    <mergeCell ref="A67:B67"/>
    <mergeCell ref="A38:I38"/>
    <mergeCell ref="A79:I79"/>
    <mergeCell ref="B4:H4"/>
    <mergeCell ref="A66:I66"/>
    <mergeCell ref="I1:I4"/>
    <mergeCell ref="B5:H6"/>
    <mergeCell ref="A7:I7"/>
    <mergeCell ref="A8:I8"/>
    <mergeCell ref="A1:A4"/>
    <mergeCell ref="B1:H1"/>
    <mergeCell ref="B2:H2"/>
    <mergeCell ref="B3:H3"/>
  </mergeCells>
  <pageMargins left="1" right="0.25" top="0.65" bottom="0.65" header="0.28000000000000003" footer="0.3"/>
  <pageSetup scale="47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topLeftCell="A42" zoomScaleNormal="100" zoomScaleSheetLayoutView="100" workbookViewId="0">
      <selection activeCell="D65" sqref="D65"/>
    </sheetView>
  </sheetViews>
  <sheetFormatPr defaultColWidth="14.85546875" defaultRowHeight="15" x14ac:dyDescent="0.25"/>
  <cols>
    <col min="1" max="1" width="24.85546875" customWidth="1"/>
    <col min="2" max="2" width="17.7109375" style="1" customWidth="1"/>
    <col min="3" max="5" width="17.7109375" style="147" customWidth="1"/>
    <col min="6" max="6" width="17.7109375" style="203" customWidth="1"/>
    <col min="7" max="8" width="17.7109375" style="147" customWidth="1"/>
    <col min="9" max="9" width="17.7109375" style="151" customWidth="1"/>
    <col min="10" max="29" width="14.85546875" style="4"/>
  </cols>
  <sheetData>
    <row r="1" spans="1:29" ht="44.25" x14ac:dyDescent="0.6">
      <c r="A1" s="249"/>
      <c r="B1" s="251" t="s">
        <v>0</v>
      </c>
      <c r="C1" s="251"/>
      <c r="D1" s="251"/>
      <c r="E1" s="251"/>
      <c r="F1" s="251"/>
      <c r="G1" s="251"/>
      <c r="H1" s="251"/>
      <c r="I1" s="246"/>
    </row>
    <row r="2" spans="1:29" ht="23.25" x14ac:dyDescent="0.35">
      <c r="A2" s="250"/>
      <c r="B2" s="213" t="s">
        <v>187</v>
      </c>
      <c r="C2" s="213"/>
      <c r="D2" s="213"/>
      <c r="E2" s="213"/>
      <c r="F2" s="213"/>
      <c r="G2" s="213"/>
      <c r="H2" s="213"/>
      <c r="I2" s="247"/>
    </row>
    <row r="3" spans="1:29" x14ac:dyDescent="0.25">
      <c r="A3" s="250"/>
      <c r="B3" s="214" t="s">
        <v>176</v>
      </c>
      <c r="C3" s="214"/>
      <c r="D3" s="214"/>
      <c r="E3" s="214"/>
      <c r="F3" s="214"/>
      <c r="G3" s="214"/>
      <c r="H3" s="214"/>
      <c r="I3" s="247"/>
    </row>
    <row r="4" spans="1:29" ht="18" x14ac:dyDescent="0.25">
      <c r="A4" s="250"/>
      <c r="B4" s="215" t="s">
        <v>185</v>
      </c>
      <c r="C4" s="215"/>
      <c r="D4" s="215"/>
      <c r="E4" s="215"/>
      <c r="F4" s="215"/>
      <c r="G4" s="215"/>
      <c r="H4" s="215"/>
      <c r="I4" s="247"/>
    </row>
    <row r="5" spans="1:29" ht="15.75" thickBot="1" x14ac:dyDescent="0.3">
      <c r="A5" s="20"/>
      <c r="B5" s="225" t="s">
        <v>4</v>
      </c>
      <c r="C5" s="225"/>
      <c r="D5" s="225"/>
      <c r="E5" s="225"/>
      <c r="F5" s="225"/>
      <c r="G5" s="225"/>
      <c r="H5" s="225"/>
      <c r="I5" s="144" t="s">
        <v>223</v>
      </c>
    </row>
    <row r="6" spans="1:29" ht="21" thickBot="1" x14ac:dyDescent="0.3">
      <c r="A6" s="17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29" ht="23.25" customHeight="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29" ht="23.25" customHeight="1" x14ac:dyDescent="0.25">
      <c r="A8" s="248" t="s">
        <v>170</v>
      </c>
      <c r="B8" s="248"/>
      <c r="C8" s="248"/>
      <c r="D8" s="248"/>
      <c r="E8" s="248"/>
      <c r="F8" s="248"/>
      <c r="G8" s="248"/>
      <c r="H8" s="248"/>
      <c r="I8" s="248"/>
    </row>
    <row r="9" spans="1:29" s="26" customFormat="1" ht="15.75" x14ac:dyDescent="0.25">
      <c r="A9" s="255" t="s">
        <v>7</v>
      </c>
      <c r="B9" s="255"/>
      <c r="C9" s="119" t="s">
        <v>8</v>
      </c>
      <c r="D9" s="119" t="s">
        <v>171</v>
      </c>
      <c r="E9" s="119" t="s">
        <v>10</v>
      </c>
      <c r="F9" s="119" t="s">
        <v>225</v>
      </c>
      <c r="G9" s="119" t="s">
        <v>184</v>
      </c>
      <c r="H9" s="119" t="s">
        <v>183</v>
      </c>
      <c r="I9" s="119" t="s">
        <v>172</v>
      </c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</row>
    <row r="10" spans="1:29" s="88" customFormat="1" ht="15.75" x14ac:dyDescent="0.25">
      <c r="A10" s="96" t="s">
        <v>13</v>
      </c>
      <c r="B10" s="97" t="s">
        <v>14</v>
      </c>
      <c r="C10" s="100" t="s">
        <v>15</v>
      </c>
      <c r="D10" s="34">
        <v>79591</v>
      </c>
      <c r="E10" s="34">
        <v>1100</v>
      </c>
      <c r="F10" s="34">
        <f>D10-E10</f>
        <v>78491</v>
      </c>
      <c r="G10" s="34">
        <f>F10*9%</f>
        <v>7064.19</v>
      </c>
      <c r="H10" s="34">
        <f>F10*9%</f>
        <v>7064.19</v>
      </c>
      <c r="I10" s="104">
        <f>D10-E10+G10+H10</f>
        <v>92619.38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13</v>
      </c>
      <c r="B11" s="38" t="s">
        <v>22</v>
      </c>
      <c r="C11" s="39" t="s">
        <v>23</v>
      </c>
      <c r="D11" s="34">
        <v>79591</v>
      </c>
      <c r="E11" s="34">
        <v>1100</v>
      </c>
      <c r="F11" s="34">
        <f t="shared" ref="F11:F18" si="0">D11-E11</f>
        <v>78491</v>
      </c>
      <c r="G11" s="34">
        <f t="shared" ref="G11:G18" si="1">F11*9%</f>
        <v>7064.19</v>
      </c>
      <c r="H11" s="34">
        <f t="shared" ref="H11:H18" si="2">F11*9%</f>
        <v>7064.19</v>
      </c>
      <c r="I11" s="104">
        <f t="shared" ref="I11:I36" si="3">D11-E11+G11+H11</f>
        <v>92619.38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13</v>
      </c>
      <c r="B12" s="38" t="s">
        <v>18</v>
      </c>
      <c r="C12" s="39" t="s">
        <v>19</v>
      </c>
      <c r="D12" s="117">
        <v>79441</v>
      </c>
      <c r="E12" s="34">
        <v>1100</v>
      </c>
      <c r="F12" s="34">
        <f t="shared" si="0"/>
        <v>78341</v>
      </c>
      <c r="G12" s="34">
        <f t="shared" si="1"/>
        <v>7050.69</v>
      </c>
      <c r="H12" s="34">
        <f t="shared" si="2"/>
        <v>7050.69</v>
      </c>
      <c r="I12" s="104">
        <f t="shared" si="3"/>
        <v>92442.38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13</v>
      </c>
      <c r="B13" s="38" t="s">
        <v>20</v>
      </c>
      <c r="C13" s="39" t="s">
        <v>21</v>
      </c>
      <c r="D13" s="117">
        <v>79591</v>
      </c>
      <c r="E13" s="34">
        <v>1100</v>
      </c>
      <c r="F13" s="34">
        <f t="shared" si="0"/>
        <v>78491</v>
      </c>
      <c r="G13" s="34">
        <f t="shared" si="1"/>
        <v>7064.19</v>
      </c>
      <c r="H13" s="34">
        <f t="shared" si="2"/>
        <v>7064.19</v>
      </c>
      <c r="I13" s="104">
        <f t="shared" si="3"/>
        <v>92619.38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13</v>
      </c>
      <c r="B14" s="38" t="s">
        <v>16</v>
      </c>
      <c r="C14" s="39" t="s">
        <v>17</v>
      </c>
      <c r="D14" s="117">
        <v>81091</v>
      </c>
      <c r="E14" s="34">
        <v>1100</v>
      </c>
      <c r="F14" s="34">
        <f t="shared" si="0"/>
        <v>79991</v>
      </c>
      <c r="G14" s="34">
        <f t="shared" si="1"/>
        <v>7199.19</v>
      </c>
      <c r="H14" s="34">
        <f t="shared" si="2"/>
        <v>7199.19</v>
      </c>
      <c r="I14" s="104">
        <f t="shared" si="3"/>
        <v>94389.38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13</v>
      </c>
      <c r="B15" s="38" t="s">
        <v>178</v>
      </c>
      <c r="C15" s="39" t="s">
        <v>179</v>
      </c>
      <c r="D15" s="117">
        <v>83761</v>
      </c>
      <c r="E15" s="34">
        <v>1100</v>
      </c>
      <c r="F15" s="34">
        <f t="shared" si="0"/>
        <v>82661</v>
      </c>
      <c r="G15" s="34">
        <f t="shared" si="1"/>
        <v>7439.49</v>
      </c>
      <c r="H15" s="34">
        <f t="shared" si="2"/>
        <v>7439.49</v>
      </c>
      <c r="I15" s="104">
        <f t="shared" si="3"/>
        <v>97539.98000000001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24</v>
      </c>
      <c r="B16" s="38" t="s">
        <v>25</v>
      </c>
      <c r="C16" s="39" t="s">
        <v>21</v>
      </c>
      <c r="D16" s="117">
        <v>81991</v>
      </c>
      <c r="E16" s="34">
        <v>1100</v>
      </c>
      <c r="F16" s="34">
        <f t="shared" si="0"/>
        <v>80891</v>
      </c>
      <c r="G16" s="34">
        <f t="shared" si="1"/>
        <v>7280.19</v>
      </c>
      <c r="H16" s="34">
        <f t="shared" si="2"/>
        <v>7280.19</v>
      </c>
      <c r="I16" s="104">
        <f t="shared" si="3"/>
        <v>95451.38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30</v>
      </c>
      <c r="B17" s="38" t="s">
        <v>31</v>
      </c>
      <c r="C17" s="39" t="s">
        <v>32</v>
      </c>
      <c r="D17" s="117">
        <v>85141</v>
      </c>
      <c r="E17" s="34">
        <v>1100</v>
      </c>
      <c r="F17" s="34">
        <f t="shared" si="0"/>
        <v>84041</v>
      </c>
      <c r="G17" s="34">
        <f t="shared" si="1"/>
        <v>7563.69</v>
      </c>
      <c r="H17" s="34">
        <f t="shared" si="2"/>
        <v>7563.69</v>
      </c>
      <c r="I17" s="104">
        <f t="shared" si="3"/>
        <v>99168.38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33</v>
      </c>
      <c r="B18" s="38" t="s">
        <v>34</v>
      </c>
      <c r="C18" s="39" t="s">
        <v>35</v>
      </c>
      <c r="D18" s="117">
        <v>85141</v>
      </c>
      <c r="E18" s="34">
        <v>1100</v>
      </c>
      <c r="F18" s="34">
        <f t="shared" si="0"/>
        <v>84041</v>
      </c>
      <c r="G18" s="34">
        <f t="shared" si="1"/>
        <v>7563.69</v>
      </c>
      <c r="H18" s="34">
        <f t="shared" si="2"/>
        <v>7563.69</v>
      </c>
      <c r="I18" s="104">
        <f t="shared" si="3"/>
        <v>99168.38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33</v>
      </c>
      <c r="B19" s="38" t="s">
        <v>36</v>
      </c>
      <c r="C19" s="39" t="s">
        <v>37</v>
      </c>
      <c r="D19" s="117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26</v>
      </c>
      <c r="B20" s="38" t="s">
        <v>27</v>
      </c>
      <c r="C20" s="39" t="s">
        <v>17</v>
      </c>
      <c r="D20" s="117">
        <v>83741</v>
      </c>
      <c r="E20" s="34">
        <v>1100</v>
      </c>
      <c r="F20" s="34">
        <f>D20-E20</f>
        <v>82641</v>
      </c>
      <c r="G20" s="34">
        <f>F20*9%</f>
        <v>7437.69</v>
      </c>
      <c r="H20" s="34">
        <f>F20*9%</f>
        <v>7437.69</v>
      </c>
      <c r="I20" s="104">
        <f t="shared" si="3"/>
        <v>97516.38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28</v>
      </c>
      <c r="B21" s="38" t="s">
        <v>29</v>
      </c>
      <c r="C21" s="39" t="s">
        <v>21</v>
      </c>
      <c r="D21" s="117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177</v>
      </c>
      <c r="B22" s="38" t="s">
        <v>57</v>
      </c>
      <c r="C22" s="39" t="s">
        <v>17</v>
      </c>
      <c r="D22" s="117">
        <v>92351</v>
      </c>
      <c r="E22" s="34">
        <v>1100</v>
      </c>
      <c r="F22" s="34">
        <f t="shared" ref="F22:F36" si="4">D22-E22</f>
        <v>91251</v>
      </c>
      <c r="G22" s="34">
        <f t="shared" ref="G22:G36" si="5">F22*9%</f>
        <v>8212.59</v>
      </c>
      <c r="H22" s="34">
        <f t="shared" ref="H22:H36" si="6">F22*9%</f>
        <v>8212.59</v>
      </c>
      <c r="I22" s="104">
        <f t="shared" si="3"/>
        <v>107676.18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38</v>
      </c>
      <c r="B23" s="38" t="s">
        <v>39</v>
      </c>
      <c r="C23" s="39" t="s">
        <v>21</v>
      </c>
      <c r="D23" s="117">
        <v>84251</v>
      </c>
      <c r="E23" s="34">
        <v>1100</v>
      </c>
      <c r="F23" s="34">
        <f t="shared" si="4"/>
        <v>83151</v>
      </c>
      <c r="G23" s="34">
        <f t="shared" si="5"/>
        <v>7483.59</v>
      </c>
      <c r="H23" s="34">
        <f t="shared" si="6"/>
        <v>7483.59</v>
      </c>
      <c r="I23" s="104">
        <f t="shared" si="3"/>
        <v>98118.18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38</v>
      </c>
      <c r="B24" s="38" t="s">
        <v>40</v>
      </c>
      <c r="C24" s="39" t="s">
        <v>41</v>
      </c>
      <c r="D24" s="117">
        <v>88801</v>
      </c>
      <c r="E24" s="34">
        <v>1100</v>
      </c>
      <c r="F24" s="34">
        <f t="shared" si="4"/>
        <v>87701</v>
      </c>
      <c r="G24" s="34">
        <f t="shared" si="5"/>
        <v>7893.09</v>
      </c>
      <c r="H24" s="34">
        <f t="shared" si="6"/>
        <v>7893.09</v>
      </c>
      <c r="I24" s="104">
        <f t="shared" si="3"/>
        <v>103487.18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56</v>
      </c>
      <c r="B25" s="38" t="s">
        <v>58</v>
      </c>
      <c r="C25" s="39" t="s">
        <v>59</v>
      </c>
      <c r="D25" s="117">
        <v>90851</v>
      </c>
      <c r="E25" s="34">
        <v>1100</v>
      </c>
      <c r="F25" s="34">
        <f t="shared" si="4"/>
        <v>89751</v>
      </c>
      <c r="G25" s="34">
        <f t="shared" si="5"/>
        <v>8077.59</v>
      </c>
      <c r="H25" s="34">
        <f t="shared" si="6"/>
        <v>8077.59</v>
      </c>
      <c r="I25" s="104">
        <f t="shared" si="3"/>
        <v>105906.18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38</v>
      </c>
      <c r="B26" s="38" t="s">
        <v>42</v>
      </c>
      <c r="C26" s="39" t="s">
        <v>43</v>
      </c>
      <c r="D26" s="117">
        <v>84371</v>
      </c>
      <c r="E26" s="34">
        <v>1100</v>
      </c>
      <c r="F26" s="34">
        <f t="shared" si="4"/>
        <v>83271</v>
      </c>
      <c r="G26" s="34">
        <f t="shared" si="5"/>
        <v>7494.3899999999994</v>
      </c>
      <c r="H26" s="34">
        <f t="shared" si="6"/>
        <v>7494.3899999999994</v>
      </c>
      <c r="I26" s="104">
        <f t="shared" si="3"/>
        <v>98259.78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38</v>
      </c>
      <c r="B27" s="38" t="s">
        <v>44</v>
      </c>
      <c r="C27" s="39" t="s">
        <v>43</v>
      </c>
      <c r="D27" s="117">
        <v>84751</v>
      </c>
      <c r="E27" s="34">
        <v>1100</v>
      </c>
      <c r="F27" s="34">
        <f t="shared" si="4"/>
        <v>83651</v>
      </c>
      <c r="G27" s="34">
        <f t="shared" si="5"/>
        <v>7528.59</v>
      </c>
      <c r="H27" s="34">
        <f t="shared" si="6"/>
        <v>7528.59</v>
      </c>
      <c r="I27" s="104">
        <f t="shared" si="3"/>
        <v>98708.18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38</v>
      </c>
      <c r="B28" s="38" t="s">
        <v>45</v>
      </c>
      <c r="C28" s="39" t="s">
        <v>174</v>
      </c>
      <c r="D28" s="117">
        <v>87051</v>
      </c>
      <c r="E28" s="34">
        <v>1100</v>
      </c>
      <c r="F28" s="34">
        <f t="shared" si="4"/>
        <v>85951</v>
      </c>
      <c r="G28" s="34">
        <f t="shared" si="5"/>
        <v>7735.59</v>
      </c>
      <c r="H28" s="34">
        <f t="shared" si="6"/>
        <v>7735.59</v>
      </c>
      <c r="I28" s="104">
        <f t="shared" si="3"/>
        <v>101422.18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38</v>
      </c>
      <c r="B29" s="38" t="s">
        <v>46</v>
      </c>
      <c r="C29" s="39" t="s">
        <v>174</v>
      </c>
      <c r="D29" s="117">
        <v>85731</v>
      </c>
      <c r="E29" s="34">
        <v>1100</v>
      </c>
      <c r="F29" s="34">
        <f t="shared" si="4"/>
        <v>84631</v>
      </c>
      <c r="G29" s="34">
        <f t="shared" si="5"/>
        <v>7616.79</v>
      </c>
      <c r="H29" s="34">
        <f t="shared" si="6"/>
        <v>7616.79</v>
      </c>
      <c r="I29" s="104">
        <f t="shared" si="3"/>
        <v>99864.579999999987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38</v>
      </c>
      <c r="B30" s="38" t="s">
        <v>47</v>
      </c>
      <c r="C30" s="39" t="s">
        <v>48</v>
      </c>
      <c r="D30" s="117">
        <v>86251</v>
      </c>
      <c r="E30" s="34">
        <v>1100</v>
      </c>
      <c r="F30" s="34">
        <f t="shared" si="4"/>
        <v>85151</v>
      </c>
      <c r="G30" s="34">
        <f t="shared" si="5"/>
        <v>7663.59</v>
      </c>
      <c r="H30" s="34">
        <f t="shared" si="6"/>
        <v>7663.59</v>
      </c>
      <c r="I30" s="104">
        <f t="shared" si="3"/>
        <v>100478.18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38</v>
      </c>
      <c r="B31" s="38" t="s">
        <v>49</v>
      </c>
      <c r="C31" s="39" t="s">
        <v>50</v>
      </c>
      <c r="D31" s="117">
        <v>85251</v>
      </c>
      <c r="E31" s="34">
        <v>1100</v>
      </c>
      <c r="F31" s="34">
        <f t="shared" si="4"/>
        <v>84151</v>
      </c>
      <c r="G31" s="34">
        <f t="shared" si="5"/>
        <v>7573.59</v>
      </c>
      <c r="H31" s="34">
        <f t="shared" si="6"/>
        <v>7573.59</v>
      </c>
      <c r="I31" s="104">
        <f t="shared" si="3"/>
        <v>99298.18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38</v>
      </c>
      <c r="B32" s="38" t="s">
        <v>51</v>
      </c>
      <c r="C32" s="39" t="s">
        <v>41</v>
      </c>
      <c r="D32" s="117">
        <v>84481</v>
      </c>
      <c r="E32" s="34">
        <v>1100</v>
      </c>
      <c r="F32" s="34">
        <f t="shared" si="4"/>
        <v>83381</v>
      </c>
      <c r="G32" s="34">
        <f t="shared" si="5"/>
        <v>7504.29</v>
      </c>
      <c r="H32" s="34">
        <f t="shared" si="6"/>
        <v>7504.29</v>
      </c>
      <c r="I32" s="104">
        <f t="shared" si="3"/>
        <v>98389.579999999987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38</v>
      </c>
      <c r="B33" s="38" t="s">
        <v>52</v>
      </c>
      <c r="C33" s="39" t="s">
        <v>53</v>
      </c>
      <c r="D33" s="117">
        <v>85751</v>
      </c>
      <c r="E33" s="34">
        <v>1100</v>
      </c>
      <c r="F33" s="34">
        <f t="shared" si="4"/>
        <v>84651</v>
      </c>
      <c r="G33" s="34">
        <f t="shared" si="5"/>
        <v>7618.59</v>
      </c>
      <c r="H33" s="34">
        <f t="shared" si="6"/>
        <v>7618.59</v>
      </c>
      <c r="I33" s="104">
        <f t="shared" si="3"/>
        <v>99888.18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38</v>
      </c>
      <c r="B34" s="38" t="s">
        <v>54</v>
      </c>
      <c r="C34" s="39" t="s">
        <v>55</v>
      </c>
      <c r="D34" s="117">
        <v>85751</v>
      </c>
      <c r="E34" s="34">
        <v>1100</v>
      </c>
      <c r="F34" s="34">
        <f t="shared" si="4"/>
        <v>84651</v>
      </c>
      <c r="G34" s="34">
        <f t="shared" si="5"/>
        <v>7618.59</v>
      </c>
      <c r="H34" s="34">
        <f t="shared" si="6"/>
        <v>7618.59</v>
      </c>
      <c r="I34" s="104">
        <f t="shared" si="3"/>
        <v>99888.18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60</v>
      </c>
      <c r="B35" s="38" t="s">
        <v>61</v>
      </c>
      <c r="C35" s="39"/>
      <c r="D35" s="117">
        <v>73661</v>
      </c>
      <c r="E35" s="34">
        <v>1100</v>
      </c>
      <c r="F35" s="34">
        <f t="shared" si="4"/>
        <v>72561</v>
      </c>
      <c r="G35" s="34">
        <f t="shared" si="5"/>
        <v>6530.49</v>
      </c>
      <c r="H35" s="34">
        <f t="shared" si="6"/>
        <v>6530.49</v>
      </c>
      <c r="I35" s="104">
        <f t="shared" si="3"/>
        <v>85621.98000000001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60</v>
      </c>
      <c r="B36" s="38" t="s">
        <v>62</v>
      </c>
      <c r="C36" s="39"/>
      <c r="D36" s="117">
        <v>73661</v>
      </c>
      <c r="E36" s="34">
        <v>1100</v>
      </c>
      <c r="F36" s="34">
        <f t="shared" si="4"/>
        <v>72561</v>
      </c>
      <c r="G36" s="34">
        <f t="shared" si="5"/>
        <v>6530.49</v>
      </c>
      <c r="H36" s="34">
        <f t="shared" si="6"/>
        <v>6530.49</v>
      </c>
      <c r="I36" s="104">
        <f t="shared" si="3"/>
        <v>85621.98000000001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1" t="s">
        <v>63</v>
      </c>
      <c r="B38" s="232"/>
      <c r="C38" s="232"/>
      <c r="D38" s="232"/>
      <c r="E38" s="232"/>
      <c r="F38" s="232"/>
      <c r="G38" s="232"/>
      <c r="H38" s="232"/>
      <c r="I38" s="233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5" t="s">
        <v>7</v>
      </c>
      <c r="B39" s="255"/>
      <c r="C39" s="119" t="s">
        <v>8</v>
      </c>
      <c r="D39" s="119" t="s">
        <v>171</v>
      </c>
      <c r="E39" s="119" t="s">
        <v>10</v>
      </c>
      <c r="F39" s="119" t="s">
        <v>225</v>
      </c>
      <c r="G39" s="119" t="s">
        <v>184</v>
      </c>
      <c r="H39" s="119" t="s">
        <v>183</v>
      </c>
      <c r="I39" s="119" t="s">
        <v>172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24</v>
      </c>
      <c r="B40" s="97" t="s">
        <v>64</v>
      </c>
      <c r="C40" s="98" t="s">
        <v>65</v>
      </c>
      <c r="D40" s="34">
        <v>80176</v>
      </c>
      <c r="E40" s="34">
        <v>1100</v>
      </c>
      <c r="F40" s="34">
        <f>D40-E40</f>
        <v>79076</v>
      </c>
      <c r="G40" s="34">
        <f>F40*9%</f>
        <v>7116.84</v>
      </c>
      <c r="H40" s="34">
        <f>F40*9%</f>
        <v>7116.84</v>
      </c>
      <c r="I40" s="104">
        <f t="shared" ref="I40:I64" si="7">D40-E40+G40+H40</f>
        <v>93309.68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66</v>
      </c>
      <c r="B41" s="38" t="s">
        <v>67</v>
      </c>
      <c r="C41" s="55" t="s">
        <v>68</v>
      </c>
      <c r="D41" s="34">
        <v>80876</v>
      </c>
      <c r="E41" s="34">
        <v>1100</v>
      </c>
      <c r="F41" s="34">
        <f>D41-E41</f>
        <v>79776</v>
      </c>
      <c r="G41" s="34">
        <f>F41*9%</f>
        <v>7179.84</v>
      </c>
      <c r="H41" s="34">
        <f>F41*9%</f>
        <v>7179.84</v>
      </c>
      <c r="I41" s="104">
        <f t="shared" si="7"/>
        <v>94135.679999999993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69</v>
      </c>
      <c r="B42" s="57" t="s">
        <v>70</v>
      </c>
      <c r="C42" s="55" t="s">
        <v>71</v>
      </c>
      <c r="D42" s="117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72</v>
      </c>
      <c r="B43" s="38" t="s">
        <v>73</v>
      </c>
      <c r="C43" s="55" t="s">
        <v>74</v>
      </c>
      <c r="D43" s="117">
        <v>80376</v>
      </c>
      <c r="E43" s="34">
        <v>1100</v>
      </c>
      <c r="F43" s="34">
        <f t="shared" ref="F43:F45" si="8">D43-E43</f>
        <v>79276</v>
      </c>
      <c r="G43" s="34">
        <f t="shared" ref="G43:G45" si="9">F43*9%</f>
        <v>7134.84</v>
      </c>
      <c r="H43" s="34">
        <f t="shared" ref="H43:H45" si="10">F43*9%</f>
        <v>7134.84</v>
      </c>
      <c r="I43" s="104">
        <f t="shared" si="7"/>
        <v>93545.68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72</v>
      </c>
      <c r="B44" s="38" t="s">
        <v>75</v>
      </c>
      <c r="C44" s="55" t="s">
        <v>41</v>
      </c>
      <c r="D44" s="117">
        <v>81376</v>
      </c>
      <c r="E44" s="34">
        <v>1100</v>
      </c>
      <c r="F44" s="34">
        <f t="shared" si="8"/>
        <v>80276</v>
      </c>
      <c r="G44" s="34">
        <f t="shared" si="9"/>
        <v>7224.84</v>
      </c>
      <c r="H44" s="34">
        <f t="shared" si="10"/>
        <v>7224.84</v>
      </c>
      <c r="I44" s="104">
        <f t="shared" si="7"/>
        <v>94725.68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76</v>
      </c>
      <c r="B45" s="38" t="s">
        <v>77</v>
      </c>
      <c r="C45" s="55" t="s">
        <v>41</v>
      </c>
      <c r="D45" s="117">
        <v>82876</v>
      </c>
      <c r="E45" s="34">
        <v>1100</v>
      </c>
      <c r="F45" s="34">
        <f t="shared" si="8"/>
        <v>81776</v>
      </c>
      <c r="G45" s="34">
        <f t="shared" si="9"/>
        <v>7359.84</v>
      </c>
      <c r="H45" s="34">
        <f t="shared" si="10"/>
        <v>7359.84</v>
      </c>
      <c r="I45" s="104">
        <f t="shared" si="7"/>
        <v>96495.679999999993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72</v>
      </c>
      <c r="B46" s="38" t="s">
        <v>78</v>
      </c>
      <c r="C46" s="55" t="s">
        <v>41</v>
      </c>
      <c r="D46" s="117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79</v>
      </c>
      <c r="B47" s="38" t="s">
        <v>80</v>
      </c>
      <c r="C47" s="55" t="s">
        <v>81</v>
      </c>
      <c r="D47" s="117">
        <v>83156</v>
      </c>
      <c r="E47" s="34">
        <v>1100</v>
      </c>
      <c r="F47" s="34">
        <f>D47-E47</f>
        <v>82056</v>
      </c>
      <c r="G47" s="34">
        <f>F47*9%</f>
        <v>7385.04</v>
      </c>
      <c r="H47" s="34">
        <f>F47*9%</f>
        <v>7385.04</v>
      </c>
      <c r="I47" s="104">
        <f t="shared" si="7"/>
        <v>96826.079999999987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88</v>
      </c>
      <c r="B48" s="38" t="s">
        <v>89</v>
      </c>
      <c r="C48" s="55" t="s">
        <v>90</v>
      </c>
      <c r="D48" s="117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91</v>
      </c>
      <c r="B49" s="38" t="s">
        <v>92</v>
      </c>
      <c r="C49" s="58" t="s">
        <v>93</v>
      </c>
      <c r="D49" s="117">
        <v>83016</v>
      </c>
      <c r="E49" s="34">
        <v>1100</v>
      </c>
      <c r="F49" s="34">
        <f t="shared" ref="F49:F53" si="11">D49-E49</f>
        <v>81916</v>
      </c>
      <c r="G49" s="34">
        <f t="shared" ref="G49:G53" si="12">F49*9%</f>
        <v>7372.44</v>
      </c>
      <c r="H49" s="34">
        <f t="shared" ref="H49:H53" si="13">F49*9%</f>
        <v>7372.44</v>
      </c>
      <c r="I49" s="104">
        <f t="shared" si="7"/>
        <v>96660.88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91</v>
      </c>
      <c r="B50" s="38" t="s">
        <v>94</v>
      </c>
      <c r="C50" s="58" t="s">
        <v>95</v>
      </c>
      <c r="D50" s="117">
        <v>83016</v>
      </c>
      <c r="E50" s="34">
        <v>1100</v>
      </c>
      <c r="F50" s="34">
        <f t="shared" si="11"/>
        <v>81916</v>
      </c>
      <c r="G50" s="34">
        <f t="shared" si="12"/>
        <v>7372.44</v>
      </c>
      <c r="H50" s="34">
        <f t="shared" si="13"/>
        <v>7372.44</v>
      </c>
      <c r="I50" s="104">
        <f t="shared" si="7"/>
        <v>96660.88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96</v>
      </c>
      <c r="B51" s="38" t="s">
        <v>97</v>
      </c>
      <c r="C51" s="58" t="s">
        <v>98</v>
      </c>
      <c r="D51" s="36">
        <v>87496</v>
      </c>
      <c r="E51" s="34">
        <v>1100</v>
      </c>
      <c r="F51" s="34">
        <f t="shared" si="11"/>
        <v>86396</v>
      </c>
      <c r="G51" s="34">
        <f t="shared" si="12"/>
        <v>7775.6399999999994</v>
      </c>
      <c r="H51" s="34">
        <f t="shared" si="13"/>
        <v>7775.6399999999994</v>
      </c>
      <c r="I51" s="104">
        <f t="shared" si="7"/>
        <v>101947.28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96</v>
      </c>
      <c r="B52" s="38" t="s">
        <v>99</v>
      </c>
      <c r="C52" s="58" t="s">
        <v>98</v>
      </c>
      <c r="D52" s="36">
        <v>88866</v>
      </c>
      <c r="E52" s="34">
        <v>1100</v>
      </c>
      <c r="F52" s="34">
        <f t="shared" si="11"/>
        <v>87766</v>
      </c>
      <c r="G52" s="34">
        <f t="shared" si="12"/>
        <v>7898.94</v>
      </c>
      <c r="H52" s="34">
        <f t="shared" si="13"/>
        <v>7898.94</v>
      </c>
      <c r="I52" s="104">
        <f t="shared" si="7"/>
        <v>103563.88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102</v>
      </c>
      <c r="B53" s="38" t="s">
        <v>103</v>
      </c>
      <c r="C53" s="58" t="s">
        <v>104</v>
      </c>
      <c r="D53" s="117">
        <v>90776</v>
      </c>
      <c r="E53" s="34">
        <v>1100</v>
      </c>
      <c r="F53" s="34">
        <f t="shared" si="11"/>
        <v>89676</v>
      </c>
      <c r="G53" s="34">
        <f t="shared" si="12"/>
        <v>8070.84</v>
      </c>
      <c r="H53" s="34">
        <f t="shared" si="13"/>
        <v>8070.84</v>
      </c>
      <c r="I53" s="104">
        <f t="shared" si="7"/>
        <v>105817.68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105</v>
      </c>
      <c r="B54" s="38" t="s">
        <v>106</v>
      </c>
      <c r="C54" s="58" t="s">
        <v>107</v>
      </c>
      <c r="D54" s="117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105</v>
      </c>
      <c r="B55" s="38" t="s">
        <v>108</v>
      </c>
      <c r="C55" s="39" t="s">
        <v>95</v>
      </c>
      <c r="D55" s="33">
        <v>91876</v>
      </c>
      <c r="E55" s="34">
        <v>1100</v>
      </c>
      <c r="F55" s="34">
        <f>D55-E55</f>
        <v>90776</v>
      </c>
      <c r="G55" s="34">
        <f>F55*9%</f>
        <v>8169.84</v>
      </c>
      <c r="H55" s="34">
        <f>F55*9%</f>
        <v>8169.84</v>
      </c>
      <c r="I55" s="104">
        <f t="shared" si="7"/>
        <v>107115.68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96</v>
      </c>
      <c r="B56" s="38" t="s">
        <v>100</v>
      </c>
      <c r="C56" s="58" t="s">
        <v>101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82</v>
      </c>
      <c r="B57" s="38" t="s">
        <v>83</v>
      </c>
      <c r="C57" s="55" t="s">
        <v>84</v>
      </c>
      <c r="D57" s="33">
        <v>86216</v>
      </c>
      <c r="E57" s="34">
        <v>1100</v>
      </c>
      <c r="F57" s="34">
        <f t="shared" ref="F57:F64" si="14">D57-E57</f>
        <v>85116</v>
      </c>
      <c r="G57" s="34">
        <f t="shared" ref="G57:G64" si="15">F57*9%</f>
        <v>7660.44</v>
      </c>
      <c r="H57" s="34">
        <f t="shared" ref="H57:H64" si="16">F57*9%</f>
        <v>7660.44</v>
      </c>
      <c r="I57" s="104">
        <f t="shared" si="7"/>
        <v>100436.88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85</v>
      </c>
      <c r="B58" s="38" t="s">
        <v>86</v>
      </c>
      <c r="C58" s="55" t="s">
        <v>87</v>
      </c>
      <c r="D58" s="117">
        <v>82702</v>
      </c>
      <c r="E58" s="34">
        <v>1100</v>
      </c>
      <c r="F58" s="34">
        <f t="shared" si="14"/>
        <v>81602</v>
      </c>
      <c r="G58" s="34">
        <f t="shared" si="15"/>
        <v>7344.1799999999994</v>
      </c>
      <c r="H58" s="34">
        <f t="shared" si="16"/>
        <v>7344.1799999999994</v>
      </c>
      <c r="I58" s="104">
        <f t="shared" si="7"/>
        <v>96290.359999999986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60</v>
      </c>
      <c r="B59" s="38" t="s">
        <v>109</v>
      </c>
      <c r="C59" s="59"/>
      <c r="D59" s="117">
        <v>73646</v>
      </c>
      <c r="E59" s="34">
        <v>1100</v>
      </c>
      <c r="F59" s="34">
        <f t="shared" si="14"/>
        <v>72546</v>
      </c>
      <c r="G59" s="34">
        <f t="shared" si="15"/>
        <v>6529.1399999999994</v>
      </c>
      <c r="H59" s="34">
        <f t="shared" si="16"/>
        <v>6529.1399999999994</v>
      </c>
      <c r="I59" s="104">
        <f t="shared" si="7"/>
        <v>85604.28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60</v>
      </c>
      <c r="B60" s="38" t="s">
        <v>110</v>
      </c>
      <c r="C60" s="59"/>
      <c r="D60" s="117">
        <v>69922</v>
      </c>
      <c r="E60" s="34">
        <v>1100</v>
      </c>
      <c r="F60" s="34">
        <f t="shared" si="14"/>
        <v>68822</v>
      </c>
      <c r="G60" s="34">
        <f t="shared" si="15"/>
        <v>6193.98</v>
      </c>
      <c r="H60" s="34">
        <f t="shared" si="16"/>
        <v>6193.98</v>
      </c>
      <c r="I60" s="104">
        <f t="shared" si="7"/>
        <v>81209.959999999992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60</v>
      </c>
      <c r="B61" s="38" t="s">
        <v>112</v>
      </c>
      <c r="C61" s="59"/>
      <c r="D61" s="117">
        <v>78696</v>
      </c>
      <c r="E61" s="34">
        <v>1100</v>
      </c>
      <c r="F61" s="34">
        <f t="shared" si="14"/>
        <v>77596</v>
      </c>
      <c r="G61" s="34">
        <f t="shared" si="15"/>
        <v>6983.6399999999994</v>
      </c>
      <c r="H61" s="34">
        <f t="shared" si="16"/>
        <v>6983.6399999999994</v>
      </c>
      <c r="I61" s="104">
        <f t="shared" si="7"/>
        <v>91563.28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60</v>
      </c>
      <c r="B62" s="38" t="s">
        <v>111</v>
      </c>
      <c r="C62" s="59"/>
      <c r="D62" s="117">
        <v>76246</v>
      </c>
      <c r="E62" s="34">
        <v>1100</v>
      </c>
      <c r="F62" s="34">
        <f t="shared" si="14"/>
        <v>75146</v>
      </c>
      <c r="G62" s="34">
        <f t="shared" si="15"/>
        <v>6763.1399999999994</v>
      </c>
      <c r="H62" s="34">
        <f t="shared" si="16"/>
        <v>6763.1399999999994</v>
      </c>
      <c r="I62" s="104">
        <f t="shared" si="7"/>
        <v>88672.28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60</v>
      </c>
      <c r="B63" s="38" t="s">
        <v>113</v>
      </c>
      <c r="C63" s="59"/>
      <c r="D63" s="117">
        <v>77886</v>
      </c>
      <c r="E63" s="34">
        <v>1100</v>
      </c>
      <c r="F63" s="34">
        <f t="shared" si="14"/>
        <v>76786</v>
      </c>
      <c r="G63" s="34">
        <f t="shared" si="15"/>
        <v>6910.74</v>
      </c>
      <c r="H63" s="34">
        <f t="shared" si="16"/>
        <v>6910.74</v>
      </c>
      <c r="I63" s="104">
        <f t="shared" si="7"/>
        <v>90607.48000000001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60</v>
      </c>
      <c r="B64" s="61" t="s">
        <v>114</v>
      </c>
      <c r="C64" s="59"/>
      <c r="D64" s="117">
        <v>77846</v>
      </c>
      <c r="E64" s="34">
        <v>1100</v>
      </c>
      <c r="F64" s="34">
        <f t="shared" si="14"/>
        <v>76746</v>
      </c>
      <c r="G64" s="34">
        <f t="shared" si="15"/>
        <v>6907.1399999999994</v>
      </c>
      <c r="H64" s="34">
        <f t="shared" si="16"/>
        <v>6907.1399999999994</v>
      </c>
      <c r="I64" s="104">
        <f t="shared" si="7"/>
        <v>90560.28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3" t="s">
        <v>115</v>
      </c>
      <c r="B66" s="244"/>
      <c r="C66" s="244"/>
      <c r="D66" s="244"/>
      <c r="E66" s="244"/>
      <c r="F66" s="244"/>
      <c r="G66" s="244"/>
      <c r="H66" s="244"/>
      <c r="I66" s="245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5" t="s">
        <v>7</v>
      </c>
      <c r="B67" s="255"/>
      <c r="C67" s="119" t="s">
        <v>8</v>
      </c>
      <c r="D67" s="119" t="s">
        <v>171</v>
      </c>
      <c r="E67" s="119" t="s">
        <v>10</v>
      </c>
      <c r="F67" s="119" t="s">
        <v>225</v>
      </c>
      <c r="G67" s="119" t="s">
        <v>184</v>
      </c>
      <c r="H67" s="119" t="s">
        <v>183</v>
      </c>
      <c r="I67" s="119" t="s">
        <v>172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121</v>
      </c>
      <c r="B68" s="70" t="s">
        <v>122</v>
      </c>
      <c r="C68" s="39" t="s">
        <v>65</v>
      </c>
      <c r="D68" s="118">
        <v>86276</v>
      </c>
      <c r="E68" s="34">
        <v>1100</v>
      </c>
      <c r="F68" s="34">
        <f>D68-E68</f>
        <v>85176</v>
      </c>
      <c r="G68" s="34">
        <f>F68*9%</f>
        <v>7665.84</v>
      </c>
      <c r="H68" s="34">
        <f>F68*9%</f>
        <v>7665.84</v>
      </c>
      <c r="I68" s="104">
        <f t="shared" ref="I68:I78" si="17">D68-E68+G68+H68</f>
        <v>100507.68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121</v>
      </c>
      <c r="B69" s="70" t="s">
        <v>123</v>
      </c>
      <c r="C69" s="39" t="s">
        <v>124</v>
      </c>
      <c r="D69" s="117">
        <v>86726</v>
      </c>
      <c r="E69" s="34">
        <v>1100</v>
      </c>
      <c r="F69" s="34">
        <f t="shared" ref="F69:F78" si="18">D69-E69</f>
        <v>85626</v>
      </c>
      <c r="G69" s="34">
        <f t="shared" ref="G69:G78" si="19">F69*9%</f>
        <v>7706.34</v>
      </c>
      <c r="H69" s="34">
        <f t="shared" ref="H69:H78" si="20">F69*9%</f>
        <v>7706.34</v>
      </c>
      <c r="I69" s="104">
        <f t="shared" si="17"/>
        <v>101038.68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121</v>
      </c>
      <c r="B70" s="70" t="s">
        <v>125</v>
      </c>
      <c r="C70" s="39" t="s">
        <v>124</v>
      </c>
      <c r="D70" s="117">
        <v>87226</v>
      </c>
      <c r="E70" s="34">
        <v>1100</v>
      </c>
      <c r="F70" s="34">
        <f t="shared" si="18"/>
        <v>86126</v>
      </c>
      <c r="G70" s="34">
        <f t="shared" si="19"/>
        <v>7751.34</v>
      </c>
      <c r="H70" s="34">
        <f t="shared" si="20"/>
        <v>7751.34</v>
      </c>
      <c r="I70" s="104">
        <f t="shared" si="17"/>
        <v>101628.68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126</v>
      </c>
      <c r="B71" s="70" t="s">
        <v>127</v>
      </c>
      <c r="C71" s="39" t="s">
        <v>128</v>
      </c>
      <c r="D71" s="117">
        <v>86626</v>
      </c>
      <c r="E71" s="34">
        <v>1100</v>
      </c>
      <c r="F71" s="34">
        <f t="shared" si="18"/>
        <v>85526</v>
      </c>
      <c r="G71" s="34">
        <f t="shared" si="19"/>
        <v>7697.34</v>
      </c>
      <c r="H71" s="34">
        <f t="shared" si="20"/>
        <v>7697.34</v>
      </c>
      <c r="I71" s="104">
        <f t="shared" si="17"/>
        <v>100920.68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129</v>
      </c>
      <c r="B72" s="70" t="s">
        <v>130</v>
      </c>
      <c r="C72" s="39" t="s">
        <v>131</v>
      </c>
      <c r="D72" s="117">
        <v>88776</v>
      </c>
      <c r="E72" s="34">
        <v>1100</v>
      </c>
      <c r="F72" s="34">
        <f t="shared" si="18"/>
        <v>87676</v>
      </c>
      <c r="G72" s="34">
        <f t="shared" si="19"/>
        <v>7890.84</v>
      </c>
      <c r="H72" s="34">
        <f t="shared" si="20"/>
        <v>7890.84</v>
      </c>
      <c r="I72" s="104">
        <f t="shared" si="17"/>
        <v>103457.68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129</v>
      </c>
      <c r="B73" s="70" t="s">
        <v>132</v>
      </c>
      <c r="C73" s="39" t="s">
        <v>131</v>
      </c>
      <c r="D73" s="117">
        <v>90566</v>
      </c>
      <c r="E73" s="34">
        <v>1100</v>
      </c>
      <c r="F73" s="34">
        <f t="shared" si="18"/>
        <v>89466</v>
      </c>
      <c r="G73" s="34">
        <f t="shared" si="19"/>
        <v>8051.94</v>
      </c>
      <c r="H73" s="34">
        <f t="shared" si="20"/>
        <v>8051.94</v>
      </c>
      <c r="I73" s="104">
        <f t="shared" si="17"/>
        <v>105569.88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116</v>
      </c>
      <c r="B74" s="70" t="s">
        <v>117</v>
      </c>
      <c r="C74" s="39" t="s">
        <v>118</v>
      </c>
      <c r="D74" s="117">
        <v>89576</v>
      </c>
      <c r="E74" s="34">
        <v>1100</v>
      </c>
      <c r="F74" s="34">
        <f t="shared" si="18"/>
        <v>88476</v>
      </c>
      <c r="G74" s="34">
        <f t="shared" si="19"/>
        <v>7962.84</v>
      </c>
      <c r="H74" s="34">
        <f t="shared" si="20"/>
        <v>7962.84</v>
      </c>
      <c r="I74" s="104">
        <f t="shared" si="17"/>
        <v>104401.68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116</v>
      </c>
      <c r="B75" s="72" t="s">
        <v>119</v>
      </c>
      <c r="C75" s="39" t="s">
        <v>120</v>
      </c>
      <c r="D75" s="117">
        <v>89876</v>
      </c>
      <c r="E75" s="34">
        <v>1100</v>
      </c>
      <c r="F75" s="34">
        <f t="shared" si="18"/>
        <v>88776</v>
      </c>
      <c r="G75" s="34">
        <f t="shared" si="19"/>
        <v>7989.84</v>
      </c>
      <c r="H75" s="34">
        <f t="shared" si="20"/>
        <v>7989.84</v>
      </c>
      <c r="I75" s="104">
        <f t="shared" si="17"/>
        <v>104755.68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60</v>
      </c>
      <c r="B76" s="38" t="s">
        <v>133</v>
      </c>
      <c r="C76" s="59"/>
      <c r="D76" s="117">
        <v>77646</v>
      </c>
      <c r="E76" s="34">
        <v>1100</v>
      </c>
      <c r="F76" s="34">
        <f t="shared" si="18"/>
        <v>76546</v>
      </c>
      <c r="G76" s="34">
        <f t="shared" si="19"/>
        <v>6889.1399999999994</v>
      </c>
      <c r="H76" s="34">
        <f t="shared" si="20"/>
        <v>6889.1399999999994</v>
      </c>
      <c r="I76" s="104">
        <f t="shared" si="17"/>
        <v>90324.28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60</v>
      </c>
      <c r="B77" s="38" t="s">
        <v>134</v>
      </c>
      <c r="C77" s="59"/>
      <c r="D77" s="117">
        <v>79496</v>
      </c>
      <c r="E77" s="34">
        <v>1100</v>
      </c>
      <c r="F77" s="34">
        <f t="shared" si="18"/>
        <v>78396</v>
      </c>
      <c r="G77" s="34">
        <f t="shared" si="19"/>
        <v>7055.6399999999994</v>
      </c>
      <c r="H77" s="34">
        <f t="shared" si="20"/>
        <v>7055.6399999999994</v>
      </c>
      <c r="I77" s="104">
        <f t="shared" si="17"/>
        <v>92507.28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5.75" x14ac:dyDescent="0.25">
      <c r="A78" s="181" t="s">
        <v>60</v>
      </c>
      <c r="B78" s="101" t="s">
        <v>135</v>
      </c>
      <c r="C78" s="182"/>
      <c r="D78" s="36">
        <v>79396</v>
      </c>
      <c r="E78" s="183">
        <v>1100</v>
      </c>
      <c r="F78" s="34">
        <f t="shared" si="18"/>
        <v>78296</v>
      </c>
      <c r="G78" s="34">
        <f t="shared" si="19"/>
        <v>7046.6399999999994</v>
      </c>
      <c r="H78" s="34">
        <f t="shared" si="20"/>
        <v>7046.6399999999994</v>
      </c>
      <c r="I78" s="104">
        <f t="shared" si="17"/>
        <v>92389.28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5.75" x14ac:dyDescent="0.25">
      <c r="A79" s="95"/>
      <c r="B79" s="38"/>
      <c r="C79" s="59"/>
      <c r="D79" s="33"/>
      <c r="E79" s="33"/>
      <c r="F79" s="79"/>
      <c r="G79" s="79"/>
      <c r="H79" s="79"/>
      <c r="I79" s="67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4" t="s">
        <v>136</v>
      </c>
      <c r="B80" s="254"/>
      <c r="C80" s="254"/>
      <c r="D80" s="254"/>
      <c r="E80" s="254"/>
      <c r="F80" s="199" t="s">
        <v>224</v>
      </c>
      <c r="H80" s="200"/>
      <c r="I80" s="201"/>
      <c r="J80" s="202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4" t="s">
        <v>137</v>
      </c>
      <c r="B81" s="254"/>
      <c r="C81" s="149"/>
      <c r="D81" s="252" t="s">
        <v>138</v>
      </c>
      <c r="E81" s="252"/>
      <c r="F81" s="6" t="s">
        <v>156</v>
      </c>
      <c r="H81" s="180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4" t="s">
        <v>139</v>
      </c>
      <c r="B82" s="114" t="s">
        <v>140</v>
      </c>
      <c r="C82" s="59"/>
      <c r="D82" s="33" t="s">
        <v>139</v>
      </c>
      <c r="E82" s="33" t="s">
        <v>140</v>
      </c>
      <c r="F82" s="6" t="s">
        <v>157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141</v>
      </c>
      <c r="B83" s="115">
        <v>300</v>
      </c>
      <c r="C83" s="59"/>
      <c r="D83" s="59" t="s">
        <v>142</v>
      </c>
      <c r="E83" s="82">
        <v>300</v>
      </c>
      <c r="F83" s="206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143</v>
      </c>
      <c r="B84" s="115">
        <v>400</v>
      </c>
      <c r="C84" s="59"/>
      <c r="D84" s="59" t="s">
        <v>144</v>
      </c>
      <c r="E84" s="82">
        <v>400</v>
      </c>
      <c r="F84" s="206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145</v>
      </c>
      <c r="B85" s="115">
        <v>500</v>
      </c>
      <c r="C85" s="59"/>
      <c r="D85" s="59" t="s">
        <v>146</v>
      </c>
      <c r="E85" s="82">
        <v>500</v>
      </c>
      <c r="F85" s="206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147</v>
      </c>
      <c r="B86" s="115">
        <v>600</v>
      </c>
      <c r="C86" s="59"/>
      <c r="D86" s="59" t="s">
        <v>148</v>
      </c>
      <c r="E86" s="82">
        <v>600</v>
      </c>
      <c r="F86" s="206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5" t="s">
        <v>149</v>
      </c>
      <c r="B87" s="116">
        <v>700</v>
      </c>
      <c r="C87" s="22"/>
      <c r="D87" s="22" t="s">
        <v>150</v>
      </c>
      <c r="E87" s="27">
        <v>700</v>
      </c>
      <c r="F87" s="29"/>
      <c r="G87" s="110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5" t="s">
        <v>151</v>
      </c>
      <c r="B88" s="116">
        <v>800</v>
      </c>
      <c r="C88" s="22"/>
      <c r="D88" s="22" t="s">
        <v>152</v>
      </c>
      <c r="E88" s="27">
        <v>750</v>
      </c>
      <c r="F88" s="29"/>
      <c r="G88" s="110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5" t="s">
        <v>153</v>
      </c>
      <c r="B89" s="116">
        <v>900</v>
      </c>
      <c r="C89" s="22"/>
      <c r="D89" s="22" t="s">
        <v>154</v>
      </c>
      <c r="E89" s="27">
        <v>800</v>
      </c>
      <c r="F89" s="29"/>
      <c r="G89" s="110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10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152"/>
      <c r="D91" s="152"/>
      <c r="E91" s="152"/>
      <c r="F91" s="152"/>
      <c r="G91" s="152"/>
      <c r="H91" s="152"/>
      <c r="I91" s="111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152"/>
      <c r="D92" s="152"/>
      <c r="E92" s="152"/>
      <c r="F92" s="152"/>
      <c r="G92" s="152"/>
      <c r="H92" s="152"/>
      <c r="I92" s="111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157"/>
      <c r="D104" s="157"/>
      <c r="E104" s="157"/>
      <c r="F104" s="205"/>
      <c r="G104" s="157"/>
      <c r="H104" s="157"/>
      <c r="I104" s="113"/>
    </row>
  </sheetData>
  <mergeCells count="17">
    <mergeCell ref="A66:I66"/>
    <mergeCell ref="A67:B67"/>
    <mergeCell ref="A80:E80"/>
    <mergeCell ref="A81:B81"/>
    <mergeCell ref="D81:E81"/>
    <mergeCell ref="A39:B39"/>
    <mergeCell ref="A1:A4"/>
    <mergeCell ref="B1:H1"/>
    <mergeCell ref="I1:I4"/>
    <mergeCell ref="B2:H2"/>
    <mergeCell ref="B3:H3"/>
    <mergeCell ref="B4:H4"/>
    <mergeCell ref="B5:H6"/>
    <mergeCell ref="A7:I7"/>
    <mergeCell ref="A8:I8"/>
    <mergeCell ref="A9:B9"/>
    <mergeCell ref="A38:I38"/>
  </mergeCells>
  <pageMargins left="1" right="0.25" top="0.65" bottom="0.65" header="0.28000000000000003" footer="0.3"/>
  <pageSetup scale="47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topLeftCell="A58" zoomScaleNormal="100" zoomScaleSheetLayoutView="100" workbookViewId="0">
      <selection activeCell="J82" sqref="J82"/>
    </sheetView>
  </sheetViews>
  <sheetFormatPr defaultColWidth="14.85546875" defaultRowHeight="15" x14ac:dyDescent="0.25"/>
  <cols>
    <col min="1" max="1" width="24.85546875" customWidth="1"/>
    <col min="2" max="2" width="17.7109375" style="1" customWidth="1"/>
    <col min="3" max="5" width="17.7109375" style="147" customWidth="1"/>
    <col min="6" max="6" width="17.7109375" style="203" customWidth="1"/>
    <col min="7" max="8" width="17.7109375" style="147" customWidth="1"/>
    <col min="9" max="9" width="17.7109375" style="151" customWidth="1"/>
    <col min="10" max="29" width="14.85546875" style="4"/>
  </cols>
  <sheetData>
    <row r="1" spans="1:29" ht="44.25" x14ac:dyDescent="0.6">
      <c r="A1" s="249"/>
      <c r="B1" s="251" t="s">
        <v>0</v>
      </c>
      <c r="C1" s="251"/>
      <c r="D1" s="251"/>
      <c r="E1" s="251"/>
      <c r="F1" s="251"/>
      <c r="G1" s="251"/>
      <c r="H1" s="251"/>
      <c r="I1" s="246"/>
    </row>
    <row r="2" spans="1:29" ht="23.25" x14ac:dyDescent="0.35">
      <c r="A2" s="250"/>
      <c r="B2" s="213" t="s">
        <v>187</v>
      </c>
      <c r="C2" s="213"/>
      <c r="D2" s="213"/>
      <c r="E2" s="213"/>
      <c r="F2" s="213"/>
      <c r="G2" s="213"/>
      <c r="H2" s="213"/>
      <c r="I2" s="247"/>
    </row>
    <row r="3" spans="1:29" x14ac:dyDescent="0.25">
      <c r="A3" s="250"/>
      <c r="B3" s="214" t="s">
        <v>176</v>
      </c>
      <c r="C3" s="214"/>
      <c r="D3" s="214"/>
      <c r="E3" s="214"/>
      <c r="F3" s="214"/>
      <c r="G3" s="214"/>
      <c r="H3" s="214"/>
      <c r="I3" s="247"/>
    </row>
    <row r="4" spans="1:29" ht="18" x14ac:dyDescent="0.25">
      <c r="A4" s="250"/>
      <c r="B4" s="215" t="s">
        <v>185</v>
      </c>
      <c r="C4" s="215"/>
      <c r="D4" s="215"/>
      <c r="E4" s="215"/>
      <c r="F4" s="215"/>
      <c r="G4" s="215"/>
      <c r="H4" s="215"/>
      <c r="I4" s="247"/>
    </row>
    <row r="5" spans="1:29" ht="15.75" thickBot="1" x14ac:dyDescent="0.3">
      <c r="A5" s="20"/>
      <c r="B5" s="225" t="s">
        <v>4</v>
      </c>
      <c r="C5" s="225"/>
      <c r="D5" s="225"/>
      <c r="E5" s="225"/>
      <c r="F5" s="225"/>
      <c r="G5" s="225"/>
      <c r="H5" s="225"/>
      <c r="I5" s="144" t="s">
        <v>222</v>
      </c>
    </row>
    <row r="6" spans="1:29" ht="21" thickBot="1" x14ac:dyDescent="0.3">
      <c r="A6" s="177"/>
      <c r="B6" s="225"/>
      <c r="C6" s="225"/>
      <c r="D6" s="225"/>
      <c r="E6" s="225"/>
      <c r="F6" s="225"/>
      <c r="G6" s="225"/>
      <c r="H6" s="225"/>
      <c r="I6" s="154" t="s">
        <v>226</v>
      </c>
    </row>
    <row r="7" spans="1:29" ht="23.25" customHeight="1" thickBot="1" x14ac:dyDescent="0.35">
      <c r="A7" s="226" t="s">
        <v>6</v>
      </c>
      <c r="B7" s="227"/>
      <c r="C7" s="227"/>
      <c r="D7" s="227"/>
      <c r="E7" s="227"/>
      <c r="F7" s="227"/>
      <c r="G7" s="227"/>
      <c r="H7" s="227"/>
      <c r="I7" s="228"/>
    </row>
    <row r="8" spans="1:29" ht="23.25" customHeight="1" x14ac:dyDescent="0.25">
      <c r="A8" s="248" t="s">
        <v>170</v>
      </c>
      <c r="B8" s="248"/>
      <c r="C8" s="248"/>
      <c r="D8" s="248"/>
      <c r="E8" s="248"/>
      <c r="F8" s="248"/>
      <c r="G8" s="248"/>
      <c r="H8" s="248"/>
      <c r="I8" s="248"/>
    </row>
    <row r="9" spans="1:29" s="26" customFormat="1" ht="15.75" x14ac:dyDescent="0.25">
      <c r="A9" s="255" t="s">
        <v>7</v>
      </c>
      <c r="B9" s="255"/>
      <c r="C9" s="119" t="s">
        <v>8</v>
      </c>
      <c r="D9" s="119" t="s">
        <v>171</v>
      </c>
      <c r="E9" s="119" t="s">
        <v>10</v>
      </c>
      <c r="F9" s="119" t="s">
        <v>225</v>
      </c>
      <c r="G9" s="119" t="s">
        <v>184</v>
      </c>
      <c r="H9" s="119" t="s">
        <v>183</v>
      </c>
      <c r="I9" s="119" t="s">
        <v>172</v>
      </c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178"/>
      <c r="X9" s="178"/>
      <c r="Y9" s="178"/>
      <c r="Z9" s="178"/>
      <c r="AA9" s="178"/>
      <c r="AB9" s="178"/>
      <c r="AC9" s="178"/>
    </row>
    <row r="10" spans="1:29" s="88" customFormat="1" ht="15.75" x14ac:dyDescent="0.25">
      <c r="A10" s="96" t="s">
        <v>13</v>
      </c>
      <c r="B10" s="97" t="s">
        <v>14</v>
      </c>
      <c r="C10" s="100" t="s">
        <v>15</v>
      </c>
      <c r="D10" s="34">
        <v>79418</v>
      </c>
      <c r="E10" s="34">
        <v>1100</v>
      </c>
      <c r="F10" s="34">
        <f>D10-E10</f>
        <v>78318</v>
      </c>
      <c r="G10" s="34">
        <f>F10*9%</f>
        <v>7048.62</v>
      </c>
      <c r="H10" s="34">
        <f>F10*9%</f>
        <v>7048.62</v>
      </c>
      <c r="I10" s="104">
        <f>D10-E10+G10+H10</f>
        <v>92415.239999999991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13</v>
      </c>
      <c r="B11" s="38" t="s">
        <v>22</v>
      </c>
      <c r="C11" s="39" t="s">
        <v>23</v>
      </c>
      <c r="D11" s="34">
        <v>79418</v>
      </c>
      <c r="E11" s="34">
        <v>1100</v>
      </c>
      <c r="F11" s="34">
        <f t="shared" ref="F11:F18" si="0">D11-E11</f>
        <v>78318</v>
      </c>
      <c r="G11" s="34">
        <f t="shared" ref="G11:G18" si="1">F11*9%</f>
        <v>7048.62</v>
      </c>
      <c r="H11" s="34">
        <f t="shared" ref="H11:H18" si="2">F11*9%</f>
        <v>7048.62</v>
      </c>
      <c r="I11" s="104">
        <f t="shared" ref="I11:I36" si="3">D11-E11+G11+H11</f>
        <v>92415.239999999991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13</v>
      </c>
      <c r="B12" s="38" t="s">
        <v>18</v>
      </c>
      <c r="C12" s="39" t="s">
        <v>19</v>
      </c>
      <c r="D12" s="117">
        <v>79618</v>
      </c>
      <c r="E12" s="34">
        <v>1100</v>
      </c>
      <c r="F12" s="34">
        <f t="shared" si="0"/>
        <v>78518</v>
      </c>
      <c r="G12" s="34">
        <f t="shared" si="1"/>
        <v>7066.62</v>
      </c>
      <c r="H12" s="34">
        <f t="shared" si="2"/>
        <v>7066.62</v>
      </c>
      <c r="I12" s="104">
        <f t="shared" si="3"/>
        <v>92651.239999999991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13</v>
      </c>
      <c r="B13" s="38" t="s">
        <v>20</v>
      </c>
      <c r="C13" s="39" t="s">
        <v>21</v>
      </c>
      <c r="D13" s="117">
        <v>79618</v>
      </c>
      <c r="E13" s="34">
        <v>1100</v>
      </c>
      <c r="F13" s="34">
        <f t="shared" si="0"/>
        <v>78518</v>
      </c>
      <c r="G13" s="34">
        <f t="shared" si="1"/>
        <v>7066.62</v>
      </c>
      <c r="H13" s="34">
        <f t="shared" si="2"/>
        <v>7066.62</v>
      </c>
      <c r="I13" s="104">
        <f t="shared" si="3"/>
        <v>92651.239999999991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13</v>
      </c>
      <c r="B14" s="38" t="s">
        <v>16</v>
      </c>
      <c r="C14" s="39" t="s">
        <v>17</v>
      </c>
      <c r="D14" s="117">
        <v>80118</v>
      </c>
      <c r="E14" s="34">
        <v>1100</v>
      </c>
      <c r="F14" s="34">
        <f t="shared" si="0"/>
        <v>79018</v>
      </c>
      <c r="G14" s="34">
        <f t="shared" si="1"/>
        <v>7111.62</v>
      </c>
      <c r="H14" s="34">
        <f t="shared" si="2"/>
        <v>7111.62</v>
      </c>
      <c r="I14" s="104">
        <f t="shared" si="3"/>
        <v>93241.239999999991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13</v>
      </c>
      <c r="B15" s="38" t="s">
        <v>178</v>
      </c>
      <c r="C15" s="39" t="s">
        <v>179</v>
      </c>
      <c r="D15" s="117">
        <v>83038</v>
      </c>
      <c r="E15" s="34">
        <v>1100</v>
      </c>
      <c r="F15" s="34">
        <f t="shared" si="0"/>
        <v>81938</v>
      </c>
      <c r="G15" s="34">
        <f t="shared" si="1"/>
        <v>7374.42</v>
      </c>
      <c r="H15" s="34">
        <f t="shared" si="2"/>
        <v>7374.42</v>
      </c>
      <c r="I15" s="104">
        <f t="shared" si="3"/>
        <v>96686.84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24</v>
      </c>
      <c r="B16" s="38" t="s">
        <v>25</v>
      </c>
      <c r="C16" s="39" t="s">
        <v>21</v>
      </c>
      <c r="D16" s="117">
        <v>81518</v>
      </c>
      <c r="E16" s="34">
        <v>1100</v>
      </c>
      <c r="F16" s="34">
        <f t="shared" si="0"/>
        <v>80418</v>
      </c>
      <c r="G16" s="34">
        <f t="shared" si="1"/>
        <v>7237.62</v>
      </c>
      <c r="H16" s="34">
        <f t="shared" si="2"/>
        <v>7237.62</v>
      </c>
      <c r="I16" s="104">
        <f t="shared" si="3"/>
        <v>94893.239999999991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30</v>
      </c>
      <c r="B17" s="38" t="s">
        <v>31</v>
      </c>
      <c r="C17" s="39" t="s">
        <v>32</v>
      </c>
      <c r="D17" s="117">
        <v>84268</v>
      </c>
      <c r="E17" s="34">
        <v>1100</v>
      </c>
      <c r="F17" s="34">
        <f t="shared" si="0"/>
        <v>83168</v>
      </c>
      <c r="G17" s="34">
        <f t="shared" si="1"/>
        <v>7485.12</v>
      </c>
      <c r="H17" s="34">
        <f t="shared" si="2"/>
        <v>7485.12</v>
      </c>
      <c r="I17" s="104">
        <f t="shared" si="3"/>
        <v>98138.239999999991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33</v>
      </c>
      <c r="B18" s="38" t="s">
        <v>34</v>
      </c>
      <c r="C18" s="39" t="s">
        <v>35</v>
      </c>
      <c r="D18" s="117">
        <v>84268</v>
      </c>
      <c r="E18" s="34">
        <v>1100</v>
      </c>
      <c r="F18" s="34">
        <f t="shared" si="0"/>
        <v>83168</v>
      </c>
      <c r="G18" s="34">
        <f t="shared" si="1"/>
        <v>7485.12</v>
      </c>
      <c r="H18" s="34">
        <f t="shared" si="2"/>
        <v>7485.12</v>
      </c>
      <c r="I18" s="104">
        <f t="shared" si="3"/>
        <v>98138.239999999991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33</v>
      </c>
      <c r="B19" s="38" t="s">
        <v>36</v>
      </c>
      <c r="C19" s="39" t="s">
        <v>37</v>
      </c>
      <c r="D19" s="117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26</v>
      </c>
      <c r="B20" s="38" t="s">
        <v>27</v>
      </c>
      <c r="C20" s="39" t="s">
        <v>17</v>
      </c>
      <c r="D20" s="117">
        <v>83368</v>
      </c>
      <c r="E20" s="34">
        <v>1100</v>
      </c>
      <c r="F20" s="34">
        <f>D20-E20</f>
        <v>82268</v>
      </c>
      <c r="G20" s="34">
        <f>F20*9%</f>
        <v>7404.12</v>
      </c>
      <c r="H20" s="34">
        <f>F20*9%</f>
        <v>7404.12</v>
      </c>
      <c r="I20" s="104">
        <f t="shared" si="3"/>
        <v>97076.239999999991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28</v>
      </c>
      <c r="B21" s="38" t="s">
        <v>29</v>
      </c>
      <c r="C21" s="39" t="s">
        <v>21</v>
      </c>
      <c r="D21" s="117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177</v>
      </c>
      <c r="B22" s="38" t="s">
        <v>57</v>
      </c>
      <c r="C22" s="39" t="s">
        <v>17</v>
      </c>
      <c r="D22" s="117">
        <v>92628</v>
      </c>
      <c r="E22" s="34">
        <v>1100</v>
      </c>
      <c r="F22" s="34">
        <f t="shared" ref="F22:F36" si="4">D22-E22</f>
        <v>91528</v>
      </c>
      <c r="G22" s="34">
        <f t="shared" ref="G22:G36" si="5">F22*9%</f>
        <v>8237.52</v>
      </c>
      <c r="H22" s="34">
        <f t="shared" ref="H22:H36" si="6">F22*9%</f>
        <v>8237.52</v>
      </c>
      <c r="I22" s="104">
        <f t="shared" si="3"/>
        <v>108003.04000000001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38</v>
      </c>
      <c r="B23" s="38" t="s">
        <v>39</v>
      </c>
      <c r="C23" s="39" t="s">
        <v>21</v>
      </c>
      <c r="D23" s="117">
        <v>84878</v>
      </c>
      <c r="E23" s="34">
        <v>1100</v>
      </c>
      <c r="F23" s="34">
        <f t="shared" si="4"/>
        <v>83778</v>
      </c>
      <c r="G23" s="34">
        <f t="shared" si="5"/>
        <v>7540.0199999999995</v>
      </c>
      <c r="H23" s="34">
        <f t="shared" si="6"/>
        <v>7540.0199999999995</v>
      </c>
      <c r="I23" s="104">
        <f t="shared" si="3"/>
        <v>98858.040000000008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38</v>
      </c>
      <c r="B24" s="38" t="s">
        <v>40</v>
      </c>
      <c r="C24" s="39" t="s">
        <v>41</v>
      </c>
      <c r="D24" s="117">
        <v>88678</v>
      </c>
      <c r="E24" s="34">
        <v>1100</v>
      </c>
      <c r="F24" s="34">
        <f t="shared" si="4"/>
        <v>87578</v>
      </c>
      <c r="G24" s="34">
        <f t="shared" si="5"/>
        <v>7882.0199999999995</v>
      </c>
      <c r="H24" s="34">
        <f t="shared" si="6"/>
        <v>7882.0199999999995</v>
      </c>
      <c r="I24" s="104">
        <f t="shared" si="3"/>
        <v>103342.04000000001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56</v>
      </c>
      <c r="B25" s="38" t="s">
        <v>58</v>
      </c>
      <c r="C25" s="39" t="s">
        <v>59</v>
      </c>
      <c r="D25" s="117">
        <v>90728</v>
      </c>
      <c r="E25" s="34">
        <v>1100</v>
      </c>
      <c r="F25" s="34">
        <f t="shared" si="4"/>
        <v>89628</v>
      </c>
      <c r="G25" s="34">
        <f t="shared" si="5"/>
        <v>8066.5199999999995</v>
      </c>
      <c r="H25" s="34">
        <f t="shared" si="6"/>
        <v>8066.5199999999995</v>
      </c>
      <c r="I25" s="104">
        <f t="shared" si="3"/>
        <v>105761.04000000001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38</v>
      </c>
      <c r="B26" s="38" t="s">
        <v>42</v>
      </c>
      <c r="C26" s="39" t="s">
        <v>43</v>
      </c>
      <c r="D26" s="117">
        <v>84248</v>
      </c>
      <c r="E26" s="34">
        <v>1100</v>
      </c>
      <c r="F26" s="34">
        <f t="shared" si="4"/>
        <v>83148</v>
      </c>
      <c r="G26" s="34">
        <f t="shared" si="5"/>
        <v>7483.32</v>
      </c>
      <c r="H26" s="34">
        <f t="shared" si="6"/>
        <v>7483.32</v>
      </c>
      <c r="I26" s="104">
        <f t="shared" si="3"/>
        <v>98114.640000000014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38</v>
      </c>
      <c r="B27" s="38" t="s">
        <v>44</v>
      </c>
      <c r="C27" s="39" t="s">
        <v>43</v>
      </c>
      <c r="D27" s="117">
        <v>84878</v>
      </c>
      <c r="E27" s="34">
        <v>1100</v>
      </c>
      <c r="F27" s="34">
        <f t="shared" si="4"/>
        <v>83778</v>
      </c>
      <c r="G27" s="34">
        <f t="shared" si="5"/>
        <v>7540.0199999999995</v>
      </c>
      <c r="H27" s="34">
        <f t="shared" si="6"/>
        <v>7540.0199999999995</v>
      </c>
      <c r="I27" s="104">
        <f t="shared" si="3"/>
        <v>98858.040000000008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38</v>
      </c>
      <c r="B28" s="38" t="s">
        <v>45</v>
      </c>
      <c r="C28" s="39" t="s">
        <v>174</v>
      </c>
      <c r="D28" s="117">
        <v>86728</v>
      </c>
      <c r="E28" s="34">
        <v>1100</v>
      </c>
      <c r="F28" s="34">
        <f t="shared" si="4"/>
        <v>85628</v>
      </c>
      <c r="G28" s="34">
        <f t="shared" si="5"/>
        <v>7706.5199999999995</v>
      </c>
      <c r="H28" s="34">
        <f t="shared" si="6"/>
        <v>7706.5199999999995</v>
      </c>
      <c r="I28" s="104">
        <f t="shared" si="3"/>
        <v>101041.04000000001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38</v>
      </c>
      <c r="B29" s="38" t="s">
        <v>46</v>
      </c>
      <c r="C29" s="39" t="s">
        <v>174</v>
      </c>
      <c r="D29" s="117">
        <v>85408</v>
      </c>
      <c r="E29" s="34">
        <v>1100</v>
      </c>
      <c r="F29" s="34">
        <f t="shared" si="4"/>
        <v>84308</v>
      </c>
      <c r="G29" s="34">
        <f t="shared" si="5"/>
        <v>7587.7199999999993</v>
      </c>
      <c r="H29" s="34">
        <f t="shared" si="6"/>
        <v>7587.7199999999993</v>
      </c>
      <c r="I29" s="104">
        <f t="shared" si="3"/>
        <v>99483.44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38</v>
      </c>
      <c r="B30" s="38" t="s">
        <v>47</v>
      </c>
      <c r="C30" s="39" t="s">
        <v>48</v>
      </c>
      <c r="D30" s="117">
        <v>86128</v>
      </c>
      <c r="E30" s="34">
        <v>1100</v>
      </c>
      <c r="F30" s="34">
        <f t="shared" si="4"/>
        <v>85028</v>
      </c>
      <c r="G30" s="34">
        <f t="shared" si="5"/>
        <v>7652.5199999999995</v>
      </c>
      <c r="H30" s="34">
        <f t="shared" si="6"/>
        <v>7652.5199999999995</v>
      </c>
      <c r="I30" s="104">
        <f t="shared" si="3"/>
        <v>100333.04000000001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38</v>
      </c>
      <c r="B31" s="38" t="s">
        <v>49</v>
      </c>
      <c r="C31" s="39" t="s">
        <v>50</v>
      </c>
      <c r="D31" s="117">
        <v>85378</v>
      </c>
      <c r="E31" s="34">
        <v>1100</v>
      </c>
      <c r="F31" s="34">
        <f t="shared" si="4"/>
        <v>84278</v>
      </c>
      <c r="G31" s="34">
        <f t="shared" si="5"/>
        <v>7585.0199999999995</v>
      </c>
      <c r="H31" s="34">
        <f t="shared" si="6"/>
        <v>7585.0199999999995</v>
      </c>
      <c r="I31" s="104">
        <f t="shared" si="3"/>
        <v>99448.040000000008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38</v>
      </c>
      <c r="B32" s="38" t="s">
        <v>51</v>
      </c>
      <c r="C32" s="39" t="s">
        <v>41</v>
      </c>
      <c r="D32" s="117">
        <v>84608</v>
      </c>
      <c r="E32" s="34">
        <v>1100</v>
      </c>
      <c r="F32" s="34">
        <f t="shared" si="4"/>
        <v>83508</v>
      </c>
      <c r="G32" s="34">
        <f t="shared" si="5"/>
        <v>7515.7199999999993</v>
      </c>
      <c r="H32" s="34">
        <f t="shared" si="6"/>
        <v>7515.7199999999993</v>
      </c>
      <c r="I32" s="104">
        <f t="shared" si="3"/>
        <v>98539.44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38</v>
      </c>
      <c r="B33" s="38" t="s">
        <v>52</v>
      </c>
      <c r="C33" s="39" t="s">
        <v>53</v>
      </c>
      <c r="D33" s="117">
        <v>85628</v>
      </c>
      <c r="E33" s="34">
        <v>1100</v>
      </c>
      <c r="F33" s="34">
        <f t="shared" si="4"/>
        <v>84528</v>
      </c>
      <c r="G33" s="34">
        <f t="shared" si="5"/>
        <v>7607.5199999999995</v>
      </c>
      <c r="H33" s="34">
        <f t="shared" si="6"/>
        <v>7607.5199999999995</v>
      </c>
      <c r="I33" s="104">
        <f t="shared" si="3"/>
        <v>99743.040000000008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38</v>
      </c>
      <c r="B34" s="38" t="s">
        <v>54</v>
      </c>
      <c r="C34" s="39" t="s">
        <v>55</v>
      </c>
      <c r="D34" s="117">
        <v>86378</v>
      </c>
      <c r="E34" s="34">
        <v>1100</v>
      </c>
      <c r="F34" s="34">
        <f t="shared" si="4"/>
        <v>85278</v>
      </c>
      <c r="G34" s="34">
        <f t="shared" si="5"/>
        <v>7675.0199999999995</v>
      </c>
      <c r="H34" s="34">
        <f t="shared" si="6"/>
        <v>7675.0199999999995</v>
      </c>
      <c r="I34" s="104">
        <f t="shared" si="3"/>
        <v>100628.04000000001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60</v>
      </c>
      <c r="B35" s="38" t="s">
        <v>61</v>
      </c>
      <c r="C35" s="39"/>
      <c r="D35" s="117">
        <v>73488</v>
      </c>
      <c r="E35" s="34">
        <v>1100</v>
      </c>
      <c r="F35" s="34">
        <f t="shared" si="4"/>
        <v>72388</v>
      </c>
      <c r="G35" s="34">
        <f t="shared" si="5"/>
        <v>6514.92</v>
      </c>
      <c r="H35" s="34">
        <f t="shared" si="6"/>
        <v>6514.92</v>
      </c>
      <c r="I35" s="104">
        <f t="shared" si="3"/>
        <v>85417.84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60</v>
      </c>
      <c r="B36" s="38" t="s">
        <v>62</v>
      </c>
      <c r="C36" s="39"/>
      <c r="D36" s="117">
        <v>73488</v>
      </c>
      <c r="E36" s="34">
        <v>1100</v>
      </c>
      <c r="F36" s="34">
        <f t="shared" si="4"/>
        <v>72388</v>
      </c>
      <c r="G36" s="34">
        <f t="shared" si="5"/>
        <v>6514.92</v>
      </c>
      <c r="H36" s="34">
        <f t="shared" si="6"/>
        <v>6514.92</v>
      </c>
      <c r="I36" s="104">
        <f t="shared" si="3"/>
        <v>85417.84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1" t="s">
        <v>63</v>
      </c>
      <c r="B38" s="232"/>
      <c r="C38" s="232"/>
      <c r="D38" s="232"/>
      <c r="E38" s="232"/>
      <c r="F38" s="232"/>
      <c r="G38" s="232"/>
      <c r="H38" s="232"/>
      <c r="I38" s="233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5" t="s">
        <v>7</v>
      </c>
      <c r="B39" s="255"/>
      <c r="C39" s="119" t="s">
        <v>8</v>
      </c>
      <c r="D39" s="119" t="s">
        <v>171</v>
      </c>
      <c r="E39" s="119" t="s">
        <v>10</v>
      </c>
      <c r="F39" s="119" t="s">
        <v>225</v>
      </c>
      <c r="G39" s="119" t="s">
        <v>184</v>
      </c>
      <c r="H39" s="119" t="s">
        <v>183</v>
      </c>
      <c r="I39" s="119" t="s">
        <v>172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24</v>
      </c>
      <c r="B40" s="97" t="s">
        <v>64</v>
      </c>
      <c r="C40" s="98" t="s">
        <v>65</v>
      </c>
      <c r="D40" s="34">
        <v>80253</v>
      </c>
      <c r="E40" s="34">
        <v>1100</v>
      </c>
      <c r="F40" s="34">
        <f>D40-E40</f>
        <v>79153</v>
      </c>
      <c r="G40" s="34">
        <f>F40*9%</f>
        <v>7123.7699999999995</v>
      </c>
      <c r="H40" s="34">
        <f>F40*9%</f>
        <v>7123.7699999999995</v>
      </c>
      <c r="I40" s="104">
        <f t="shared" ref="I40:I64" si="7">D40-E40+G40+H40</f>
        <v>93400.540000000008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66</v>
      </c>
      <c r="B41" s="38" t="s">
        <v>67</v>
      </c>
      <c r="C41" s="55" t="s">
        <v>68</v>
      </c>
      <c r="D41" s="34">
        <v>80703</v>
      </c>
      <c r="E41" s="34">
        <v>1100</v>
      </c>
      <c r="F41" s="34">
        <f>D41-E41</f>
        <v>79603</v>
      </c>
      <c r="G41" s="34">
        <f>F41*9%</f>
        <v>7164.2699999999995</v>
      </c>
      <c r="H41" s="34">
        <f>F41*9%</f>
        <v>7164.2699999999995</v>
      </c>
      <c r="I41" s="104">
        <f t="shared" si="7"/>
        <v>93931.540000000008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69</v>
      </c>
      <c r="B42" s="57" t="s">
        <v>70</v>
      </c>
      <c r="C42" s="55" t="s">
        <v>71</v>
      </c>
      <c r="D42" s="117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72</v>
      </c>
      <c r="B43" s="38" t="s">
        <v>73</v>
      </c>
      <c r="C43" s="55" t="s">
        <v>74</v>
      </c>
      <c r="D43" s="117">
        <v>79503</v>
      </c>
      <c r="E43" s="34">
        <v>1100</v>
      </c>
      <c r="F43" s="34">
        <f t="shared" ref="F43:F45" si="8">D43-E43</f>
        <v>78403</v>
      </c>
      <c r="G43" s="34">
        <f t="shared" ref="G43:G45" si="9">F43*9%</f>
        <v>7056.2699999999995</v>
      </c>
      <c r="H43" s="34">
        <f t="shared" ref="H43:H45" si="10">F43*9%</f>
        <v>7056.2699999999995</v>
      </c>
      <c r="I43" s="104">
        <f t="shared" si="7"/>
        <v>92515.540000000008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72</v>
      </c>
      <c r="B44" s="38" t="s">
        <v>75</v>
      </c>
      <c r="C44" s="55" t="s">
        <v>41</v>
      </c>
      <c r="D44" s="117">
        <v>81103</v>
      </c>
      <c r="E44" s="34">
        <v>1100</v>
      </c>
      <c r="F44" s="34">
        <f t="shared" si="8"/>
        <v>80003</v>
      </c>
      <c r="G44" s="34">
        <f t="shared" si="9"/>
        <v>7200.2699999999995</v>
      </c>
      <c r="H44" s="34">
        <f t="shared" si="10"/>
        <v>7200.2699999999995</v>
      </c>
      <c r="I44" s="104">
        <f t="shared" si="7"/>
        <v>94403.540000000008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76</v>
      </c>
      <c r="B45" s="38" t="s">
        <v>77</v>
      </c>
      <c r="C45" s="55" t="s">
        <v>41</v>
      </c>
      <c r="D45" s="117">
        <v>82603</v>
      </c>
      <c r="E45" s="34">
        <v>1100</v>
      </c>
      <c r="F45" s="34">
        <f t="shared" si="8"/>
        <v>81503</v>
      </c>
      <c r="G45" s="34">
        <f t="shared" si="9"/>
        <v>7335.2699999999995</v>
      </c>
      <c r="H45" s="34">
        <f t="shared" si="10"/>
        <v>7335.2699999999995</v>
      </c>
      <c r="I45" s="104">
        <f t="shared" si="7"/>
        <v>96173.540000000008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72</v>
      </c>
      <c r="B46" s="38" t="s">
        <v>78</v>
      </c>
      <c r="C46" s="55" t="s">
        <v>41</v>
      </c>
      <c r="D46" s="117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79</v>
      </c>
      <c r="B47" s="38" t="s">
        <v>80</v>
      </c>
      <c r="C47" s="55" t="s">
        <v>81</v>
      </c>
      <c r="D47" s="117">
        <v>82883</v>
      </c>
      <c r="E47" s="34">
        <v>1100</v>
      </c>
      <c r="F47" s="34">
        <f>D47-E47</f>
        <v>81783</v>
      </c>
      <c r="G47" s="34">
        <f>F47*9%</f>
        <v>7360.4699999999993</v>
      </c>
      <c r="H47" s="34">
        <f>F47*9%</f>
        <v>7360.4699999999993</v>
      </c>
      <c r="I47" s="104">
        <f t="shared" si="7"/>
        <v>96503.94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88</v>
      </c>
      <c r="B48" s="38" t="s">
        <v>89</v>
      </c>
      <c r="C48" s="55" t="s">
        <v>90</v>
      </c>
      <c r="D48" s="117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91</v>
      </c>
      <c r="B49" s="38" t="s">
        <v>92</v>
      </c>
      <c r="C49" s="58" t="s">
        <v>93</v>
      </c>
      <c r="D49" s="117">
        <v>82893</v>
      </c>
      <c r="E49" s="34">
        <v>1100</v>
      </c>
      <c r="F49" s="34">
        <f t="shared" ref="F49:F53" si="11">D49-E49</f>
        <v>81793</v>
      </c>
      <c r="G49" s="34">
        <f t="shared" ref="G49:G53" si="12">F49*9%</f>
        <v>7361.37</v>
      </c>
      <c r="H49" s="34">
        <f t="shared" ref="H49:H53" si="13">F49*9%</f>
        <v>7361.37</v>
      </c>
      <c r="I49" s="104">
        <f t="shared" si="7"/>
        <v>96515.739999999991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91</v>
      </c>
      <c r="B50" s="38" t="s">
        <v>94</v>
      </c>
      <c r="C50" s="58" t="s">
        <v>95</v>
      </c>
      <c r="D50" s="117">
        <v>82893</v>
      </c>
      <c r="E50" s="34">
        <v>1100</v>
      </c>
      <c r="F50" s="34">
        <f t="shared" si="11"/>
        <v>81793</v>
      </c>
      <c r="G50" s="34">
        <f t="shared" si="12"/>
        <v>7361.37</v>
      </c>
      <c r="H50" s="34">
        <f t="shared" si="13"/>
        <v>7361.37</v>
      </c>
      <c r="I50" s="104">
        <f t="shared" si="7"/>
        <v>96515.739999999991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96</v>
      </c>
      <c r="B51" s="38" t="s">
        <v>97</v>
      </c>
      <c r="C51" s="58" t="s">
        <v>98</v>
      </c>
      <c r="D51" s="36">
        <v>87773</v>
      </c>
      <c r="E51" s="34">
        <v>1100</v>
      </c>
      <c r="F51" s="34">
        <f t="shared" si="11"/>
        <v>86673</v>
      </c>
      <c r="G51" s="34">
        <f t="shared" si="12"/>
        <v>7800.57</v>
      </c>
      <c r="H51" s="34">
        <f t="shared" si="13"/>
        <v>7800.57</v>
      </c>
      <c r="I51" s="104">
        <f t="shared" si="7"/>
        <v>102274.14000000001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96</v>
      </c>
      <c r="B52" s="38" t="s">
        <v>99</v>
      </c>
      <c r="C52" s="58" t="s">
        <v>98</v>
      </c>
      <c r="D52" s="36">
        <v>88293</v>
      </c>
      <c r="E52" s="34">
        <v>1100</v>
      </c>
      <c r="F52" s="34">
        <f t="shared" si="11"/>
        <v>87193</v>
      </c>
      <c r="G52" s="34">
        <f t="shared" si="12"/>
        <v>7847.37</v>
      </c>
      <c r="H52" s="34">
        <f t="shared" si="13"/>
        <v>7847.37</v>
      </c>
      <c r="I52" s="104">
        <f t="shared" si="7"/>
        <v>102887.73999999999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102</v>
      </c>
      <c r="B53" s="38" t="s">
        <v>103</v>
      </c>
      <c r="C53" s="58" t="s">
        <v>104</v>
      </c>
      <c r="D53" s="117">
        <v>90203</v>
      </c>
      <c r="E53" s="34">
        <v>1100</v>
      </c>
      <c r="F53" s="34">
        <f t="shared" si="11"/>
        <v>89103</v>
      </c>
      <c r="G53" s="34">
        <f t="shared" si="12"/>
        <v>8019.2699999999995</v>
      </c>
      <c r="H53" s="34">
        <f t="shared" si="13"/>
        <v>8019.2699999999995</v>
      </c>
      <c r="I53" s="104">
        <f t="shared" si="7"/>
        <v>105141.54000000001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105</v>
      </c>
      <c r="B54" s="38" t="s">
        <v>106</v>
      </c>
      <c r="C54" s="58" t="s">
        <v>107</v>
      </c>
      <c r="D54" s="117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105</v>
      </c>
      <c r="B55" s="38" t="s">
        <v>108</v>
      </c>
      <c r="C55" s="39" t="s">
        <v>95</v>
      </c>
      <c r="D55" s="33">
        <v>90803</v>
      </c>
      <c r="E55" s="34">
        <v>1100</v>
      </c>
      <c r="F55" s="34">
        <f>D55-E55</f>
        <v>89703</v>
      </c>
      <c r="G55" s="34">
        <f>F55*9%</f>
        <v>8073.2699999999995</v>
      </c>
      <c r="H55" s="34">
        <f>F55*9%</f>
        <v>8073.2699999999995</v>
      </c>
      <c r="I55" s="104">
        <f t="shared" si="7"/>
        <v>105849.54000000001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96</v>
      </c>
      <c r="B56" s="38" t="s">
        <v>100</v>
      </c>
      <c r="C56" s="58" t="s">
        <v>101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82</v>
      </c>
      <c r="B57" s="38" t="s">
        <v>83</v>
      </c>
      <c r="C57" s="55" t="s">
        <v>84</v>
      </c>
      <c r="D57" s="33">
        <v>85843</v>
      </c>
      <c r="E57" s="34">
        <v>1100</v>
      </c>
      <c r="F57" s="34">
        <f t="shared" ref="F57:F64" si="14">D57-E57</f>
        <v>84743</v>
      </c>
      <c r="G57" s="34">
        <f t="shared" ref="G57:G64" si="15">F57*9%</f>
        <v>7626.87</v>
      </c>
      <c r="H57" s="34">
        <f t="shared" ref="H57:H64" si="16">F57*9%</f>
        <v>7626.87</v>
      </c>
      <c r="I57" s="104">
        <f t="shared" si="7"/>
        <v>99996.739999999991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85</v>
      </c>
      <c r="B58" s="38" t="s">
        <v>86</v>
      </c>
      <c r="C58" s="55" t="s">
        <v>87</v>
      </c>
      <c r="D58" s="117">
        <v>82529</v>
      </c>
      <c r="E58" s="34">
        <v>1100</v>
      </c>
      <c r="F58" s="34">
        <f t="shared" si="14"/>
        <v>81429</v>
      </c>
      <c r="G58" s="34">
        <f t="shared" si="15"/>
        <v>7328.61</v>
      </c>
      <c r="H58" s="34">
        <f t="shared" si="16"/>
        <v>7328.61</v>
      </c>
      <c r="I58" s="104">
        <f t="shared" si="7"/>
        <v>96086.22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60</v>
      </c>
      <c r="B59" s="38" t="s">
        <v>109</v>
      </c>
      <c r="C59" s="59"/>
      <c r="D59" s="117">
        <v>73723</v>
      </c>
      <c r="E59" s="34">
        <v>1100</v>
      </c>
      <c r="F59" s="34">
        <f t="shared" si="14"/>
        <v>72623</v>
      </c>
      <c r="G59" s="34">
        <f t="shared" si="15"/>
        <v>6536.07</v>
      </c>
      <c r="H59" s="34">
        <f t="shared" si="16"/>
        <v>6536.07</v>
      </c>
      <c r="I59" s="104">
        <f t="shared" si="7"/>
        <v>85695.140000000014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60</v>
      </c>
      <c r="B60" s="38" t="s">
        <v>110</v>
      </c>
      <c r="C60" s="59"/>
      <c r="D60" s="117">
        <v>69049</v>
      </c>
      <c r="E60" s="34">
        <v>1100</v>
      </c>
      <c r="F60" s="34">
        <f t="shared" si="14"/>
        <v>67949</v>
      </c>
      <c r="G60" s="34">
        <f t="shared" si="15"/>
        <v>6115.41</v>
      </c>
      <c r="H60" s="34">
        <f t="shared" si="16"/>
        <v>6115.41</v>
      </c>
      <c r="I60" s="104">
        <f t="shared" si="7"/>
        <v>80179.820000000007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60</v>
      </c>
      <c r="B61" s="38" t="s">
        <v>112</v>
      </c>
      <c r="C61" s="59"/>
      <c r="D61" s="117">
        <v>78423</v>
      </c>
      <c r="E61" s="34">
        <v>1100</v>
      </c>
      <c r="F61" s="34">
        <f t="shared" si="14"/>
        <v>77323</v>
      </c>
      <c r="G61" s="34">
        <f t="shared" si="15"/>
        <v>6959.07</v>
      </c>
      <c r="H61" s="34">
        <f t="shared" si="16"/>
        <v>6959.07</v>
      </c>
      <c r="I61" s="104">
        <f t="shared" si="7"/>
        <v>91241.140000000014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60</v>
      </c>
      <c r="B62" s="38" t="s">
        <v>111</v>
      </c>
      <c r="C62" s="59"/>
      <c r="D62" s="117">
        <v>75973</v>
      </c>
      <c r="E62" s="34">
        <v>1100</v>
      </c>
      <c r="F62" s="34">
        <f t="shared" si="14"/>
        <v>74873</v>
      </c>
      <c r="G62" s="34">
        <f t="shared" si="15"/>
        <v>6738.57</v>
      </c>
      <c r="H62" s="34">
        <f t="shared" si="16"/>
        <v>6738.57</v>
      </c>
      <c r="I62" s="104">
        <f t="shared" si="7"/>
        <v>88350.140000000014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60</v>
      </c>
      <c r="B63" s="38" t="s">
        <v>113</v>
      </c>
      <c r="C63" s="59"/>
      <c r="D63" s="117">
        <v>77763</v>
      </c>
      <c r="E63" s="34">
        <v>1100</v>
      </c>
      <c r="F63" s="34">
        <f t="shared" si="14"/>
        <v>76663</v>
      </c>
      <c r="G63" s="34">
        <f t="shared" si="15"/>
        <v>6899.67</v>
      </c>
      <c r="H63" s="34">
        <f t="shared" si="16"/>
        <v>6899.67</v>
      </c>
      <c r="I63" s="104">
        <f t="shared" si="7"/>
        <v>90462.34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60</v>
      </c>
      <c r="B64" s="61" t="s">
        <v>114</v>
      </c>
      <c r="C64" s="59"/>
      <c r="D64" s="117">
        <v>77473</v>
      </c>
      <c r="E64" s="34">
        <v>1100</v>
      </c>
      <c r="F64" s="34">
        <f t="shared" si="14"/>
        <v>76373</v>
      </c>
      <c r="G64" s="34">
        <f t="shared" si="15"/>
        <v>6873.57</v>
      </c>
      <c r="H64" s="34">
        <f t="shared" si="16"/>
        <v>6873.57</v>
      </c>
      <c r="I64" s="104">
        <f t="shared" si="7"/>
        <v>90120.140000000014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3" t="s">
        <v>115</v>
      </c>
      <c r="B66" s="244"/>
      <c r="C66" s="244"/>
      <c r="D66" s="244"/>
      <c r="E66" s="244"/>
      <c r="F66" s="244"/>
      <c r="G66" s="244"/>
      <c r="H66" s="244"/>
      <c r="I66" s="245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5" t="s">
        <v>7</v>
      </c>
      <c r="B67" s="255"/>
      <c r="C67" s="119" t="s">
        <v>8</v>
      </c>
      <c r="D67" s="119" t="s">
        <v>171</v>
      </c>
      <c r="E67" s="119" t="s">
        <v>10</v>
      </c>
      <c r="F67" s="119" t="s">
        <v>225</v>
      </c>
      <c r="G67" s="119" t="s">
        <v>184</v>
      </c>
      <c r="H67" s="119" t="s">
        <v>183</v>
      </c>
      <c r="I67" s="119" t="s">
        <v>172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121</v>
      </c>
      <c r="B68" s="70" t="s">
        <v>122</v>
      </c>
      <c r="C68" s="39" t="s">
        <v>65</v>
      </c>
      <c r="D68" s="118">
        <v>85803</v>
      </c>
      <c r="E68" s="34">
        <v>1100</v>
      </c>
      <c r="F68" s="34">
        <f>D68-E68</f>
        <v>84703</v>
      </c>
      <c r="G68" s="34">
        <f>F68*9%</f>
        <v>7623.2699999999995</v>
      </c>
      <c r="H68" s="34">
        <f>F68*9%</f>
        <v>7623.2699999999995</v>
      </c>
      <c r="I68" s="104">
        <f t="shared" ref="I68:I78" si="17">D68-E68+G68+H68</f>
        <v>99949.540000000008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121</v>
      </c>
      <c r="B69" s="70" t="s">
        <v>123</v>
      </c>
      <c r="C69" s="39" t="s">
        <v>124</v>
      </c>
      <c r="D69" s="117">
        <v>86253</v>
      </c>
      <c r="E69" s="34">
        <v>1100</v>
      </c>
      <c r="F69" s="34">
        <f t="shared" ref="F69:F78" si="18">D69-E69</f>
        <v>85153</v>
      </c>
      <c r="G69" s="34">
        <f t="shared" ref="G69:G78" si="19">F69*9%</f>
        <v>7663.7699999999995</v>
      </c>
      <c r="H69" s="34">
        <f t="shared" ref="H69:H78" si="20">F69*9%</f>
        <v>7663.7699999999995</v>
      </c>
      <c r="I69" s="104">
        <f t="shared" si="17"/>
        <v>100480.54000000001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121</v>
      </c>
      <c r="B70" s="70" t="s">
        <v>125</v>
      </c>
      <c r="C70" s="39" t="s">
        <v>124</v>
      </c>
      <c r="D70" s="117">
        <v>86753</v>
      </c>
      <c r="E70" s="34">
        <v>1100</v>
      </c>
      <c r="F70" s="34">
        <f t="shared" si="18"/>
        <v>85653</v>
      </c>
      <c r="G70" s="34">
        <f t="shared" si="19"/>
        <v>7708.7699999999995</v>
      </c>
      <c r="H70" s="34">
        <f t="shared" si="20"/>
        <v>7708.7699999999995</v>
      </c>
      <c r="I70" s="104">
        <f t="shared" si="17"/>
        <v>101070.54000000001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126</v>
      </c>
      <c r="B71" s="70" t="s">
        <v>127</v>
      </c>
      <c r="C71" s="39" t="s">
        <v>128</v>
      </c>
      <c r="D71" s="117">
        <v>88603</v>
      </c>
      <c r="E71" s="34">
        <v>1100</v>
      </c>
      <c r="F71" s="34">
        <f t="shared" si="18"/>
        <v>87503</v>
      </c>
      <c r="G71" s="34">
        <f t="shared" si="19"/>
        <v>7875.2699999999995</v>
      </c>
      <c r="H71" s="34">
        <f t="shared" si="20"/>
        <v>7875.2699999999995</v>
      </c>
      <c r="I71" s="104">
        <f t="shared" si="17"/>
        <v>103253.54000000001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129</v>
      </c>
      <c r="B72" s="70" t="s">
        <v>130</v>
      </c>
      <c r="C72" s="39" t="s">
        <v>131</v>
      </c>
      <c r="D72" s="117">
        <v>88603</v>
      </c>
      <c r="E72" s="34">
        <v>1100</v>
      </c>
      <c r="F72" s="34">
        <f t="shared" si="18"/>
        <v>87503</v>
      </c>
      <c r="G72" s="34">
        <f t="shared" si="19"/>
        <v>7875.2699999999995</v>
      </c>
      <c r="H72" s="34">
        <f t="shared" si="20"/>
        <v>7875.2699999999995</v>
      </c>
      <c r="I72" s="104">
        <f t="shared" si="17"/>
        <v>103253.54000000001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129</v>
      </c>
      <c r="B73" s="70" t="s">
        <v>132</v>
      </c>
      <c r="C73" s="39" t="s">
        <v>131</v>
      </c>
      <c r="D73" s="117">
        <v>90393</v>
      </c>
      <c r="E73" s="34">
        <v>1100</v>
      </c>
      <c r="F73" s="34">
        <f t="shared" si="18"/>
        <v>89293</v>
      </c>
      <c r="G73" s="34">
        <f t="shared" si="19"/>
        <v>8036.37</v>
      </c>
      <c r="H73" s="34">
        <f t="shared" si="20"/>
        <v>8036.37</v>
      </c>
      <c r="I73" s="104">
        <f t="shared" si="17"/>
        <v>105365.73999999999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116</v>
      </c>
      <c r="B74" s="70" t="s">
        <v>117</v>
      </c>
      <c r="C74" s="39" t="s">
        <v>118</v>
      </c>
      <c r="D74" s="117">
        <v>89753</v>
      </c>
      <c r="E74" s="34">
        <v>1100</v>
      </c>
      <c r="F74" s="34">
        <f t="shared" si="18"/>
        <v>88653</v>
      </c>
      <c r="G74" s="34">
        <f t="shared" si="19"/>
        <v>7978.7699999999995</v>
      </c>
      <c r="H74" s="34">
        <f t="shared" si="20"/>
        <v>7978.7699999999995</v>
      </c>
      <c r="I74" s="104">
        <f t="shared" si="17"/>
        <v>104610.54000000001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116</v>
      </c>
      <c r="B75" s="72" t="s">
        <v>119</v>
      </c>
      <c r="C75" s="39" t="s">
        <v>120</v>
      </c>
      <c r="D75" s="117">
        <v>90053</v>
      </c>
      <c r="E75" s="34">
        <v>1100</v>
      </c>
      <c r="F75" s="34">
        <f t="shared" si="18"/>
        <v>88953</v>
      </c>
      <c r="G75" s="34">
        <f t="shared" si="19"/>
        <v>8005.7699999999995</v>
      </c>
      <c r="H75" s="34">
        <f t="shared" si="20"/>
        <v>8005.7699999999995</v>
      </c>
      <c r="I75" s="104">
        <f t="shared" si="17"/>
        <v>104964.54000000001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60</v>
      </c>
      <c r="B76" s="38" t="s">
        <v>133</v>
      </c>
      <c r="C76" s="59"/>
      <c r="D76" s="117">
        <v>77473</v>
      </c>
      <c r="E76" s="34">
        <v>1100</v>
      </c>
      <c r="F76" s="34">
        <f t="shared" si="18"/>
        <v>76373</v>
      </c>
      <c r="G76" s="34">
        <f t="shared" si="19"/>
        <v>6873.57</v>
      </c>
      <c r="H76" s="34">
        <f t="shared" si="20"/>
        <v>6873.57</v>
      </c>
      <c r="I76" s="104">
        <f t="shared" si="17"/>
        <v>90120.140000000014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60</v>
      </c>
      <c r="B77" s="38" t="s">
        <v>134</v>
      </c>
      <c r="C77" s="59"/>
      <c r="D77" s="117">
        <v>81743</v>
      </c>
      <c r="E77" s="34">
        <v>1100</v>
      </c>
      <c r="F77" s="34">
        <f t="shared" si="18"/>
        <v>80643</v>
      </c>
      <c r="G77" s="34">
        <f t="shared" si="19"/>
        <v>7257.87</v>
      </c>
      <c r="H77" s="34">
        <f t="shared" si="20"/>
        <v>7257.87</v>
      </c>
      <c r="I77" s="104">
        <f t="shared" si="17"/>
        <v>95158.739999999991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5.75" x14ac:dyDescent="0.25">
      <c r="A78" s="181" t="s">
        <v>60</v>
      </c>
      <c r="B78" s="101" t="s">
        <v>135</v>
      </c>
      <c r="C78" s="182"/>
      <c r="D78" s="36">
        <v>78923</v>
      </c>
      <c r="E78" s="183">
        <v>1100</v>
      </c>
      <c r="F78" s="34">
        <f t="shared" si="18"/>
        <v>77823</v>
      </c>
      <c r="G78" s="34">
        <f t="shared" si="19"/>
        <v>7004.07</v>
      </c>
      <c r="H78" s="34">
        <f t="shared" si="20"/>
        <v>7004.07</v>
      </c>
      <c r="I78" s="104">
        <f t="shared" si="17"/>
        <v>91831.140000000014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5.75" x14ac:dyDescent="0.25">
      <c r="A79" s="95"/>
      <c r="B79" s="38"/>
      <c r="C79" s="59"/>
      <c r="D79" s="33"/>
      <c r="E79" s="33"/>
      <c r="F79" s="79"/>
      <c r="G79" s="79"/>
      <c r="H79" s="79"/>
      <c r="I79" s="67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4" t="s">
        <v>136</v>
      </c>
      <c r="B80" s="254"/>
      <c r="C80" s="254"/>
      <c r="D80" s="254"/>
      <c r="E80" s="254"/>
      <c r="F80" s="24" t="s">
        <v>175</v>
      </c>
      <c r="H80" s="179"/>
      <c r="I80" s="156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4" t="s">
        <v>137</v>
      </c>
      <c r="B81" s="254"/>
      <c r="C81" s="149"/>
      <c r="D81" s="252" t="s">
        <v>138</v>
      </c>
      <c r="E81" s="252"/>
      <c r="F81" s="6" t="s">
        <v>156</v>
      </c>
      <c r="H81" s="180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4" t="s">
        <v>139</v>
      </c>
      <c r="B82" s="114" t="s">
        <v>140</v>
      </c>
      <c r="C82" s="59"/>
      <c r="D82" s="33" t="s">
        <v>139</v>
      </c>
      <c r="E82" s="33" t="s">
        <v>140</v>
      </c>
      <c r="F82" s="6" t="s">
        <v>157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141</v>
      </c>
      <c r="B83" s="115">
        <v>300</v>
      </c>
      <c r="C83" s="59"/>
      <c r="D83" s="59" t="s">
        <v>142</v>
      </c>
      <c r="E83" s="82">
        <v>300</v>
      </c>
      <c r="F83" s="206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143</v>
      </c>
      <c r="B84" s="115">
        <v>400</v>
      </c>
      <c r="C84" s="59"/>
      <c r="D84" s="59" t="s">
        <v>144</v>
      </c>
      <c r="E84" s="82">
        <v>400</v>
      </c>
      <c r="F84" s="206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145</v>
      </c>
      <c r="B85" s="115">
        <v>500</v>
      </c>
      <c r="C85" s="59"/>
      <c r="D85" s="59" t="s">
        <v>146</v>
      </c>
      <c r="E85" s="82">
        <v>500</v>
      </c>
      <c r="F85" s="206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147</v>
      </c>
      <c r="B86" s="115">
        <v>600</v>
      </c>
      <c r="C86" s="59"/>
      <c r="D86" s="59" t="s">
        <v>148</v>
      </c>
      <c r="E86" s="82">
        <v>600</v>
      </c>
      <c r="F86" s="206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5" t="s">
        <v>149</v>
      </c>
      <c r="B87" s="116">
        <v>700</v>
      </c>
      <c r="C87" s="22"/>
      <c r="D87" s="22" t="s">
        <v>150</v>
      </c>
      <c r="E87" s="27">
        <v>700</v>
      </c>
      <c r="F87" s="29"/>
      <c r="G87" s="110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5" t="s">
        <v>151</v>
      </c>
      <c r="B88" s="116">
        <v>800</v>
      </c>
      <c r="C88" s="22"/>
      <c r="D88" s="22" t="s">
        <v>152</v>
      </c>
      <c r="E88" s="27">
        <v>750</v>
      </c>
      <c r="F88" s="29"/>
      <c r="G88" s="110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5" t="s">
        <v>153</v>
      </c>
      <c r="B89" s="116">
        <v>900</v>
      </c>
      <c r="C89" s="22"/>
      <c r="D89" s="22" t="s">
        <v>154</v>
      </c>
      <c r="E89" s="27">
        <v>800</v>
      </c>
      <c r="F89" s="29"/>
      <c r="G89" s="110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10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152"/>
      <c r="D91" s="152"/>
      <c r="E91" s="152"/>
      <c r="F91" s="152"/>
      <c r="G91" s="152"/>
      <c r="H91" s="152"/>
      <c r="I91" s="111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152"/>
      <c r="D92" s="152"/>
      <c r="E92" s="152"/>
      <c r="F92" s="152"/>
      <c r="G92" s="152"/>
      <c r="H92" s="152"/>
      <c r="I92" s="111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157"/>
      <c r="D104" s="157"/>
      <c r="E104" s="157"/>
      <c r="F104" s="205"/>
      <c r="G104" s="157"/>
      <c r="H104" s="157"/>
      <c r="I104" s="113"/>
    </row>
  </sheetData>
  <mergeCells count="17">
    <mergeCell ref="A66:I66"/>
    <mergeCell ref="A67:B67"/>
    <mergeCell ref="A80:E80"/>
    <mergeCell ref="A81:B81"/>
    <mergeCell ref="D81:E81"/>
    <mergeCell ref="A39:B39"/>
    <mergeCell ref="A1:A4"/>
    <mergeCell ref="B1:H1"/>
    <mergeCell ref="I1:I4"/>
    <mergeCell ref="B2:H2"/>
    <mergeCell ref="B3:H3"/>
    <mergeCell ref="B4:H4"/>
    <mergeCell ref="B5:H6"/>
    <mergeCell ref="A7:I7"/>
    <mergeCell ref="A8:I8"/>
    <mergeCell ref="A9:B9"/>
    <mergeCell ref="A38:I38"/>
  </mergeCells>
  <pageMargins left="1" right="0.25" top="0.65" bottom="0.65" header="0.28000000000000003" footer="0.3"/>
  <pageSetup scale="47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J102"/>
  <sheetViews>
    <sheetView topLeftCell="A42" zoomScaleNormal="100" workbookViewId="0">
      <selection activeCell="J60" sqref="J60"/>
    </sheetView>
  </sheetViews>
  <sheetFormatPr defaultColWidth="14.85546875" defaultRowHeight="15" x14ac:dyDescent="0.25"/>
  <cols>
    <col min="1" max="1" width="25.7109375" customWidth="1"/>
    <col min="2" max="2" width="17.7109375" style="1" customWidth="1"/>
    <col min="3" max="5" width="17.7109375" style="2" customWidth="1"/>
    <col min="6" max="6" width="17.7109375" style="203" customWidth="1"/>
    <col min="7" max="8" width="17.7109375" style="2" customWidth="1"/>
    <col min="9" max="9" width="21.140625" style="109" customWidth="1"/>
    <col min="10" max="16" width="14.85546875" style="4"/>
  </cols>
  <sheetData>
    <row r="1" spans="1:16" ht="48" customHeight="1" x14ac:dyDescent="0.6">
      <c r="A1" s="210"/>
      <c r="B1" s="261" t="s">
        <v>0</v>
      </c>
      <c r="C1" s="261"/>
      <c r="D1" s="261"/>
      <c r="E1" s="261"/>
      <c r="F1" s="261"/>
      <c r="G1" s="261"/>
      <c r="H1" s="261"/>
      <c r="I1" s="259"/>
    </row>
    <row r="2" spans="1:16" x14ac:dyDescent="0.25">
      <c r="A2" s="210"/>
      <c r="B2" s="262" t="s">
        <v>1</v>
      </c>
      <c r="C2" s="262"/>
      <c r="D2" s="262"/>
      <c r="E2" s="262"/>
      <c r="F2" s="262"/>
      <c r="G2" s="262"/>
      <c r="H2" s="262"/>
      <c r="I2" s="259"/>
    </row>
    <row r="3" spans="1:16" x14ac:dyDescent="0.25">
      <c r="A3" s="210"/>
      <c r="B3" s="263" t="s">
        <v>2</v>
      </c>
      <c r="C3" s="263"/>
      <c r="D3" s="263"/>
      <c r="E3" s="263"/>
      <c r="F3" s="263"/>
      <c r="G3" s="263"/>
      <c r="H3" s="263"/>
      <c r="I3" s="259"/>
    </row>
    <row r="4" spans="1:16" x14ac:dyDescent="0.25">
      <c r="A4" s="210"/>
      <c r="B4" s="262" t="s">
        <v>3</v>
      </c>
      <c r="C4" s="262"/>
      <c r="D4" s="262"/>
      <c r="E4" s="262"/>
      <c r="F4" s="262"/>
      <c r="G4" s="262"/>
      <c r="H4" s="262"/>
      <c r="I4" s="259"/>
    </row>
    <row r="5" spans="1:16" ht="15.75" thickBot="1" x14ac:dyDescent="0.3">
      <c r="I5" s="260"/>
    </row>
    <row r="6" spans="1:16" ht="22.5" customHeight="1" thickBot="1" x14ac:dyDescent="0.3">
      <c r="A6" s="264" t="s">
        <v>169</v>
      </c>
      <c r="B6" s="265"/>
      <c r="C6" s="265"/>
      <c r="D6" s="265"/>
      <c r="E6" s="265"/>
      <c r="F6" s="265"/>
      <c r="G6" s="265"/>
      <c r="H6" s="265"/>
      <c r="I6" s="3" t="s">
        <v>173</v>
      </c>
    </row>
    <row r="7" spans="1:16" ht="22.5" customHeight="1" thickBot="1" x14ac:dyDescent="0.3">
      <c r="A7" s="266" t="s">
        <v>173</v>
      </c>
      <c r="B7" s="267"/>
      <c r="C7" s="267"/>
      <c r="D7" s="267"/>
      <c r="E7" s="267"/>
      <c r="F7" s="267"/>
      <c r="G7" s="267"/>
      <c r="H7" s="267"/>
      <c r="I7" s="154" t="s">
        <v>226</v>
      </c>
    </row>
    <row r="8" spans="1:16" ht="22.5" customHeight="1" x14ac:dyDescent="0.25">
      <c r="A8" s="268" t="s">
        <v>170</v>
      </c>
      <c r="B8" s="268"/>
      <c r="C8" s="268"/>
      <c r="D8" s="268"/>
      <c r="E8" s="268"/>
      <c r="F8" s="268"/>
      <c r="G8" s="268"/>
      <c r="H8" s="268"/>
      <c r="I8" s="268"/>
    </row>
    <row r="9" spans="1:16" s="88" customFormat="1" ht="15.75" x14ac:dyDescent="0.25">
      <c r="A9" s="255" t="s">
        <v>7</v>
      </c>
      <c r="B9" s="255"/>
      <c r="C9" s="119" t="s">
        <v>8</v>
      </c>
      <c r="D9" s="119" t="s">
        <v>171</v>
      </c>
      <c r="E9" s="119" t="s">
        <v>10</v>
      </c>
      <c r="F9" s="119" t="s">
        <v>225</v>
      </c>
      <c r="G9" s="119" t="s">
        <v>184</v>
      </c>
      <c r="H9" s="119" t="s">
        <v>183</v>
      </c>
      <c r="I9" s="119" t="s">
        <v>172</v>
      </c>
      <c r="J9" s="89"/>
      <c r="K9" s="89"/>
      <c r="L9" s="89"/>
      <c r="M9" s="89"/>
      <c r="N9" s="89"/>
      <c r="O9" s="89"/>
      <c r="P9" s="89"/>
    </row>
    <row r="10" spans="1:16" s="88" customFormat="1" ht="15.75" x14ac:dyDescent="0.25">
      <c r="A10" s="96" t="s">
        <v>13</v>
      </c>
      <c r="B10" s="97" t="s">
        <v>14</v>
      </c>
      <c r="C10" s="100" t="s">
        <v>15</v>
      </c>
      <c r="D10" s="34">
        <v>80594</v>
      </c>
      <c r="E10" s="34">
        <v>1100</v>
      </c>
      <c r="F10" s="34">
        <f>D10-E10</f>
        <v>79494</v>
      </c>
      <c r="G10" s="34">
        <f>F10*9%</f>
        <v>7154.46</v>
      </c>
      <c r="H10" s="34">
        <f>F10*9%</f>
        <v>7154.46</v>
      </c>
      <c r="I10" s="104">
        <f>D10-E10+G10+H10</f>
        <v>93802.920000000013</v>
      </c>
      <c r="J10" s="89"/>
      <c r="K10" s="89"/>
      <c r="L10" s="89"/>
      <c r="M10" s="89"/>
      <c r="N10" s="89"/>
      <c r="O10" s="89"/>
      <c r="P10" s="89"/>
    </row>
    <row r="11" spans="1:16" s="88" customFormat="1" ht="15.75" x14ac:dyDescent="0.25">
      <c r="A11" s="37" t="s">
        <v>13</v>
      </c>
      <c r="B11" s="38" t="s">
        <v>22</v>
      </c>
      <c r="C11" s="39" t="s">
        <v>23</v>
      </c>
      <c r="D11" s="34">
        <v>80594</v>
      </c>
      <c r="E11" s="34">
        <v>1100</v>
      </c>
      <c r="F11" s="34">
        <f t="shared" ref="F11:F18" si="0">D11-E11</f>
        <v>79494</v>
      </c>
      <c r="G11" s="34">
        <f t="shared" ref="G11:G18" si="1">F11*9%</f>
        <v>7154.46</v>
      </c>
      <c r="H11" s="34">
        <f t="shared" ref="H11:H18" si="2">F11*9%</f>
        <v>7154.46</v>
      </c>
      <c r="I11" s="104">
        <f t="shared" ref="I11:I36" si="3">D11-E11+G11+H11</f>
        <v>93802.920000000013</v>
      </c>
      <c r="J11" s="89"/>
      <c r="K11" s="89"/>
      <c r="L11" s="89"/>
      <c r="M11" s="89"/>
      <c r="N11" s="89"/>
      <c r="O11" s="89"/>
      <c r="P11" s="89"/>
    </row>
    <row r="12" spans="1:16" s="88" customFormat="1" ht="15.75" x14ac:dyDescent="0.25">
      <c r="A12" s="37" t="s">
        <v>13</v>
      </c>
      <c r="B12" s="38" t="s">
        <v>18</v>
      </c>
      <c r="C12" s="39" t="s">
        <v>19</v>
      </c>
      <c r="D12" s="117">
        <v>80394</v>
      </c>
      <c r="E12" s="34">
        <v>1100</v>
      </c>
      <c r="F12" s="34">
        <f t="shared" si="0"/>
        <v>79294</v>
      </c>
      <c r="G12" s="34">
        <f t="shared" si="1"/>
        <v>7136.46</v>
      </c>
      <c r="H12" s="34">
        <f t="shared" si="2"/>
        <v>7136.46</v>
      </c>
      <c r="I12" s="104">
        <f t="shared" si="3"/>
        <v>93566.920000000013</v>
      </c>
      <c r="J12" s="89"/>
      <c r="K12" s="89"/>
      <c r="L12" s="89"/>
      <c r="M12" s="89"/>
      <c r="N12" s="89"/>
      <c r="O12" s="89"/>
      <c r="P12" s="89"/>
    </row>
    <row r="13" spans="1:16" s="88" customFormat="1" ht="15.75" x14ac:dyDescent="0.25">
      <c r="A13" s="37" t="s">
        <v>13</v>
      </c>
      <c r="B13" s="38" t="s">
        <v>20</v>
      </c>
      <c r="C13" s="39" t="s">
        <v>21</v>
      </c>
      <c r="D13" s="117">
        <v>80394</v>
      </c>
      <c r="E13" s="34">
        <v>1100</v>
      </c>
      <c r="F13" s="34">
        <f t="shared" si="0"/>
        <v>79294</v>
      </c>
      <c r="G13" s="34">
        <f t="shared" si="1"/>
        <v>7136.46</v>
      </c>
      <c r="H13" s="34">
        <f t="shared" si="2"/>
        <v>7136.46</v>
      </c>
      <c r="I13" s="104">
        <f t="shared" si="3"/>
        <v>93566.920000000013</v>
      </c>
      <c r="J13" s="89"/>
      <c r="K13" s="89"/>
      <c r="L13" s="89"/>
      <c r="M13" s="89"/>
      <c r="N13" s="89"/>
      <c r="O13" s="89"/>
      <c r="P13" s="89"/>
    </row>
    <row r="14" spans="1:16" s="88" customFormat="1" ht="15.75" x14ac:dyDescent="0.25">
      <c r="A14" s="37" t="s">
        <v>13</v>
      </c>
      <c r="B14" s="38" t="s">
        <v>16</v>
      </c>
      <c r="C14" s="39" t="s">
        <v>17</v>
      </c>
      <c r="D14" s="117">
        <v>81294</v>
      </c>
      <c r="E14" s="34">
        <v>1100</v>
      </c>
      <c r="F14" s="34">
        <f t="shared" si="0"/>
        <v>80194</v>
      </c>
      <c r="G14" s="34">
        <f t="shared" si="1"/>
        <v>7217.46</v>
      </c>
      <c r="H14" s="34">
        <f t="shared" si="2"/>
        <v>7217.46</v>
      </c>
      <c r="I14" s="104">
        <f t="shared" si="3"/>
        <v>94628.920000000013</v>
      </c>
      <c r="J14" s="89"/>
      <c r="K14" s="89"/>
      <c r="L14" s="89"/>
      <c r="M14" s="89"/>
      <c r="N14" s="89"/>
      <c r="O14" s="89"/>
      <c r="P14" s="89"/>
    </row>
    <row r="15" spans="1:16" s="90" customFormat="1" ht="15.75" x14ac:dyDescent="0.25">
      <c r="A15" s="37" t="s">
        <v>13</v>
      </c>
      <c r="B15" s="38" t="s">
        <v>178</v>
      </c>
      <c r="C15" s="39" t="s">
        <v>179</v>
      </c>
      <c r="D15" s="117">
        <v>84714</v>
      </c>
      <c r="E15" s="34">
        <v>1100</v>
      </c>
      <c r="F15" s="34">
        <f t="shared" si="0"/>
        <v>83614</v>
      </c>
      <c r="G15" s="34">
        <f t="shared" si="1"/>
        <v>7525.2599999999993</v>
      </c>
      <c r="H15" s="34">
        <f t="shared" si="2"/>
        <v>7525.2599999999993</v>
      </c>
      <c r="I15" s="104">
        <f t="shared" si="3"/>
        <v>98664.51999999999</v>
      </c>
      <c r="J15" s="91"/>
      <c r="K15" s="91"/>
      <c r="L15" s="91"/>
      <c r="M15" s="91"/>
      <c r="N15" s="91"/>
      <c r="O15" s="91"/>
      <c r="P15" s="91"/>
    </row>
    <row r="16" spans="1:16" s="88" customFormat="1" ht="15.75" x14ac:dyDescent="0.25">
      <c r="A16" s="37" t="s">
        <v>24</v>
      </c>
      <c r="B16" s="38" t="s">
        <v>25</v>
      </c>
      <c r="C16" s="39" t="s">
        <v>21</v>
      </c>
      <c r="D16" s="117">
        <v>82944</v>
      </c>
      <c r="E16" s="34">
        <v>1100</v>
      </c>
      <c r="F16" s="34">
        <f t="shared" si="0"/>
        <v>81844</v>
      </c>
      <c r="G16" s="34">
        <f t="shared" si="1"/>
        <v>7365.96</v>
      </c>
      <c r="H16" s="34">
        <f t="shared" si="2"/>
        <v>7365.96</v>
      </c>
      <c r="I16" s="104">
        <f t="shared" si="3"/>
        <v>96575.920000000013</v>
      </c>
      <c r="J16" s="89"/>
      <c r="K16" s="89"/>
      <c r="L16" s="89"/>
      <c r="M16" s="89"/>
      <c r="N16" s="89"/>
      <c r="O16" s="89"/>
      <c r="P16" s="89"/>
    </row>
    <row r="17" spans="1:16" s="88" customFormat="1" ht="15.75" x14ac:dyDescent="0.25">
      <c r="A17" s="37" t="s">
        <v>30</v>
      </c>
      <c r="B17" s="38" t="s">
        <v>31</v>
      </c>
      <c r="C17" s="39" t="s">
        <v>32</v>
      </c>
      <c r="D17" s="117">
        <v>84744</v>
      </c>
      <c r="E17" s="34">
        <v>1100</v>
      </c>
      <c r="F17" s="34">
        <f t="shared" si="0"/>
        <v>83644</v>
      </c>
      <c r="G17" s="34">
        <f t="shared" si="1"/>
        <v>7527.96</v>
      </c>
      <c r="H17" s="34">
        <f t="shared" si="2"/>
        <v>7527.96</v>
      </c>
      <c r="I17" s="104">
        <f t="shared" si="3"/>
        <v>98699.920000000013</v>
      </c>
      <c r="J17" s="89"/>
      <c r="K17" s="89"/>
      <c r="L17" s="89"/>
      <c r="M17" s="89"/>
      <c r="N17" s="89"/>
      <c r="O17" s="89"/>
      <c r="P17" s="89"/>
    </row>
    <row r="18" spans="1:16" s="88" customFormat="1" ht="15.75" x14ac:dyDescent="0.25">
      <c r="A18" s="37" t="s">
        <v>33</v>
      </c>
      <c r="B18" s="38" t="s">
        <v>34</v>
      </c>
      <c r="C18" s="39" t="s">
        <v>35</v>
      </c>
      <c r="D18" s="117">
        <v>84744</v>
      </c>
      <c r="E18" s="34">
        <v>1100</v>
      </c>
      <c r="F18" s="34">
        <f t="shared" si="0"/>
        <v>83644</v>
      </c>
      <c r="G18" s="34">
        <f t="shared" si="1"/>
        <v>7527.96</v>
      </c>
      <c r="H18" s="34">
        <f t="shared" si="2"/>
        <v>7527.96</v>
      </c>
      <c r="I18" s="104">
        <f t="shared" si="3"/>
        <v>98699.920000000013</v>
      </c>
      <c r="J18" s="89"/>
      <c r="K18" s="89"/>
      <c r="L18" s="89"/>
      <c r="M18" s="89"/>
      <c r="N18" s="89"/>
      <c r="O18" s="89"/>
      <c r="P18" s="89"/>
    </row>
    <row r="19" spans="1:16" s="88" customFormat="1" ht="15.75" x14ac:dyDescent="0.25">
      <c r="A19" s="37" t="s">
        <v>33</v>
      </c>
      <c r="B19" s="38" t="s">
        <v>36</v>
      </c>
      <c r="C19" s="39" t="s">
        <v>37</v>
      </c>
      <c r="D19" s="117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</row>
    <row r="20" spans="1:16" s="88" customFormat="1" ht="15" customHeight="1" x14ac:dyDescent="0.25">
      <c r="A20" s="37" t="s">
        <v>26</v>
      </c>
      <c r="B20" s="38" t="s">
        <v>27</v>
      </c>
      <c r="C20" s="39" t="s">
        <v>17</v>
      </c>
      <c r="D20" s="117">
        <v>84294</v>
      </c>
      <c r="E20" s="34">
        <v>1100</v>
      </c>
      <c r="F20" s="34">
        <f>D20-E20</f>
        <v>83194</v>
      </c>
      <c r="G20" s="34">
        <f>F20*9%</f>
        <v>7487.46</v>
      </c>
      <c r="H20" s="34">
        <f>F20*9%</f>
        <v>7487.46</v>
      </c>
      <c r="I20" s="104">
        <f t="shared" si="3"/>
        <v>98168.920000000013</v>
      </c>
      <c r="J20" s="89"/>
      <c r="K20" s="89"/>
      <c r="L20" s="89"/>
      <c r="M20" s="89"/>
      <c r="N20" s="89"/>
      <c r="O20" s="89"/>
      <c r="P20" s="89"/>
    </row>
    <row r="21" spans="1:16" s="88" customFormat="1" ht="15.75" x14ac:dyDescent="0.25">
      <c r="A21" s="37" t="s">
        <v>28</v>
      </c>
      <c r="B21" s="38" t="s">
        <v>29</v>
      </c>
      <c r="C21" s="39" t="s">
        <v>21</v>
      </c>
      <c r="D21" s="117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</row>
    <row r="22" spans="1:16" s="88" customFormat="1" ht="15.75" x14ac:dyDescent="0.25">
      <c r="A22" s="47" t="s">
        <v>177</v>
      </c>
      <c r="B22" s="38" t="s">
        <v>57</v>
      </c>
      <c r="C22" s="39" t="s">
        <v>17</v>
      </c>
      <c r="D22" s="117">
        <v>92804</v>
      </c>
      <c r="E22" s="34">
        <v>1100</v>
      </c>
      <c r="F22" s="34">
        <f t="shared" ref="F22:F36" si="4">D22-E22</f>
        <v>91704</v>
      </c>
      <c r="G22" s="34">
        <f t="shared" ref="G22:G36" si="5">F22*9%</f>
        <v>8253.36</v>
      </c>
      <c r="H22" s="34">
        <f t="shared" ref="H22:H36" si="6">F22*9%</f>
        <v>8253.36</v>
      </c>
      <c r="I22" s="104">
        <f t="shared" si="3"/>
        <v>108210.72</v>
      </c>
      <c r="J22" s="89"/>
      <c r="K22" s="89"/>
      <c r="L22" s="89"/>
      <c r="M22" s="89"/>
      <c r="N22" s="89"/>
      <c r="O22" s="89"/>
      <c r="P22" s="89"/>
    </row>
    <row r="23" spans="1:16" s="88" customFormat="1" ht="15.75" x14ac:dyDescent="0.25">
      <c r="A23" s="47" t="s">
        <v>38</v>
      </c>
      <c r="B23" s="38" t="s">
        <v>39</v>
      </c>
      <c r="C23" s="39" t="s">
        <v>21</v>
      </c>
      <c r="D23" s="117">
        <v>85254</v>
      </c>
      <c r="E23" s="34">
        <v>1100</v>
      </c>
      <c r="F23" s="34">
        <f t="shared" si="4"/>
        <v>84154</v>
      </c>
      <c r="G23" s="34">
        <f t="shared" si="5"/>
        <v>7573.86</v>
      </c>
      <c r="H23" s="34">
        <f t="shared" si="6"/>
        <v>7573.86</v>
      </c>
      <c r="I23" s="104">
        <f t="shared" si="3"/>
        <v>99301.72</v>
      </c>
      <c r="J23" s="89"/>
      <c r="K23" s="89"/>
      <c r="L23" s="89"/>
      <c r="M23" s="89"/>
      <c r="N23" s="89"/>
      <c r="O23" s="89"/>
      <c r="P23" s="89"/>
    </row>
    <row r="24" spans="1:16" s="88" customFormat="1" ht="15.75" x14ac:dyDescent="0.25">
      <c r="A24" s="47" t="s">
        <v>38</v>
      </c>
      <c r="B24" s="38" t="s">
        <v>40</v>
      </c>
      <c r="C24" s="39" t="s">
        <v>41</v>
      </c>
      <c r="D24" s="117">
        <v>88004</v>
      </c>
      <c r="E24" s="34">
        <v>1100</v>
      </c>
      <c r="F24" s="34">
        <f t="shared" si="4"/>
        <v>86904</v>
      </c>
      <c r="G24" s="34">
        <f t="shared" si="5"/>
        <v>7821.36</v>
      </c>
      <c r="H24" s="34">
        <f t="shared" si="6"/>
        <v>7821.36</v>
      </c>
      <c r="I24" s="104">
        <f t="shared" si="3"/>
        <v>102546.72</v>
      </c>
      <c r="J24" s="89"/>
      <c r="K24" s="89"/>
      <c r="L24" s="89"/>
      <c r="M24" s="89"/>
      <c r="N24" s="89"/>
      <c r="O24" s="89"/>
      <c r="P24" s="89"/>
    </row>
    <row r="25" spans="1:16" s="88" customFormat="1" ht="15.75" x14ac:dyDescent="0.25">
      <c r="A25" s="47" t="s">
        <v>56</v>
      </c>
      <c r="B25" s="38" t="s">
        <v>58</v>
      </c>
      <c r="C25" s="39" t="s">
        <v>59</v>
      </c>
      <c r="D25" s="117">
        <v>91154</v>
      </c>
      <c r="E25" s="34">
        <v>1100</v>
      </c>
      <c r="F25" s="34">
        <f t="shared" si="4"/>
        <v>90054</v>
      </c>
      <c r="G25" s="34">
        <f t="shared" si="5"/>
        <v>8104.86</v>
      </c>
      <c r="H25" s="34">
        <f t="shared" si="6"/>
        <v>8104.86</v>
      </c>
      <c r="I25" s="104">
        <f t="shared" si="3"/>
        <v>106263.72</v>
      </c>
      <c r="J25" s="89"/>
      <c r="K25" s="89"/>
      <c r="L25" s="89"/>
      <c r="M25" s="89"/>
      <c r="N25" s="89"/>
      <c r="O25" s="89"/>
      <c r="P25" s="89"/>
    </row>
    <row r="26" spans="1:16" s="88" customFormat="1" ht="15.75" x14ac:dyDescent="0.25">
      <c r="A26" s="47" t="s">
        <v>38</v>
      </c>
      <c r="B26" s="38" t="s">
        <v>42</v>
      </c>
      <c r="C26" s="39" t="s">
        <v>43</v>
      </c>
      <c r="D26" s="117">
        <v>84674</v>
      </c>
      <c r="E26" s="34">
        <v>1100</v>
      </c>
      <c r="F26" s="34">
        <f t="shared" si="4"/>
        <v>83574</v>
      </c>
      <c r="G26" s="34">
        <f t="shared" si="5"/>
        <v>7521.66</v>
      </c>
      <c r="H26" s="34">
        <f t="shared" si="6"/>
        <v>7521.66</v>
      </c>
      <c r="I26" s="104">
        <f t="shared" si="3"/>
        <v>98617.32</v>
      </c>
      <c r="J26" s="89"/>
      <c r="K26" s="89"/>
      <c r="L26" s="89"/>
      <c r="M26" s="89"/>
      <c r="N26" s="89"/>
      <c r="O26" s="89"/>
      <c r="P26" s="89"/>
    </row>
    <row r="27" spans="1:16" s="88" customFormat="1" ht="15.75" x14ac:dyDescent="0.25">
      <c r="A27" s="47" t="s">
        <v>38</v>
      </c>
      <c r="B27" s="38" t="s">
        <v>44</v>
      </c>
      <c r="C27" s="39" t="s">
        <v>43</v>
      </c>
      <c r="D27" s="117">
        <v>85204</v>
      </c>
      <c r="E27" s="34">
        <v>1100</v>
      </c>
      <c r="F27" s="34">
        <f t="shared" si="4"/>
        <v>84104</v>
      </c>
      <c r="G27" s="34">
        <f t="shared" si="5"/>
        <v>7569.36</v>
      </c>
      <c r="H27" s="34">
        <f t="shared" si="6"/>
        <v>7569.36</v>
      </c>
      <c r="I27" s="104">
        <f t="shared" si="3"/>
        <v>99242.72</v>
      </c>
      <c r="J27" s="89"/>
      <c r="K27" s="89"/>
      <c r="L27" s="89"/>
      <c r="M27" s="89"/>
      <c r="N27" s="89"/>
      <c r="O27" s="89"/>
      <c r="P27" s="89"/>
    </row>
    <row r="28" spans="1:16" s="88" customFormat="1" ht="15.75" x14ac:dyDescent="0.25">
      <c r="A28" s="47" t="s">
        <v>38</v>
      </c>
      <c r="B28" s="38" t="s">
        <v>45</v>
      </c>
      <c r="C28" s="39" t="s">
        <v>174</v>
      </c>
      <c r="D28" s="117">
        <v>86354</v>
      </c>
      <c r="E28" s="34">
        <v>1100</v>
      </c>
      <c r="F28" s="34">
        <f t="shared" si="4"/>
        <v>85254</v>
      </c>
      <c r="G28" s="34">
        <f t="shared" si="5"/>
        <v>7672.86</v>
      </c>
      <c r="H28" s="34">
        <f t="shared" si="6"/>
        <v>7672.86</v>
      </c>
      <c r="I28" s="104">
        <f t="shared" si="3"/>
        <v>100599.72</v>
      </c>
      <c r="J28" s="89"/>
      <c r="K28" s="89"/>
      <c r="L28" s="89"/>
      <c r="M28" s="89"/>
      <c r="N28" s="89"/>
      <c r="O28" s="89"/>
      <c r="P28" s="89"/>
    </row>
    <row r="29" spans="1:16" s="88" customFormat="1" ht="15.75" x14ac:dyDescent="0.25">
      <c r="A29" s="47" t="s">
        <v>38</v>
      </c>
      <c r="B29" s="38" t="s">
        <v>46</v>
      </c>
      <c r="C29" s="39" t="s">
        <v>174</v>
      </c>
      <c r="D29" s="117">
        <v>85034</v>
      </c>
      <c r="E29" s="34">
        <v>1100</v>
      </c>
      <c r="F29" s="34">
        <f t="shared" si="4"/>
        <v>83934</v>
      </c>
      <c r="G29" s="34">
        <f t="shared" si="5"/>
        <v>7554.0599999999995</v>
      </c>
      <c r="H29" s="34">
        <f t="shared" si="6"/>
        <v>7554.0599999999995</v>
      </c>
      <c r="I29" s="104">
        <f t="shared" si="3"/>
        <v>99042.12</v>
      </c>
      <c r="J29" s="89"/>
      <c r="K29" s="89"/>
      <c r="L29" s="89"/>
      <c r="M29" s="89"/>
      <c r="N29" s="89"/>
      <c r="O29" s="89"/>
      <c r="P29" s="89"/>
    </row>
    <row r="30" spans="1:16" s="88" customFormat="1" ht="15.75" x14ac:dyDescent="0.25">
      <c r="A30" s="47" t="s">
        <v>38</v>
      </c>
      <c r="B30" s="38" t="s">
        <v>47</v>
      </c>
      <c r="C30" s="39" t="s">
        <v>48</v>
      </c>
      <c r="D30" s="117">
        <v>85954</v>
      </c>
      <c r="E30" s="34">
        <v>1100</v>
      </c>
      <c r="F30" s="34">
        <f t="shared" si="4"/>
        <v>84854</v>
      </c>
      <c r="G30" s="34">
        <f t="shared" si="5"/>
        <v>7636.86</v>
      </c>
      <c r="H30" s="34">
        <f t="shared" si="6"/>
        <v>7636.86</v>
      </c>
      <c r="I30" s="104">
        <f t="shared" si="3"/>
        <v>100127.72</v>
      </c>
      <c r="J30" s="89"/>
      <c r="K30" s="89"/>
      <c r="L30" s="89"/>
      <c r="M30" s="89"/>
      <c r="N30" s="89"/>
      <c r="O30" s="89"/>
      <c r="P30" s="89"/>
    </row>
    <row r="31" spans="1:16" s="88" customFormat="1" ht="15.75" x14ac:dyDescent="0.25">
      <c r="A31" s="47" t="s">
        <v>38</v>
      </c>
      <c r="B31" s="38" t="s">
        <v>49</v>
      </c>
      <c r="C31" s="39" t="s">
        <v>50</v>
      </c>
      <c r="D31" s="117">
        <v>85704</v>
      </c>
      <c r="E31" s="34">
        <v>1100</v>
      </c>
      <c r="F31" s="34">
        <f t="shared" si="4"/>
        <v>84604</v>
      </c>
      <c r="G31" s="34">
        <f t="shared" si="5"/>
        <v>7614.36</v>
      </c>
      <c r="H31" s="34">
        <f t="shared" si="6"/>
        <v>7614.36</v>
      </c>
      <c r="I31" s="104">
        <f t="shared" si="3"/>
        <v>99832.72</v>
      </c>
      <c r="J31" s="89"/>
      <c r="K31" s="89"/>
      <c r="L31" s="89"/>
      <c r="M31" s="89"/>
      <c r="N31" s="89"/>
      <c r="O31" s="89"/>
      <c r="P31" s="89"/>
    </row>
    <row r="32" spans="1:16" s="90" customFormat="1" ht="15.75" x14ac:dyDescent="0.25">
      <c r="A32" s="47" t="s">
        <v>38</v>
      </c>
      <c r="B32" s="38" t="s">
        <v>51</v>
      </c>
      <c r="C32" s="39" t="s">
        <v>41</v>
      </c>
      <c r="D32" s="117">
        <v>83834</v>
      </c>
      <c r="E32" s="34">
        <v>1100</v>
      </c>
      <c r="F32" s="34">
        <f t="shared" si="4"/>
        <v>82734</v>
      </c>
      <c r="G32" s="34">
        <f t="shared" si="5"/>
        <v>7446.0599999999995</v>
      </c>
      <c r="H32" s="34">
        <f t="shared" si="6"/>
        <v>7446.0599999999995</v>
      </c>
      <c r="I32" s="104">
        <f t="shared" si="3"/>
        <v>97626.12</v>
      </c>
      <c r="J32" s="91"/>
      <c r="K32" s="91"/>
      <c r="L32" s="91"/>
      <c r="M32" s="91"/>
      <c r="N32" s="91"/>
      <c r="O32" s="91"/>
      <c r="P32" s="91"/>
    </row>
    <row r="33" spans="1:218" s="88" customFormat="1" ht="15.75" x14ac:dyDescent="0.25">
      <c r="A33" s="47" t="s">
        <v>38</v>
      </c>
      <c r="B33" s="38" t="s">
        <v>52</v>
      </c>
      <c r="C33" s="39" t="s">
        <v>53</v>
      </c>
      <c r="D33" s="117">
        <v>86054</v>
      </c>
      <c r="E33" s="34">
        <v>1100</v>
      </c>
      <c r="F33" s="34">
        <f t="shared" si="4"/>
        <v>84954</v>
      </c>
      <c r="G33" s="34">
        <f t="shared" si="5"/>
        <v>7645.86</v>
      </c>
      <c r="H33" s="34">
        <f t="shared" si="6"/>
        <v>7645.86</v>
      </c>
      <c r="I33" s="104">
        <f t="shared" si="3"/>
        <v>100245.72</v>
      </c>
      <c r="J33" s="89"/>
      <c r="K33" s="89"/>
      <c r="L33" s="89"/>
      <c r="M33" s="89"/>
      <c r="N33" s="89"/>
      <c r="O33" s="89"/>
      <c r="P33" s="89"/>
    </row>
    <row r="34" spans="1:218" s="88" customFormat="1" ht="15.75" x14ac:dyDescent="0.25">
      <c r="A34" s="47" t="s">
        <v>38</v>
      </c>
      <c r="B34" s="38" t="s">
        <v>54</v>
      </c>
      <c r="C34" s="39" t="s">
        <v>55</v>
      </c>
      <c r="D34" s="117">
        <v>86754</v>
      </c>
      <c r="E34" s="34">
        <v>1100</v>
      </c>
      <c r="F34" s="34">
        <f t="shared" si="4"/>
        <v>85654</v>
      </c>
      <c r="G34" s="34">
        <f t="shared" si="5"/>
        <v>7708.86</v>
      </c>
      <c r="H34" s="34">
        <f t="shared" si="6"/>
        <v>7708.86</v>
      </c>
      <c r="I34" s="104">
        <f t="shared" si="3"/>
        <v>101071.72</v>
      </c>
      <c r="J34" s="89"/>
      <c r="K34" s="89"/>
      <c r="L34" s="89"/>
      <c r="M34" s="89"/>
      <c r="N34" s="89"/>
      <c r="O34" s="89"/>
      <c r="P34" s="89"/>
    </row>
    <row r="35" spans="1:218" s="88" customFormat="1" ht="15.75" x14ac:dyDescent="0.25">
      <c r="A35" s="37" t="s">
        <v>60</v>
      </c>
      <c r="B35" s="38" t="s">
        <v>61</v>
      </c>
      <c r="C35" s="39"/>
      <c r="D35" s="117">
        <v>74664</v>
      </c>
      <c r="E35" s="34">
        <v>1100</v>
      </c>
      <c r="F35" s="34">
        <f t="shared" si="4"/>
        <v>73564</v>
      </c>
      <c r="G35" s="34">
        <f t="shared" si="5"/>
        <v>6620.7599999999993</v>
      </c>
      <c r="H35" s="34">
        <f t="shared" si="6"/>
        <v>6620.7599999999993</v>
      </c>
      <c r="I35" s="104">
        <f t="shared" si="3"/>
        <v>86805.51999999999</v>
      </c>
      <c r="J35" s="89"/>
      <c r="K35" s="89"/>
      <c r="L35" s="89"/>
      <c r="M35" s="89"/>
      <c r="N35" s="89"/>
      <c r="O35" s="89"/>
      <c r="P35" s="89"/>
    </row>
    <row r="36" spans="1:218" s="89" customFormat="1" ht="15.75" x14ac:dyDescent="0.25">
      <c r="A36" s="37" t="s">
        <v>60</v>
      </c>
      <c r="B36" s="38" t="s">
        <v>62</v>
      </c>
      <c r="C36" s="39"/>
      <c r="D36" s="117">
        <v>74664</v>
      </c>
      <c r="E36" s="34">
        <v>1100</v>
      </c>
      <c r="F36" s="34">
        <f t="shared" si="4"/>
        <v>73564</v>
      </c>
      <c r="G36" s="34">
        <f t="shared" si="5"/>
        <v>6620.7599999999993</v>
      </c>
      <c r="H36" s="34">
        <f t="shared" si="6"/>
        <v>6620.7599999999993</v>
      </c>
      <c r="I36" s="104">
        <f t="shared" si="3"/>
        <v>86805.51999999999</v>
      </c>
      <c r="HJ36" s="88"/>
    </row>
    <row r="37" spans="1:218" s="92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  <c r="J37" s="74"/>
      <c r="K37" s="74"/>
      <c r="L37" s="74"/>
      <c r="M37" s="74"/>
      <c r="N37" s="74"/>
      <c r="O37" s="74"/>
      <c r="P37" s="74"/>
    </row>
    <row r="38" spans="1:218" s="80" customFormat="1" ht="21" thickBot="1" x14ac:dyDescent="0.35">
      <c r="A38" s="231" t="s">
        <v>63</v>
      </c>
      <c r="B38" s="232"/>
      <c r="C38" s="232"/>
      <c r="D38" s="232"/>
      <c r="E38" s="232"/>
      <c r="F38" s="232"/>
      <c r="G38" s="232"/>
      <c r="H38" s="232"/>
      <c r="I38" s="233"/>
      <c r="J38" s="93"/>
      <c r="K38" s="93"/>
      <c r="L38" s="93"/>
      <c r="M38" s="93"/>
      <c r="N38" s="93"/>
      <c r="O38" s="93"/>
      <c r="P38" s="93"/>
    </row>
    <row r="39" spans="1:218" s="80" customFormat="1" ht="15.75" x14ac:dyDescent="0.25">
      <c r="A39" s="255" t="s">
        <v>7</v>
      </c>
      <c r="B39" s="255"/>
      <c r="C39" s="119" t="s">
        <v>8</v>
      </c>
      <c r="D39" s="119" t="s">
        <v>171</v>
      </c>
      <c r="E39" s="119" t="s">
        <v>10</v>
      </c>
      <c r="F39" s="119" t="s">
        <v>225</v>
      </c>
      <c r="G39" s="119" t="s">
        <v>184</v>
      </c>
      <c r="H39" s="119" t="s">
        <v>183</v>
      </c>
      <c r="I39" s="119" t="s">
        <v>172</v>
      </c>
      <c r="J39" s="93"/>
      <c r="K39" s="93"/>
      <c r="L39" s="93"/>
      <c r="M39" s="93"/>
      <c r="N39" s="93"/>
      <c r="O39" s="93"/>
      <c r="P39" s="93"/>
    </row>
    <row r="40" spans="1:218" s="80" customFormat="1" ht="15.75" x14ac:dyDescent="0.25">
      <c r="A40" s="96" t="s">
        <v>24</v>
      </c>
      <c r="B40" s="97" t="s">
        <v>64</v>
      </c>
      <c r="C40" s="98" t="s">
        <v>65</v>
      </c>
      <c r="D40" s="34">
        <v>80429</v>
      </c>
      <c r="E40" s="34">
        <v>1100</v>
      </c>
      <c r="F40" s="34">
        <f>D40-E40</f>
        <v>79329</v>
      </c>
      <c r="G40" s="34">
        <f>F40*9%</f>
        <v>7139.61</v>
      </c>
      <c r="H40" s="34">
        <f>F40*9%</f>
        <v>7139.61</v>
      </c>
      <c r="I40" s="104">
        <f t="shared" ref="I40:I64" si="7">D40-E40+G40+H40</f>
        <v>93608.22</v>
      </c>
      <c r="J40" s="93"/>
      <c r="K40" s="93"/>
      <c r="L40" s="93"/>
      <c r="M40" s="93"/>
      <c r="N40" s="93"/>
      <c r="O40" s="93"/>
      <c r="P40" s="93"/>
    </row>
    <row r="41" spans="1:218" s="88" customFormat="1" ht="15.75" x14ac:dyDescent="0.25">
      <c r="A41" s="37" t="s">
        <v>66</v>
      </c>
      <c r="B41" s="38" t="s">
        <v>67</v>
      </c>
      <c r="C41" s="55" t="s">
        <v>68</v>
      </c>
      <c r="D41" s="34">
        <v>81129</v>
      </c>
      <c r="E41" s="34">
        <v>1100</v>
      </c>
      <c r="F41" s="34">
        <f>D41-E41</f>
        <v>80029</v>
      </c>
      <c r="G41" s="34">
        <f>F41*9%</f>
        <v>7202.61</v>
      </c>
      <c r="H41" s="34">
        <f>F41*9%</f>
        <v>7202.61</v>
      </c>
      <c r="I41" s="104">
        <f t="shared" si="7"/>
        <v>94434.22</v>
      </c>
      <c r="J41" s="89"/>
      <c r="K41" s="89"/>
      <c r="L41" s="89"/>
      <c r="M41" s="89"/>
      <c r="N41" s="89"/>
      <c r="O41" s="89"/>
      <c r="P41" s="89"/>
    </row>
    <row r="42" spans="1:218" s="90" customFormat="1" ht="15.75" x14ac:dyDescent="0.25">
      <c r="A42" s="37" t="s">
        <v>69</v>
      </c>
      <c r="B42" s="57" t="s">
        <v>70</v>
      </c>
      <c r="C42" s="55" t="s">
        <v>71</v>
      </c>
      <c r="D42" s="117"/>
      <c r="E42" s="34"/>
      <c r="F42" s="34"/>
      <c r="G42" s="34"/>
      <c r="H42" s="34"/>
      <c r="I42" s="104"/>
      <c r="J42" s="91"/>
      <c r="K42" s="91"/>
      <c r="L42" s="91"/>
      <c r="M42" s="91"/>
      <c r="N42" s="91"/>
      <c r="O42" s="91"/>
      <c r="P42" s="91"/>
    </row>
    <row r="43" spans="1:218" s="88" customFormat="1" ht="15.75" x14ac:dyDescent="0.25">
      <c r="A43" s="37" t="s">
        <v>72</v>
      </c>
      <c r="B43" s="38" t="s">
        <v>73</v>
      </c>
      <c r="C43" s="55" t="s">
        <v>74</v>
      </c>
      <c r="D43" s="117">
        <v>80729</v>
      </c>
      <c r="E43" s="34">
        <v>1100</v>
      </c>
      <c r="F43" s="34">
        <f t="shared" ref="F43:F45" si="8">D43-E43</f>
        <v>79629</v>
      </c>
      <c r="G43" s="34">
        <f t="shared" ref="G43:G45" si="9">F43*9%</f>
        <v>7166.61</v>
      </c>
      <c r="H43" s="34">
        <f t="shared" ref="H43:H45" si="10">F43*9%</f>
        <v>7166.61</v>
      </c>
      <c r="I43" s="104">
        <f t="shared" si="7"/>
        <v>93962.22</v>
      </c>
      <c r="J43" s="89"/>
      <c r="K43" s="89"/>
      <c r="L43" s="89"/>
      <c r="M43" s="89"/>
      <c r="N43" s="89"/>
      <c r="O43" s="89"/>
      <c r="P43" s="89"/>
    </row>
    <row r="44" spans="1:218" s="88" customFormat="1" ht="15.75" x14ac:dyDescent="0.25">
      <c r="A44" s="37" t="s">
        <v>72</v>
      </c>
      <c r="B44" s="38" t="s">
        <v>75</v>
      </c>
      <c r="C44" s="55" t="s">
        <v>41</v>
      </c>
      <c r="D44" s="117">
        <v>81429</v>
      </c>
      <c r="E44" s="34">
        <v>1100</v>
      </c>
      <c r="F44" s="34">
        <f t="shared" si="8"/>
        <v>80329</v>
      </c>
      <c r="G44" s="34">
        <f t="shared" si="9"/>
        <v>7229.61</v>
      </c>
      <c r="H44" s="34">
        <f t="shared" si="10"/>
        <v>7229.61</v>
      </c>
      <c r="I44" s="104">
        <f t="shared" si="7"/>
        <v>94788.22</v>
      </c>
      <c r="J44" s="89"/>
      <c r="K44" s="89"/>
      <c r="L44" s="89"/>
      <c r="M44" s="89"/>
      <c r="N44" s="89"/>
      <c r="O44" s="89"/>
      <c r="P44" s="89"/>
    </row>
    <row r="45" spans="1:218" s="88" customFormat="1" ht="15.75" x14ac:dyDescent="0.25">
      <c r="A45" s="37" t="s">
        <v>76</v>
      </c>
      <c r="B45" s="38" t="s">
        <v>77</v>
      </c>
      <c r="C45" s="55" t="s">
        <v>41</v>
      </c>
      <c r="D45" s="117">
        <v>82929</v>
      </c>
      <c r="E45" s="34">
        <v>1100</v>
      </c>
      <c r="F45" s="34">
        <f t="shared" si="8"/>
        <v>81829</v>
      </c>
      <c r="G45" s="34">
        <f t="shared" si="9"/>
        <v>7364.61</v>
      </c>
      <c r="H45" s="34">
        <f t="shared" si="10"/>
        <v>7364.61</v>
      </c>
      <c r="I45" s="104">
        <f t="shared" si="7"/>
        <v>96558.22</v>
      </c>
      <c r="J45" s="89"/>
      <c r="K45" s="89"/>
      <c r="L45" s="89"/>
      <c r="M45" s="89"/>
      <c r="N45" s="89"/>
      <c r="O45" s="89"/>
      <c r="P45" s="89"/>
    </row>
    <row r="46" spans="1:218" s="88" customFormat="1" ht="15.75" x14ac:dyDescent="0.25">
      <c r="A46" s="37" t="s">
        <v>72</v>
      </c>
      <c r="B46" s="38" t="s">
        <v>78</v>
      </c>
      <c r="C46" s="55" t="s">
        <v>41</v>
      </c>
      <c r="D46" s="117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</row>
    <row r="47" spans="1:218" s="90" customFormat="1" ht="15.75" x14ac:dyDescent="0.25">
      <c r="A47" s="37" t="s">
        <v>79</v>
      </c>
      <c r="B47" s="38" t="s">
        <v>80</v>
      </c>
      <c r="C47" s="55" t="s">
        <v>81</v>
      </c>
      <c r="D47" s="117">
        <v>83309</v>
      </c>
      <c r="E47" s="34">
        <v>1100</v>
      </c>
      <c r="F47" s="34">
        <f>D47-E47</f>
        <v>82209</v>
      </c>
      <c r="G47" s="34">
        <f>F47*9%</f>
        <v>7398.8099999999995</v>
      </c>
      <c r="H47" s="34">
        <f>F47*9%</f>
        <v>7398.8099999999995</v>
      </c>
      <c r="I47" s="104">
        <f t="shared" si="7"/>
        <v>97006.62</v>
      </c>
      <c r="J47" s="91"/>
      <c r="K47" s="91"/>
      <c r="L47" s="91"/>
      <c r="M47" s="91"/>
      <c r="N47" s="91"/>
      <c r="O47" s="91"/>
      <c r="P47" s="91"/>
    </row>
    <row r="48" spans="1:218" s="90" customFormat="1" ht="15.75" x14ac:dyDescent="0.25">
      <c r="A48" s="37" t="s">
        <v>88</v>
      </c>
      <c r="B48" s="38" t="s">
        <v>89</v>
      </c>
      <c r="C48" s="55" t="s">
        <v>90</v>
      </c>
      <c r="D48" s="117"/>
      <c r="E48" s="34"/>
      <c r="F48" s="34"/>
      <c r="G48" s="34"/>
      <c r="H48" s="34"/>
      <c r="I48" s="104"/>
      <c r="J48" s="91"/>
      <c r="K48" s="91"/>
      <c r="L48" s="91"/>
      <c r="M48" s="91"/>
      <c r="N48" s="91"/>
      <c r="O48" s="91"/>
      <c r="P48" s="91"/>
    </row>
    <row r="49" spans="1:16" s="88" customFormat="1" ht="15.75" x14ac:dyDescent="0.25">
      <c r="A49" s="37" t="s">
        <v>91</v>
      </c>
      <c r="B49" s="38" t="s">
        <v>92</v>
      </c>
      <c r="C49" s="58" t="s">
        <v>93</v>
      </c>
      <c r="D49" s="117">
        <v>83119</v>
      </c>
      <c r="E49" s="34">
        <v>1100</v>
      </c>
      <c r="F49" s="34">
        <f t="shared" ref="F49:F53" si="11">D49-E49</f>
        <v>82019</v>
      </c>
      <c r="G49" s="34">
        <f t="shared" ref="G49:G53" si="12">F49*9%</f>
        <v>7381.71</v>
      </c>
      <c r="H49" s="34">
        <f t="shared" ref="H49:H53" si="13">F49*9%</f>
        <v>7381.71</v>
      </c>
      <c r="I49" s="104">
        <f t="shared" si="7"/>
        <v>96782.420000000013</v>
      </c>
      <c r="J49" s="89"/>
      <c r="K49" s="89"/>
      <c r="L49" s="89"/>
      <c r="M49" s="89"/>
      <c r="N49" s="89"/>
      <c r="O49" s="89"/>
      <c r="P49" s="89"/>
    </row>
    <row r="50" spans="1:16" s="88" customFormat="1" ht="15.75" x14ac:dyDescent="0.25">
      <c r="A50" s="37" t="s">
        <v>91</v>
      </c>
      <c r="B50" s="38" t="s">
        <v>94</v>
      </c>
      <c r="C50" s="58" t="s">
        <v>95</v>
      </c>
      <c r="D50" s="117">
        <v>83119</v>
      </c>
      <c r="E50" s="34">
        <v>1100</v>
      </c>
      <c r="F50" s="34">
        <f t="shared" si="11"/>
        <v>82019</v>
      </c>
      <c r="G50" s="34">
        <f t="shared" si="12"/>
        <v>7381.71</v>
      </c>
      <c r="H50" s="34">
        <f t="shared" si="13"/>
        <v>7381.71</v>
      </c>
      <c r="I50" s="104">
        <f t="shared" si="7"/>
        <v>96782.420000000013</v>
      </c>
      <c r="J50" s="89"/>
      <c r="K50" s="89"/>
      <c r="L50" s="89"/>
      <c r="M50" s="89"/>
      <c r="N50" s="89"/>
      <c r="O50" s="89"/>
      <c r="P50" s="89"/>
    </row>
    <row r="51" spans="1:16" s="88" customFormat="1" ht="15.75" x14ac:dyDescent="0.25">
      <c r="A51" s="37" t="s">
        <v>96</v>
      </c>
      <c r="B51" s="38" t="s">
        <v>97</v>
      </c>
      <c r="C51" s="58" t="s">
        <v>98</v>
      </c>
      <c r="D51" s="36">
        <v>86449</v>
      </c>
      <c r="E51" s="34">
        <v>1100</v>
      </c>
      <c r="F51" s="34">
        <f t="shared" si="11"/>
        <v>85349</v>
      </c>
      <c r="G51" s="34">
        <f t="shared" si="12"/>
        <v>7681.41</v>
      </c>
      <c r="H51" s="34">
        <f t="shared" si="13"/>
        <v>7681.41</v>
      </c>
      <c r="I51" s="104">
        <f t="shared" si="7"/>
        <v>100711.82</v>
      </c>
      <c r="J51" s="89"/>
      <c r="K51" s="89"/>
      <c r="L51" s="89"/>
      <c r="M51" s="89"/>
      <c r="N51" s="89"/>
      <c r="O51" s="89"/>
      <c r="P51" s="89"/>
    </row>
    <row r="52" spans="1:16" s="88" customFormat="1" ht="15.75" x14ac:dyDescent="0.25">
      <c r="A52" s="37" t="s">
        <v>96</v>
      </c>
      <c r="B52" s="38" t="s">
        <v>99</v>
      </c>
      <c r="C52" s="58" t="s">
        <v>98</v>
      </c>
      <c r="D52" s="36">
        <v>89419</v>
      </c>
      <c r="E52" s="34">
        <v>1100</v>
      </c>
      <c r="F52" s="34">
        <f t="shared" si="11"/>
        <v>88319</v>
      </c>
      <c r="G52" s="34">
        <f t="shared" si="12"/>
        <v>7948.71</v>
      </c>
      <c r="H52" s="34">
        <f t="shared" si="13"/>
        <v>7948.71</v>
      </c>
      <c r="I52" s="104">
        <f t="shared" si="7"/>
        <v>104216.42000000001</v>
      </c>
      <c r="J52" s="89"/>
      <c r="K52" s="89"/>
      <c r="L52" s="89"/>
      <c r="M52" s="89"/>
      <c r="N52" s="89"/>
      <c r="O52" s="89"/>
      <c r="P52" s="89"/>
    </row>
    <row r="53" spans="1:16" s="88" customFormat="1" ht="15.75" x14ac:dyDescent="0.25">
      <c r="A53" s="37" t="s">
        <v>102</v>
      </c>
      <c r="B53" s="38" t="s">
        <v>103</v>
      </c>
      <c r="C53" s="58" t="s">
        <v>104</v>
      </c>
      <c r="D53" s="117">
        <v>90279</v>
      </c>
      <c r="E53" s="34">
        <v>1100</v>
      </c>
      <c r="F53" s="34">
        <f t="shared" si="11"/>
        <v>89179</v>
      </c>
      <c r="G53" s="34">
        <f t="shared" si="12"/>
        <v>8026.11</v>
      </c>
      <c r="H53" s="34">
        <f t="shared" si="13"/>
        <v>8026.11</v>
      </c>
      <c r="I53" s="104">
        <f t="shared" si="7"/>
        <v>105231.22</v>
      </c>
      <c r="J53" s="89"/>
      <c r="K53" s="89"/>
      <c r="L53" s="89"/>
      <c r="M53" s="89"/>
      <c r="N53" s="89"/>
      <c r="O53" s="89"/>
      <c r="P53" s="89"/>
    </row>
    <row r="54" spans="1:16" s="92" customFormat="1" x14ac:dyDescent="0.2">
      <c r="A54" s="37" t="s">
        <v>105</v>
      </c>
      <c r="B54" s="38" t="s">
        <v>106</v>
      </c>
      <c r="C54" s="58" t="s">
        <v>107</v>
      </c>
      <c r="D54" s="117"/>
      <c r="E54" s="34"/>
      <c r="F54" s="34"/>
      <c r="G54" s="34"/>
      <c r="H54" s="34"/>
      <c r="I54" s="104"/>
      <c r="J54" s="74"/>
      <c r="K54" s="74"/>
      <c r="L54" s="74"/>
      <c r="M54" s="74"/>
      <c r="N54" s="74"/>
      <c r="O54" s="74"/>
      <c r="P54" s="74"/>
    </row>
    <row r="55" spans="1:16" s="88" customFormat="1" ht="15.75" x14ac:dyDescent="0.25">
      <c r="A55" s="37" t="s">
        <v>105</v>
      </c>
      <c r="B55" s="38" t="s">
        <v>108</v>
      </c>
      <c r="C55" s="39" t="s">
        <v>95</v>
      </c>
      <c r="D55" s="33">
        <v>91129</v>
      </c>
      <c r="E55" s="34">
        <v>1100</v>
      </c>
      <c r="F55" s="34">
        <f>D55-E55</f>
        <v>90029</v>
      </c>
      <c r="G55" s="34">
        <f>F55*9%</f>
        <v>8102.61</v>
      </c>
      <c r="H55" s="34">
        <f>F55*9%</f>
        <v>8102.61</v>
      </c>
      <c r="I55" s="104">
        <f t="shared" si="7"/>
        <v>106234.22</v>
      </c>
      <c r="J55" s="89"/>
      <c r="K55" s="89"/>
      <c r="L55" s="89"/>
      <c r="M55" s="89"/>
      <c r="N55" s="89"/>
      <c r="O55" s="89"/>
      <c r="P55" s="89"/>
    </row>
    <row r="56" spans="1:16" s="90" customFormat="1" ht="15.75" x14ac:dyDescent="0.25">
      <c r="A56" s="37" t="s">
        <v>96</v>
      </c>
      <c r="B56" s="38" t="s">
        <v>100</v>
      </c>
      <c r="C56" s="58" t="s">
        <v>101</v>
      </c>
      <c r="D56" s="33"/>
      <c r="E56" s="34"/>
      <c r="F56" s="34"/>
      <c r="G56" s="34"/>
      <c r="H56" s="34"/>
      <c r="I56" s="104"/>
      <c r="J56" s="91"/>
      <c r="K56" s="91"/>
      <c r="L56" s="91"/>
      <c r="M56" s="91"/>
      <c r="N56" s="91"/>
      <c r="O56" s="91"/>
      <c r="P56" s="91"/>
    </row>
    <row r="57" spans="1:16" s="88" customFormat="1" ht="15.75" x14ac:dyDescent="0.25">
      <c r="A57" s="37" t="s">
        <v>82</v>
      </c>
      <c r="B57" s="38" t="s">
        <v>83</v>
      </c>
      <c r="C57" s="55" t="s">
        <v>84</v>
      </c>
      <c r="D57" s="33">
        <v>85869</v>
      </c>
      <c r="E57" s="34">
        <v>1100</v>
      </c>
      <c r="F57" s="34">
        <f t="shared" ref="F57:F64" si="14">D57-E57</f>
        <v>84769</v>
      </c>
      <c r="G57" s="34">
        <f t="shared" ref="G57:G64" si="15">F57*9%</f>
        <v>7629.21</v>
      </c>
      <c r="H57" s="34">
        <f t="shared" ref="H57:H64" si="16">F57*9%</f>
        <v>7629.21</v>
      </c>
      <c r="I57" s="104">
        <f t="shared" si="7"/>
        <v>100027.42000000001</v>
      </c>
      <c r="J57" s="89"/>
      <c r="K57" s="89"/>
      <c r="L57" s="89"/>
      <c r="M57" s="89"/>
      <c r="N57" s="89"/>
      <c r="O57" s="89"/>
      <c r="P57" s="89"/>
    </row>
    <row r="58" spans="1:16" s="88" customFormat="1" ht="15.75" x14ac:dyDescent="0.25">
      <c r="A58" s="37" t="s">
        <v>85</v>
      </c>
      <c r="B58" s="38" t="s">
        <v>86</v>
      </c>
      <c r="C58" s="55" t="s">
        <v>87</v>
      </c>
      <c r="D58" s="117">
        <v>82755</v>
      </c>
      <c r="E58" s="34">
        <v>1100</v>
      </c>
      <c r="F58" s="34">
        <f t="shared" si="14"/>
        <v>81655</v>
      </c>
      <c r="G58" s="34">
        <f t="shared" si="15"/>
        <v>7348.95</v>
      </c>
      <c r="H58" s="34">
        <f t="shared" si="16"/>
        <v>7348.95</v>
      </c>
      <c r="I58" s="104">
        <f t="shared" si="7"/>
        <v>96352.9</v>
      </c>
      <c r="J58" s="89"/>
      <c r="K58" s="89"/>
      <c r="L58" s="89"/>
      <c r="M58" s="89"/>
      <c r="N58" s="89"/>
      <c r="O58" s="89"/>
      <c r="P58" s="89"/>
    </row>
    <row r="59" spans="1:16" s="88" customFormat="1" ht="15.75" x14ac:dyDescent="0.25">
      <c r="A59" s="37" t="s">
        <v>60</v>
      </c>
      <c r="B59" s="38" t="s">
        <v>109</v>
      </c>
      <c r="C59" s="59"/>
      <c r="D59" s="117">
        <v>73899</v>
      </c>
      <c r="E59" s="34">
        <v>1100</v>
      </c>
      <c r="F59" s="34">
        <f t="shared" si="14"/>
        <v>72799</v>
      </c>
      <c r="G59" s="34">
        <f t="shared" si="15"/>
        <v>6551.91</v>
      </c>
      <c r="H59" s="34">
        <f t="shared" si="16"/>
        <v>6551.91</v>
      </c>
      <c r="I59" s="104">
        <f t="shared" si="7"/>
        <v>85902.82</v>
      </c>
      <c r="J59" s="89"/>
      <c r="K59" s="89"/>
      <c r="L59" s="89"/>
      <c r="M59" s="89"/>
      <c r="N59" s="89"/>
      <c r="O59" s="89"/>
      <c r="P59" s="89"/>
    </row>
    <row r="60" spans="1:16" s="88" customFormat="1" ht="15.75" x14ac:dyDescent="0.25">
      <c r="A60" s="37" t="s">
        <v>60</v>
      </c>
      <c r="B60" s="38" t="s">
        <v>110</v>
      </c>
      <c r="C60" s="59"/>
      <c r="D60" s="117">
        <v>70275</v>
      </c>
      <c r="E60" s="34">
        <v>1100</v>
      </c>
      <c r="F60" s="34">
        <f t="shared" si="14"/>
        <v>69175</v>
      </c>
      <c r="G60" s="34">
        <f t="shared" si="15"/>
        <v>6225.75</v>
      </c>
      <c r="H60" s="34">
        <f t="shared" si="16"/>
        <v>6225.75</v>
      </c>
      <c r="I60" s="104">
        <f t="shared" si="7"/>
        <v>81626.5</v>
      </c>
      <c r="J60" s="89"/>
      <c r="K60" s="89"/>
      <c r="L60" s="89"/>
      <c r="M60" s="89"/>
      <c r="N60" s="89"/>
      <c r="O60" s="89"/>
      <c r="P60" s="89"/>
    </row>
    <row r="61" spans="1:16" s="88" customFormat="1" ht="15.75" x14ac:dyDescent="0.25">
      <c r="A61" s="37" t="s">
        <v>60</v>
      </c>
      <c r="B61" s="38" t="s">
        <v>112</v>
      </c>
      <c r="C61" s="59"/>
      <c r="D61" s="117">
        <v>78849</v>
      </c>
      <c r="E61" s="34">
        <v>1100</v>
      </c>
      <c r="F61" s="34">
        <f t="shared" si="14"/>
        <v>77749</v>
      </c>
      <c r="G61" s="34">
        <f t="shared" si="15"/>
        <v>6997.41</v>
      </c>
      <c r="H61" s="34">
        <f t="shared" si="16"/>
        <v>6997.41</v>
      </c>
      <c r="I61" s="104">
        <f t="shared" si="7"/>
        <v>91743.82</v>
      </c>
      <c r="J61" s="89"/>
      <c r="K61" s="89"/>
      <c r="L61" s="89"/>
      <c r="M61" s="89"/>
      <c r="N61" s="89"/>
      <c r="O61" s="89"/>
      <c r="P61" s="89"/>
    </row>
    <row r="62" spans="1:16" s="88" customFormat="1" ht="15.75" x14ac:dyDescent="0.25">
      <c r="A62" s="37" t="s">
        <v>60</v>
      </c>
      <c r="B62" s="38" t="s">
        <v>111</v>
      </c>
      <c r="C62" s="59"/>
      <c r="D62" s="117">
        <v>76299</v>
      </c>
      <c r="E62" s="34">
        <v>1100</v>
      </c>
      <c r="F62" s="34">
        <f t="shared" si="14"/>
        <v>75199</v>
      </c>
      <c r="G62" s="34">
        <f t="shared" si="15"/>
        <v>6767.91</v>
      </c>
      <c r="H62" s="34">
        <f t="shared" si="16"/>
        <v>6767.91</v>
      </c>
      <c r="I62" s="104">
        <f t="shared" si="7"/>
        <v>88734.82</v>
      </c>
      <c r="J62" s="89"/>
      <c r="K62" s="89"/>
      <c r="L62" s="89"/>
      <c r="M62" s="89"/>
      <c r="N62" s="89"/>
      <c r="O62" s="89"/>
      <c r="P62" s="89"/>
    </row>
    <row r="63" spans="1:16" s="88" customFormat="1" ht="15.75" x14ac:dyDescent="0.25">
      <c r="A63" s="37" t="s">
        <v>60</v>
      </c>
      <c r="B63" s="38" t="s">
        <v>113</v>
      </c>
      <c r="C63" s="59"/>
      <c r="D63" s="117">
        <v>77989</v>
      </c>
      <c r="E63" s="34">
        <v>1100</v>
      </c>
      <c r="F63" s="34">
        <f t="shared" si="14"/>
        <v>76889</v>
      </c>
      <c r="G63" s="34">
        <f t="shared" si="15"/>
        <v>6920.0099999999993</v>
      </c>
      <c r="H63" s="34">
        <f t="shared" si="16"/>
        <v>6920.0099999999993</v>
      </c>
      <c r="I63" s="104">
        <f t="shared" si="7"/>
        <v>90729.01999999999</v>
      </c>
      <c r="J63" s="89"/>
      <c r="K63" s="89"/>
      <c r="L63" s="89"/>
      <c r="M63" s="89"/>
      <c r="N63" s="89"/>
      <c r="O63" s="89"/>
      <c r="P63" s="89"/>
    </row>
    <row r="64" spans="1:16" s="88" customFormat="1" ht="16.5" thickBot="1" x14ac:dyDescent="0.3">
      <c r="A64" s="60" t="s">
        <v>60</v>
      </c>
      <c r="B64" s="61" t="s">
        <v>114</v>
      </c>
      <c r="C64" s="59"/>
      <c r="D64" s="117">
        <v>78099</v>
      </c>
      <c r="E64" s="34">
        <v>1100</v>
      </c>
      <c r="F64" s="34">
        <f t="shared" si="14"/>
        <v>76999</v>
      </c>
      <c r="G64" s="34">
        <f t="shared" si="15"/>
        <v>6929.91</v>
      </c>
      <c r="H64" s="34">
        <f t="shared" si="16"/>
        <v>6929.91</v>
      </c>
      <c r="I64" s="104">
        <f t="shared" si="7"/>
        <v>90858.82</v>
      </c>
      <c r="J64" s="89"/>
      <c r="K64" s="89"/>
      <c r="L64" s="89"/>
      <c r="M64" s="89"/>
      <c r="N64" s="89"/>
      <c r="O64" s="89"/>
      <c r="P64" s="89"/>
    </row>
    <row r="65" spans="1:16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</row>
    <row r="66" spans="1:16" s="88" customFormat="1" ht="16.5" thickBot="1" x14ac:dyDescent="0.3">
      <c r="A66" s="243" t="s">
        <v>115</v>
      </c>
      <c r="B66" s="244"/>
      <c r="C66" s="244"/>
      <c r="D66" s="244"/>
      <c r="E66" s="244"/>
      <c r="F66" s="244"/>
      <c r="G66" s="244"/>
      <c r="H66" s="244"/>
      <c r="I66" s="245"/>
      <c r="J66" s="89"/>
      <c r="K66" s="89"/>
      <c r="L66" s="89"/>
      <c r="M66" s="89"/>
      <c r="N66" s="89"/>
      <c r="O66" s="89"/>
      <c r="P66" s="89"/>
    </row>
    <row r="67" spans="1:16" s="88" customFormat="1" ht="15.75" x14ac:dyDescent="0.25">
      <c r="A67" s="255" t="s">
        <v>7</v>
      </c>
      <c r="B67" s="255"/>
      <c r="C67" s="119" t="s">
        <v>8</v>
      </c>
      <c r="D67" s="119" t="s">
        <v>171</v>
      </c>
      <c r="E67" s="119" t="s">
        <v>10</v>
      </c>
      <c r="F67" s="119" t="s">
        <v>225</v>
      </c>
      <c r="G67" s="119" t="s">
        <v>184</v>
      </c>
      <c r="H67" s="119" t="s">
        <v>183</v>
      </c>
      <c r="I67" s="119" t="s">
        <v>172</v>
      </c>
      <c r="J67" s="89"/>
      <c r="K67" s="89"/>
      <c r="L67" s="89"/>
      <c r="M67" s="89"/>
      <c r="N67" s="89"/>
      <c r="O67" s="89"/>
      <c r="P67" s="89"/>
    </row>
    <row r="68" spans="1:16" s="80" customFormat="1" ht="15.75" x14ac:dyDescent="0.25">
      <c r="A68" s="69" t="s">
        <v>121</v>
      </c>
      <c r="B68" s="70" t="s">
        <v>122</v>
      </c>
      <c r="C68" s="39" t="s">
        <v>65</v>
      </c>
      <c r="D68" s="118">
        <v>86579</v>
      </c>
      <c r="E68" s="34">
        <v>1100</v>
      </c>
      <c r="F68" s="34">
        <f>D68-E68</f>
        <v>85479</v>
      </c>
      <c r="G68" s="34">
        <f>F68*9%</f>
        <v>7693.11</v>
      </c>
      <c r="H68" s="34">
        <f>F68*9%</f>
        <v>7693.11</v>
      </c>
      <c r="I68" s="104">
        <f t="shared" ref="I68:I78" si="17">D68-E68+G68+H68</f>
        <v>100865.22</v>
      </c>
      <c r="J68" s="93"/>
      <c r="K68" s="93"/>
      <c r="L68" s="93"/>
      <c r="M68" s="93"/>
      <c r="N68" s="93"/>
      <c r="O68" s="93"/>
      <c r="P68" s="93"/>
    </row>
    <row r="69" spans="1:16" s="80" customFormat="1" ht="15.75" x14ac:dyDescent="0.25">
      <c r="A69" s="69" t="s">
        <v>121</v>
      </c>
      <c r="B69" s="70" t="s">
        <v>123</v>
      </c>
      <c r="C69" s="39" t="s">
        <v>124</v>
      </c>
      <c r="D69" s="117">
        <v>87629</v>
      </c>
      <c r="E69" s="34">
        <v>1100</v>
      </c>
      <c r="F69" s="34">
        <f t="shared" ref="F69:F78" si="18">D69-E69</f>
        <v>86529</v>
      </c>
      <c r="G69" s="34">
        <f t="shared" ref="G69:G78" si="19">F69*9%</f>
        <v>7787.61</v>
      </c>
      <c r="H69" s="34">
        <f t="shared" ref="H69:H78" si="20">F69*9%</f>
        <v>7787.61</v>
      </c>
      <c r="I69" s="104">
        <f t="shared" si="17"/>
        <v>102104.22</v>
      </c>
      <c r="J69" s="93"/>
      <c r="K69" s="93"/>
      <c r="L69" s="93"/>
      <c r="M69" s="93"/>
      <c r="N69" s="93"/>
      <c r="O69" s="93"/>
      <c r="P69" s="93"/>
    </row>
    <row r="70" spans="1:16" s="80" customFormat="1" ht="15.75" x14ac:dyDescent="0.25">
      <c r="A70" s="69" t="s">
        <v>121</v>
      </c>
      <c r="B70" s="70" t="s">
        <v>125</v>
      </c>
      <c r="C70" s="39" t="s">
        <v>124</v>
      </c>
      <c r="D70" s="117">
        <v>88129</v>
      </c>
      <c r="E70" s="34">
        <v>1100</v>
      </c>
      <c r="F70" s="34">
        <f t="shared" si="18"/>
        <v>87029</v>
      </c>
      <c r="G70" s="34">
        <f t="shared" si="19"/>
        <v>7832.61</v>
      </c>
      <c r="H70" s="34">
        <f t="shared" si="20"/>
        <v>7832.61</v>
      </c>
      <c r="I70" s="104">
        <f t="shared" si="17"/>
        <v>102694.22</v>
      </c>
      <c r="J70" s="93"/>
      <c r="K70" s="93"/>
      <c r="L70" s="93"/>
      <c r="M70" s="93"/>
      <c r="N70" s="93"/>
      <c r="O70" s="93"/>
      <c r="P70" s="93"/>
    </row>
    <row r="71" spans="1:16" s="77" customFormat="1" x14ac:dyDescent="0.2">
      <c r="A71" s="69" t="s">
        <v>126</v>
      </c>
      <c r="B71" s="70" t="s">
        <v>127</v>
      </c>
      <c r="C71" s="39" t="s">
        <v>128</v>
      </c>
      <c r="D71" s="117">
        <v>88829</v>
      </c>
      <c r="E71" s="34">
        <v>1100</v>
      </c>
      <c r="F71" s="34">
        <f t="shared" si="18"/>
        <v>87729</v>
      </c>
      <c r="G71" s="34">
        <f t="shared" si="19"/>
        <v>7895.61</v>
      </c>
      <c r="H71" s="34">
        <f t="shared" si="20"/>
        <v>7895.61</v>
      </c>
      <c r="I71" s="104">
        <f t="shared" si="17"/>
        <v>103520.22</v>
      </c>
      <c r="J71" s="66"/>
      <c r="K71" s="66"/>
      <c r="L71" s="66"/>
      <c r="M71" s="66"/>
      <c r="N71" s="66"/>
      <c r="O71" s="66"/>
      <c r="P71" s="66"/>
    </row>
    <row r="72" spans="1:16" s="90" customFormat="1" ht="15.75" x14ac:dyDescent="0.25">
      <c r="A72" s="69" t="s">
        <v>129</v>
      </c>
      <c r="B72" s="70" t="s">
        <v>130</v>
      </c>
      <c r="C72" s="39" t="s">
        <v>131</v>
      </c>
      <c r="D72" s="117">
        <v>88329</v>
      </c>
      <c r="E72" s="34">
        <v>1100</v>
      </c>
      <c r="F72" s="34">
        <f t="shared" si="18"/>
        <v>87229</v>
      </c>
      <c r="G72" s="34">
        <f t="shared" si="19"/>
        <v>7850.61</v>
      </c>
      <c r="H72" s="34">
        <f t="shared" si="20"/>
        <v>7850.61</v>
      </c>
      <c r="I72" s="104">
        <f t="shared" si="17"/>
        <v>102930.22</v>
      </c>
      <c r="J72" s="91"/>
      <c r="K72" s="91"/>
      <c r="L72" s="91"/>
      <c r="M72" s="91"/>
      <c r="N72" s="91"/>
      <c r="O72" s="91"/>
      <c r="P72" s="91"/>
    </row>
    <row r="73" spans="1:16" s="90" customFormat="1" ht="15.75" x14ac:dyDescent="0.25">
      <c r="A73" s="69" t="s">
        <v>129</v>
      </c>
      <c r="B73" s="70" t="s">
        <v>132</v>
      </c>
      <c r="C73" s="39" t="s">
        <v>131</v>
      </c>
      <c r="D73" s="117">
        <v>90119</v>
      </c>
      <c r="E73" s="34">
        <v>1100</v>
      </c>
      <c r="F73" s="34">
        <f t="shared" si="18"/>
        <v>89019</v>
      </c>
      <c r="G73" s="34">
        <f t="shared" si="19"/>
        <v>8011.71</v>
      </c>
      <c r="H73" s="34">
        <f t="shared" si="20"/>
        <v>8011.71</v>
      </c>
      <c r="I73" s="104">
        <f t="shared" si="17"/>
        <v>105042.42000000001</v>
      </c>
      <c r="J73" s="91"/>
      <c r="K73" s="91"/>
      <c r="L73" s="91"/>
      <c r="M73" s="91"/>
      <c r="N73" s="91"/>
      <c r="O73" s="91"/>
      <c r="P73" s="91"/>
    </row>
    <row r="74" spans="1:16" s="88" customFormat="1" ht="15.75" x14ac:dyDescent="0.25">
      <c r="A74" s="69" t="s">
        <v>116</v>
      </c>
      <c r="B74" s="70" t="s">
        <v>117</v>
      </c>
      <c r="C74" s="39" t="s">
        <v>118</v>
      </c>
      <c r="D74" s="117">
        <v>90129</v>
      </c>
      <c r="E74" s="34">
        <v>1100</v>
      </c>
      <c r="F74" s="34">
        <f t="shared" si="18"/>
        <v>89029</v>
      </c>
      <c r="G74" s="34">
        <f t="shared" si="19"/>
        <v>8012.61</v>
      </c>
      <c r="H74" s="34">
        <f t="shared" si="20"/>
        <v>8012.61</v>
      </c>
      <c r="I74" s="104">
        <f t="shared" si="17"/>
        <v>105054.22</v>
      </c>
      <c r="J74" s="89"/>
      <c r="K74" s="89"/>
      <c r="L74" s="89"/>
      <c r="M74" s="89"/>
      <c r="N74" s="89"/>
      <c r="O74" s="89"/>
      <c r="P74" s="89"/>
    </row>
    <row r="75" spans="1:16" s="88" customFormat="1" ht="15.75" x14ac:dyDescent="0.25">
      <c r="A75" s="71" t="s">
        <v>116</v>
      </c>
      <c r="B75" s="72" t="s">
        <v>119</v>
      </c>
      <c r="C75" s="39" t="s">
        <v>120</v>
      </c>
      <c r="D75" s="117">
        <v>90429</v>
      </c>
      <c r="E75" s="34">
        <v>1100</v>
      </c>
      <c r="F75" s="34">
        <f t="shared" si="18"/>
        <v>89329</v>
      </c>
      <c r="G75" s="34">
        <f t="shared" si="19"/>
        <v>8039.61</v>
      </c>
      <c r="H75" s="34">
        <f t="shared" si="20"/>
        <v>8039.61</v>
      </c>
      <c r="I75" s="104">
        <f t="shared" si="17"/>
        <v>105408.22</v>
      </c>
      <c r="J75" s="89"/>
      <c r="K75" s="89"/>
      <c r="L75" s="89"/>
      <c r="M75" s="89"/>
      <c r="N75" s="89"/>
      <c r="O75" s="89"/>
      <c r="P75" s="89"/>
    </row>
    <row r="76" spans="1:16" s="88" customFormat="1" ht="15.75" x14ac:dyDescent="0.25">
      <c r="A76" s="37" t="s">
        <v>60</v>
      </c>
      <c r="B76" s="38" t="s">
        <v>133</v>
      </c>
      <c r="C76" s="59"/>
      <c r="D76" s="117">
        <v>77199</v>
      </c>
      <c r="E76" s="34">
        <v>1100</v>
      </c>
      <c r="F76" s="34">
        <f t="shared" si="18"/>
        <v>76099</v>
      </c>
      <c r="G76" s="34">
        <f t="shared" si="19"/>
        <v>6848.91</v>
      </c>
      <c r="H76" s="34">
        <f t="shared" si="20"/>
        <v>6848.91</v>
      </c>
      <c r="I76" s="104">
        <f t="shared" si="17"/>
        <v>89796.82</v>
      </c>
      <c r="J76" s="89"/>
      <c r="K76" s="89"/>
      <c r="L76" s="89"/>
      <c r="M76" s="89"/>
      <c r="N76" s="89"/>
      <c r="O76" s="89"/>
      <c r="P76" s="89"/>
    </row>
    <row r="77" spans="1:16" s="88" customFormat="1" ht="15.75" x14ac:dyDescent="0.25">
      <c r="A77" s="37" t="s">
        <v>60</v>
      </c>
      <c r="B77" s="38" t="s">
        <v>134</v>
      </c>
      <c r="C77" s="59"/>
      <c r="D77" s="117">
        <v>81699</v>
      </c>
      <c r="E77" s="34">
        <v>1100</v>
      </c>
      <c r="F77" s="34">
        <f t="shared" si="18"/>
        <v>80599</v>
      </c>
      <c r="G77" s="34">
        <f t="shared" si="19"/>
        <v>7253.91</v>
      </c>
      <c r="H77" s="34">
        <f t="shared" si="20"/>
        <v>7253.91</v>
      </c>
      <c r="I77" s="104">
        <f t="shared" si="17"/>
        <v>95106.82</v>
      </c>
      <c r="J77" s="89"/>
      <c r="K77" s="89"/>
      <c r="L77" s="89"/>
      <c r="M77" s="89"/>
      <c r="N77" s="89"/>
      <c r="O77" s="89"/>
      <c r="P77" s="89"/>
    </row>
    <row r="78" spans="1:16" s="88" customFormat="1" ht="16.5" thickBot="1" x14ac:dyDescent="0.3">
      <c r="A78" s="181" t="s">
        <v>60</v>
      </c>
      <c r="B78" s="101" t="s">
        <v>135</v>
      </c>
      <c r="C78" s="182"/>
      <c r="D78" s="36">
        <v>79699</v>
      </c>
      <c r="E78" s="183">
        <v>1100</v>
      </c>
      <c r="F78" s="183">
        <f t="shared" si="18"/>
        <v>78599</v>
      </c>
      <c r="G78" s="183">
        <f t="shared" si="19"/>
        <v>7073.91</v>
      </c>
      <c r="H78" s="183">
        <f t="shared" si="20"/>
        <v>7073.91</v>
      </c>
      <c r="I78" s="207">
        <f t="shared" si="17"/>
        <v>92746.82</v>
      </c>
      <c r="J78" s="89"/>
      <c r="K78" s="89"/>
      <c r="L78" s="89"/>
      <c r="M78" s="89"/>
      <c r="N78" s="89"/>
      <c r="O78" s="89"/>
      <c r="P78" s="89"/>
    </row>
    <row r="79" spans="1:16" s="88" customFormat="1" ht="16.5" thickBot="1" x14ac:dyDescent="0.3">
      <c r="A79" s="256"/>
      <c r="B79" s="257"/>
      <c r="C79" s="257"/>
      <c r="D79" s="257"/>
      <c r="E79" s="257"/>
      <c r="F79" s="257"/>
      <c r="G79" s="257"/>
      <c r="H79" s="257"/>
      <c r="I79" s="258"/>
      <c r="J79" s="89"/>
      <c r="K79" s="89"/>
      <c r="L79" s="89"/>
      <c r="M79" s="89"/>
      <c r="N79" s="89"/>
      <c r="O79" s="89"/>
      <c r="P79" s="89"/>
    </row>
    <row r="80" spans="1:16" s="88" customFormat="1" ht="15.75" x14ac:dyDescent="0.25">
      <c r="A80" s="253" t="s">
        <v>136</v>
      </c>
      <c r="B80" s="253"/>
      <c r="C80" s="253"/>
      <c r="D80" s="253"/>
      <c r="E80" s="253"/>
      <c r="F80" s="24" t="s">
        <v>175</v>
      </c>
      <c r="H80" s="179"/>
      <c r="I80" s="156"/>
      <c r="J80" s="89"/>
      <c r="K80" s="89"/>
      <c r="L80" s="89"/>
      <c r="M80" s="89"/>
      <c r="N80" s="89"/>
      <c r="O80" s="89"/>
      <c r="P80" s="89"/>
    </row>
    <row r="81" spans="1:16" s="88" customFormat="1" ht="15.75" x14ac:dyDescent="0.25">
      <c r="A81" s="254" t="s">
        <v>137</v>
      </c>
      <c r="B81" s="254"/>
      <c r="C81" s="162"/>
      <c r="D81" s="252" t="s">
        <v>138</v>
      </c>
      <c r="E81" s="252"/>
      <c r="F81" s="6" t="s">
        <v>156</v>
      </c>
      <c r="H81" s="180"/>
      <c r="I81" s="67"/>
      <c r="J81" s="89"/>
      <c r="K81" s="89"/>
      <c r="L81" s="89"/>
      <c r="M81" s="89"/>
      <c r="N81" s="89"/>
      <c r="O81" s="89"/>
      <c r="P81" s="89"/>
    </row>
    <row r="82" spans="1:16" s="88" customFormat="1" ht="15.75" x14ac:dyDescent="0.25">
      <c r="A82" s="184" t="s">
        <v>139</v>
      </c>
      <c r="B82" s="114" t="s">
        <v>140</v>
      </c>
      <c r="C82" s="59"/>
      <c r="D82" s="33" t="s">
        <v>139</v>
      </c>
      <c r="E82" s="33" t="s">
        <v>140</v>
      </c>
      <c r="F82" s="6" t="s">
        <v>157</v>
      </c>
      <c r="H82" s="89"/>
      <c r="I82" s="89"/>
      <c r="J82" s="89"/>
      <c r="K82" s="89"/>
      <c r="L82" s="89"/>
      <c r="M82" s="89"/>
      <c r="N82" s="89"/>
      <c r="O82" s="89"/>
      <c r="P82" s="89"/>
    </row>
    <row r="83" spans="1:16" s="88" customFormat="1" ht="15.75" x14ac:dyDescent="0.25">
      <c r="A83" s="95" t="s">
        <v>141</v>
      </c>
      <c r="B83" s="115">
        <v>300</v>
      </c>
      <c r="C83" s="59"/>
      <c r="D83" s="59" t="s">
        <v>142</v>
      </c>
      <c r="E83" s="82">
        <v>300</v>
      </c>
      <c r="G83" s="67"/>
      <c r="H83" s="89"/>
      <c r="I83" s="89"/>
      <c r="J83" s="89"/>
      <c r="K83" s="89"/>
      <c r="L83" s="89"/>
      <c r="M83" s="89"/>
      <c r="N83" s="89"/>
      <c r="O83" s="89"/>
      <c r="P83" s="89"/>
    </row>
    <row r="84" spans="1:16" s="88" customFormat="1" ht="15.75" x14ac:dyDescent="0.25">
      <c r="A84" s="95" t="s">
        <v>143</v>
      </c>
      <c r="B84" s="115">
        <v>400</v>
      </c>
      <c r="C84" s="59"/>
      <c r="D84" s="59" t="s">
        <v>144</v>
      </c>
      <c r="E84" s="82">
        <v>400</v>
      </c>
      <c r="F84" s="206"/>
      <c r="G84" s="67"/>
      <c r="H84" s="89"/>
      <c r="I84" s="89"/>
      <c r="J84" s="89"/>
      <c r="K84" s="89"/>
      <c r="L84" s="89"/>
      <c r="M84" s="89"/>
      <c r="N84" s="89"/>
      <c r="O84" s="89"/>
      <c r="P84" s="89"/>
    </row>
    <row r="85" spans="1:16" s="88" customFormat="1" ht="15.75" x14ac:dyDescent="0.25">
      <c r="A85" s="95" t="s">
        <v>145</v>
      </c>
      <c r="B85" s="115">
        <v>500</v>
      </c>
      <c r="C85" s="59"/>
      <c r="D85" s="59" t="s">
        <v>146</v>
      </c>
      <c r="E85" s="82">
        <v>500</v>
      </c>
      <c r="F85" s="206"/>
      <c r="G85" s="67"/>
      <c r="H85" s="89"/>
      <c r="I85" s="89"/>
      <c r="J85" s="89"/>
      <c r="K85" s="89"/>
      <c r="L85" s="89"/>
      <c r="M85" s="89"/>
      <c r="N85" s="89"/>
      <c r="O85" s="89"/>
      <c r="P85" s="89"/>
    </row>
    <row r="86" spans="1:16" s="88" customFormat="1" ht="15.75" x14ac:dyDescent="0.25">
      <c r="A86" s="95" t="s">
        <v>147</v>
      </c>
      <c r="B86" s="115">
        <v>600</v>
      </c>
      <c r="C86" s="59"/>
      <c r="D86" s="59" t="s">
        <v>148</v>
      </c>
      <c r="E86" s="82">
        <v>600</v>
      </c>
      <c r="F86" s="206"/>
      <c r="G86" s="67"/>
      <c r="H86" s="89"/>
      <c r="I86" s="89"/>
      <c r="J86" s="89"/>
      <c r="K86" s="89"/>
      <c r="L86" s="89"/>
      <c r="M86" s="89"/>
      <c r="N86" s="89"/>
      <c r="O86" s="89"/>
      <c r="P86" s="89"/>
    </row>
    <row r="87" spans="1:16" s="88" customFormat="1" ht="15.75" x14ac:dyDescent="0.25">
      <c r="A87" s="185" t="s">
        <v>149</v>
      </c>
      <c r="B87" s="116">
        <v>700</v>
      </c>
      <c r="C87" s="22"/>
      <c r="D87" s="22" t="s">
        <v>150</v>
      </c>
      <c r="E87" s="27">
        <v>700</v>
      </c>
      <c r="F87" s="29"/>
      <c r="G87" s="110"/>
      <c r="H87" s="32"/>
      <c r="I87" s="32"/>
      <c r="J87" s="89"/>
      <c r="K87" s="89"/>
      <c r="L87" s="89"/>
      <c r="M87" s="89"/>
      <c r="N87" s="89"/>
      <c r="O87" s="89"/>
      <c r="P87" s="89"/>
    </row>
    <row r="88" spans="1:16" s="88" customFormat="1" ht="15.75" x14ac:dyDescent="0.25">
      <c r="A88" s="185" t="s">
        <v>151</v>
      </c>
      <c r="B88" s="116">
        <v>800</v>
      </c>
      <c r="C88" s="22"/>
      <c r="D88" s="22" t="s">
        <v>152</v>
      </c>
      <c r="E88" s="27">
        <v>750</v>
      </c>
      <c r="F88" s="29"/>
      <c r="G88" s="110"/>
      <c r="H88" s="32"/>
      <c r="I88" s="32"/>
      <c r="J88" s="89"/>
      <c r="K88" s="89"/>
      <c r="L88" s="89"/>
      <c r="M88" s="89"/>
      <c r="N88" s="89"/>
      <c r="O88" s="89"/>
      <c r="P88" s="89"/>
    </row>
    <row r="89" spans="1:16" s="88" customFormat="1" ht="15.75" x14ac:dyDescent="0.25">
      <c r="A89" s="185" t="s">
        <v>153</v>
      </c>
      <c r="B89" s="116">
        <v>900</v>
      </c>
      <c r="C89" s="22"/>
      <c r="D89" s="22" t="s">
        <v>154</v>
      </c>
      <c r="E89" s="27">
        <v>800</v>
      </c>
      <c r="F89" s="29"/>
      <c r="G89" s="110"/>
      <c r="H89" s="32"/>
      <c r="I89" s="32"/>
      <c r="J89" s="89"/>
      <c r="K89" s="89"/>
      <c r="L89" s="89"/>
      <c r="M89" s="89"/>
      <c r="N89" s="89"/>
      <c r="O89" s="89"/>
      <c r="P89" s="89"/>
    </row>
    <row r="90" spans="1:16" s="88" customFormat="1" ht="15.75" x14ac:dyDescent="0.25">
      <c r="A90" s="83"/>
      <c r="B90" s="84"/>
      <c r="C90" s="85"/>
      <c r="D90" s="85"/>
      <c r="E90" s="85"/>
      <c r="F90" s="208"/>
      <c r="G90" s="208"/>
      <c r="H90" s="208"/>
      <c r="I90" s="208"/>
      <c r="J90" s="89"/>
      <c r="K90" s="89"/>
      <c r="L90" s="89"/>
      <c r="M90" s="89"/>
      <c r="N90" s="89"/>
      <c r="O90" s="89"/>
      <c r="P90" s="89"/>
    </row>
    <row r="91" spans="1:16" s="41" customFormat="1" x14ac:dyDescent="0.25">
      <c r="B91" s="86"/>
      <c r="C91" s="87"/>
      <c r="D91" s="87"/>
      <c r="E91" s="87"/>
      <c r="F91" s="209"/>
      <c r="G91" s="209"/>
      <c r="H91" s="209"/>
      <c r="I91" s="209"/>
      <c r="J91" s="42"/>
      <c r="K91" s="42"/>
      <c r="L91" s="42"/>
      <c r="M91" s="42"/>
      <c r="N91" s="42"/>
      <c r="O91" s="42"/>
      <c r="P91" s="42"/>
    </row>
    <row r="92" spans="1:16" s="41" customFormat="1" x14ac:dyDescent="0.25">
      <c r="B92" s="86"/>
      <c r="C92" s="87"/>
      <c r="D92" s="87"/>
      <c r="E92" s="87"/>
      <c r="F92" s="209"/>
      <c r="G92" s="209"/>
      <c r="H92" s="209"/>
      <c r="I92" s="209"/>
      <c r="J92" s="42"/>
      <c r="K92" s="42"/>
      <c r="L92" s="42"/>
      <c r="M92" s="42"/>
      <c r="N92" s="42"/>
      <c r="O92" s="42"/>
      <c r="P92" s="42"/>
    </row>
    <row r="93" spans="1:16" s="41" customFormat="1" x14ac:dyDescent="0.25">
      <c r="B93" s="86"/>
      <c r="C93" s="87"/>
      <c r="D93" s="87"/>
      <c r="E93" s="87"/>
      <c r="F93" s="87"/>
      <c r="G93" s="87"/>
      <c r="H93" s="87"/>
      <c r="I93" s="94"/>
      <c r="J93" s="42"/>
      <c r="K93" s="42"/>
      <c r="L93" s="42"/>
      <c r="M93" s="42"/>
      <c r="N93" s="42"/>
      <c r="O93" s="42"/>
      <c r="P93" s="42"/>
    </row>
    <row r="94" spans="1:16" s="41" customFormat="1" x14ac:dyDescent="0.25">
      <c r="B94" s="86"/>
      <c r="C94" s="87"/>
      <c r="D94" s="87"/>
      <c r="E94" s="87"/>
      <c r="F94" s="87"/>
      <c r="G94" s="87"/>
      <c r="H94" s="87"/>
      <c r="I94" s="94"/>
      <c r="J94" s="42"/>
      <c r="K94" s="42"/>
      <c r="L94" s="42"/>
      <c r="M94" s="42"/>
      <c r="N94" s="42"/>
      <c r="O94" s="42"/>
      <c r="P94" s="42"/>
    </row>
    <row r="95" spans="1:16" s="41" customFormat="1" x14ac:dyDescent="0.25">
      <c r="B95" s="86"/>
      <c r="C95" s="87"/>
      <c r="D95" s="87"/>
      <c r="E95" s="87"/>
      <c r="F95" s="87"/>
      <c r="G95" s="87"/>
      <c r="H95" s="87"/>
      <c r="I95" s="94"/>
      <c r="J95" s="42"/>
      <c r="K95" s="42"/>
      <c r="L95" s="42"/>
      <c r="M95" s="42"/>
      <c r="N95" s="42"/>
      <c r="O95" s="42"/>
      <c r="P95" s="42"/>
    </row>
    <row r="96" spans="1:16" s="41" customFormat="1" x14ac:dyDescent="0.25">
      <c r="B96" s="86"/>
      <c r="C96" s="87"/>
      <c r="D96" s="87"/>
      <c r="E96" s="87"/>
      <c r="F96" s="87"/>
      <c r="G96" s="87"/>
      <c r="H96" s="87"/>
      <c r="I96" s="94"/>
      <c r="J96" s="42"/>
      <c r="K96" s="42"/>
      <c r="L96" s="42"/>
      <c r="M96" s="42"/>
      <c r="N96" s="42"/>
      <c r="O96" s="42"/>
      <c r="P96" s="42"/>
    </row>
    <row r="97" spans="1:16" s="41" customFormat="1" x14ac:dyDescent="0.25">
      <c r="B97" s="86"/>
      <c r="C97" s="87"/>
      <c r="D97" s="87"/>
      <c r="E97" s="87"/>
      <c r="F97" s="87"/>
      <c r="G97" s="87"/>
      <c r="H97" s="87"/>
      <c r="I97" s="94"/>
      <c r="J97" s="42"/>
      <c r="K97" s="42"/>
      <c r="L97" s="42"/>
      <c r="M97" s="42"/>
      <c r="N97" s="42"/>
      <c r="O97" s="42"/>
      <c r="P97" s="42"/>
    </row>
    <row r="98" spans="1:16" s="41" customFormat="1" x14ac:dyDescent="0.25">
      <c r="B98" s="86"/>
      <c r="C98" s="87"/>
      <c r="D98" s="87"/>
      <c r="E98" s="87"/>
      <c r="F98" s="87"/>
      <c r="G98" s="87"/>
      <c r="H98" s="87"/>
      <c r="I98" s="94"/>
      <c r="J98" s="42"/>
      <c r="K98" s="42"/>
      <c r="L98" s="42"/>
      <c r="M98" s="42"/>
      <c r="N98" s="42"/>
      <c r="O98" s="42"/>
      <c r="P98" s="42"/>
    </row>
    <row r="102" spans="1:16" x14ac:dyDescent="0.25">
      <c r="A102" s="8"/>
      <c r="B102" s="8"/>
      <c r="C102" s="9"/>
      <c r="D102" s="9"/>
      <c r="E102" s="9"/>
      <c r="F102" s="205"/>
      <c r="G102" s="5"/>
      <c r="H102" s="5"/>
      <c r="I102" s="21"/>
    </row>
  </sheetData>
  <mergeCells count="18">
    <mergeCell ref="A39:B39"/>
    <mergeCell ref="A6:H6"/>
    <mergeCell ref="A7:H7"/>
    <mergeCell ref="A8:I8"/>
    <mergeCell ref="A9:B9"/>
    <mergeCell ref="A38:I38"/>
    <mergeCell ref="I1:I5"/>
    <mergeCell ref="A1:A4"/>
    <mergeCell ref="B1:H1"/>
    <mergeCell ref="B2:H2"/>
    <mergeCell ref="B3:H3"/>
    <mergeCell ref="B4:H4"/>
    <mergeCell ref="A66:I66"/>
    <mergeCell ref="A67:B67"/>
    <mergeCell ref="A80:E80"/>
    <mergeCell ref="A81:B81"/>
    <mergeCell ref="D81:E81"/>
    <mergeCell ref="A79:I79"/>
  </mergeCells>
  <pageMargins left="0.7" right="0.7" top="0.75" bottom="0.75" header="0.3" footer="0.3"/>
  <pageSetup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26</vt:i4>
      </vt:variant>
    </vt:vector>
  </HeadingPairs>
  <TitlesOfParts>
    <vt:vector size="53" baseType="lpstr">
      <vt:lpstr>T&amp;C</vt:lpstr>
      <vt:lpstr>Thane</vt:lpstr>
      <vt:lpstr>Daman</vt:lpstr>
      <vt:lpstr>Silvassa</vt:lpstr>
      <vt:lpstr>Raigad</vt:lpstr>
      <vt:lpstr>Umbergaon</vt:lpstr>
      <vt:lpstr>Vadodra</vt:lpstr>
      <vt:lpstr>Nashik</vt:lpstr>
      <vt:lpstr>Aurangabad</vt:lpstr>
      <vt:lpstr>GOA</vt:lpstr>
      <vt:lpstr>Howarh</vt:lpstr>
      <vt:lpstr>Chennai-Hossur</vt:lpstr>
      <vt:lpstr>Pondicherry</vt:lpstr>
      <vt:lpstr>Barshi &amp; Satara</vt:lpstr>
      <vt:lpstr>Noida</vt:lpstr>
      <vt:lpstr>Haridwar</vt:lpstr>
      <vt:lpstr>Baddi</vt:lpstr>
      <vt:lpstr>Kerala</vt:lpstr>
      <vt:lpstr>Samba</vt:lpstr>
      <vt:lpstr>Salem</vt:lpstr>
      <vt:lpstr>Guwahati</vt:lpstr>
      <vt:lpstr>Bhuneshwar</vt:lpstr>
      <vt:lpstr>Mehbubnagar</vt:lpstr>
      <vt:lpstr>Daman DOPW</vt:lpstr>
      <vt:lpstr>Silvassa DOPW</vt:lpstr>
      <vt:lpstr>Bhiwandi DOPW</vt:lpstr>
      <vt:lpstr>Nashik Warehouse</vt:lpstr>
      <vt:lpstr>Aurangabad!Print_Area</vt:lpstr>
      <vt:lpstr>Baddi!Print_Area</vt:lpstr>
      <vt:lpstr>'Barshi &amp; Satara'!Print_Area</vt:lpstr>
      <vt:lpstr>'Bhiwandi DOPW'!Print_Area</vt:lpstr>
      <vt:lpstr>Bhuneshwar!Print_Area</vt:lpstr>
      <vt:lpstr>'Chennai-Hossur'!Print_Area</vt:lpstr>
      <vt:lpstr>Daman!Print_Area</vt:lpstr>
      <vt:lpstr>'Daman DOPW'!Print_Area</vt:lpstr>
      <vt:lpstr>GOA!Print_Area</vt:lpstr>
      <vt:lpstr>Guwahati!Print_Area</vt:lpstr>
      <vt:lpstr>Haridwar!Print_Area</vt:lpstr>
      <vt:lpstr>Howarh!Print_Area</vt:lpstr>
      <vt:lpstr>Kerala!Print_Area</vt:lpstr>
      <vt:lpstr>Mehbubnagar!Print_Area</vt:lpstr>
      <vt:lpstr>Nashik!Print_Area</vt:lpstr>
      <vt:lpstr>'Nashik Warehouse'!Print_Area</vt:lpstr>
      <vt:lpstr>Noida!Print_Area</vt:lpstr>
      <vt:lpstr>Pondicherry!Print_Area</vt:lpstr>
      <vt:lpstr>Raigad!Print_Area</vt:lpstr>
      <vt:lpstr>Salem!Print_Area</vt:lpstr>
      <vt:lpstr>Samba!Print_Area</vt:lpstr>
      <vt:lpstr>Silvassa!Print_Area</vt:lpstr>
      <vt:lpstr>'Silvassa DOPW'!Print_Area</vt:lpstr>
      <vt:lpstr>Thane!Print_Area</vt:lpstr>
      <vt:lpstr>Umbergaon!Print_Area</vt:lpstr>
      <vt:lpstr>Vadodra!Print_Area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COM3</dc:creator>
  <cp:lastModifiedBy>COMP4</cp:lastModifiedBy>
  <cp:lastPrinted>2017-07-13T08:49:20Z</cp:lastPrinted>
  <dcterms:created xsi:type="dcterms:W3CDTF">2016-01-23T10:10:33Z</dcterms:created>
  <dcterms:modified xsi:type="dcterms:W3CDTF">2017-07-13T09:06:19Z</dcterms:modified>
</cp:coreProperties>
</file>