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765" windowWidth="19440" windowHeight="4275" tabRatio="865" firstSheet="13" activeTab="25"/>
  </bookViews>
  <sheets>
    <sheet name="T&amp;C" sheetId="5" r:id="rId1"/>
    <sheet name="Thane" sheetId="49" r:id="rId2"/>
    <sheet name="Daman" sheetId="1" r:id="rId3"/>
    <sheet name="Silvassa" sheetId="50" r:id="rId4"/>
    <sheet name="Umbergaon" sheetId="35" r:id="rId5"/>
    <sheet name="Vadodra" sheetId="57" r:id="rId6"/>
    <sheet name="Nashik" sheetId="61" r:id="rId7"/>
    <sheet name="Aurangabad" sheetId="60" r:id="rId8"/>
    <sheet name="Barshi &amp; Satara" sheetId="54" r:id="rId9"/>
    <sheet name="GOA" sheetId="59" r:id="rId10"/>
    <sheet name="Howarh" sheetId="55" r:id="rId11"/>
    <sheet name="Chennai-Hossur" sheetId="56" r:id="rId12"/>
    <sheet name="Pondicherry" sheetId="53" r:id="rId13"/>
    <sheet name="Kerala" sheetId="63" r:id="rId14"/>
    <sheet name="Noida" sheetId="52" r:id="rId15"/>
    <sheet name="Haridwar" sheetId="51" r:id="rId16"/>
    <sheet name="Baddi" sheetId="64" r:id="rId17"/>
    <sheet name="Samba" sheetId="65" r:id="rId18"/>
    <sheet name="Salem" sheetId="66" r:id="rId19"/>
    <sheet name="Guwahati" sheetId="68" r:id="rId20"/>
    <sheet name="Bhuneshwar" sheetId="67" r:id="rId21"/>
    <sheet name="Mehbubnagar" sheetId="69" r:id="rId22"/>
    <sheet name="Daman DOPW" sheetId="22" r:id="rId23"/>
    <sheet name="Silvassa DOPW" sheetId="47" r:id="rId24"/>
    <sheet name="Bhiwandi DOPW" sheetId="48" r:id="rId25"/>
    <sheet name="Nashik Warehouse" sheetId="25" r:id="rId26"/>
  </sheets>
  <definedNames>
    <definedName name="_xlnm._FilterDatabase" localSheetId="24" hidden="1">'Bhiwandi DOPW'!$A$9:$AC$9</definedName>
    <definedName name="_xlnm._FilterDatabase" localSheetId="11" hidden="1">'Chennai-Hossur'!$A$8:$J$35</definedName>
    <definedName name="_xlnm._FilterDatabase" localSheetId="22" hidden="1">'Daman DOPW'!$A$9:$AC$9</definedName>
    <definedName name="_xlnm._FilterDatabase" localSheetId="23" hidden="1">'Silvassa DOPW'!$A$9:$AC$9</definedName>
    <definedName name="_xlnm.Print_Area" localSheetId="7">Aurangabad!$A$1:$I$86</definedName>
    <definedName name="_xlnm.Print_Area" localSheetId="16">Baddi!$A$1:$I$87</definedName>
    <definedName name="_xlnm.Print_Area" localSheetId="8">'Barshi &amp; Satara'!$A$1:$I$88</definedName>
    <definedName name="_xlnm.Print_Area" localSheetId="24">'Bhiwandi DOPW'!$A$1:$I$90</definedName>
    <definedName name="_xlnm.Print_Area" localSheetId="20">Bhuneshwar!$A$1:$I$86</definedName>
    <definedName name="_xlnm.Print_Area" localSheetId="11">'Chennai-Hossur'!$A$1:$I$86</definedName>
    <definedName name="_xlnm.Print_Area" localSheetId="2">Daman!$A$1:$I$86</definedName>
    <definedName name="_xlnm.Print_Area" localSheetId="22">'Daman DOPW'!$A$1:$I$90</definedName>
    <definedName name="_xlnm.Print_Area" localSheetId="9">GOA!$A$1:$I$86</definedName>
    <definedName name="_xlnm.Print_Area" localSheetId="19">Guwahati!$A$1:$I$86</definedName>
    <definedName name="_xlnm.Print_Area" localSheetId="15">Haridwar!$A$1:$I$85</definedName>
    <definedName name="_xlnm.Print_Area" localSheetId="10">Howarh!$A$1:$I$89</definedName>
    <definedName name="_xlnm.Print_Area" localSheetId="13">Kerala!$A$1:$I$86</definedName>
    <definedName name="_xlnm.Print_Area" localSheetId="21">Mehbubnagar!$A$1:$I$86</definedName>
    <definedName name="_xlnm.Print_Area" localSheetId="6">Nashik!$A$1:$I$86</definedName>
    <definedName name="_xlnm.Print_Area" localSheetId="25">'Nashik Warehouse'!$A$1:$I$88</definedName>
    <definedName name="_xlnm.Print_Area" localSheetId="14">Noida!$A$1:$I$86</definedName>
    <definedName name="_xlnm.Print_Area" localSheetId="12">Pondicherry!$A$1:$I$86</definedName>
    <definedName name="_xlnm.Print_Area" localSheetId="18">Salem!$A$1:$I$86</definedName>
    <definedName name="_xlnm.Print_Area" localSheetId="17">Samba!$A$1:$I$86</definedName>
    <definedName name="_xlnm.Print_Area" localSheetId="3">Silvassa!$A$1:$I$86</definedName>
    <definedName name="_xlnm.Print_Area" localSheetId="23">'Silvassa DOPW'!$A$1:$I$90</definedName>
    <definedName name="_xlnm.Print_Area" localSheetId="1">Thane!$A$1:$I$87</definedName>
    <definedName name="_xlnm.Print_Area" localSheetId="4">Umbergaon!$A$1:$I$86</definedName>
    <definedName name="_xlnm.Print_Area" localSheetId="5">Vadodra!$A$1:$I$86</definedName>
  </definedNames>
  <calcPr calcId="144525"/>
</workbook>
</file>

<file path=xl/calcChain.xml><?xml version="1.0" encoding="utf-8"?>
<calcChain xmlns="http://schemas.openxmlformats.org/spreadsheetml/2006/main">
  <c r="H52" i="51" l="1"/>
  <c r="I52" i="51" s="1"/>
  <c r="G52" i="51"/>
  <c r="F68" i="48" l="1"/>
  <c r="H68" i="48" s="1"/>
  <c r="G68" i="48"/>
  <c r="I68" i="48" s="1"/>
  <c r="F68" i="25"/>
  <c r="G68" i="25" s="1"/>
  <c r="F68" i="47"/>
  <c r="G68" i="47" s="1"/>
  <c r="F68" i="22"/>
  <c r="H68" i="22" s="1"/>
  <c r="G68" i="22"/>
  <c r="I68" i="22" s="1"/>
  <c r="G68" i="64"/>
  <c r="H68" i="64"/>
  <c r="I68" i="64" s="1"/>
  <c r="G66" i="51"/>
  <c r="H66" i="51"/>
  <c r="I66" i="51" s="1"/>
  <c r="G67" i="53"/>
  <c r="H67" i="53" s="1"/>
  <c r="I67" i="53" s="1"/>
  <c r="G67" i="56"/>
  <c r="H67" i="56" s="1"/>
  <c r="I67" i="56" s="1"/>
  <c r="G70" i="55"/>
  <c r="H70" i="55" s="1"/>
  <c r="I70" i="55" s="1"/>
  <c r="G67" i="61"/>
  <c r="H67" i="61" s="1"/>
  <c r="I67" i="61" s="1"/>
  <c r="G44" i="61"/>
  <c r="H44" i="61" s="1"/>
  <c r="I44" i="61" s="1"/>
  <c r="G67" i="35"/>
  <c r="H67" i="35" s="1"/>
  <c r="I67" i="35" s="1"/>
  <c r="G67" i="50"/>
  <c r="H67" i="50" s="1"/>
  <c r="I67" i="50" s="1"/>
  <c r="G44" i="50"/>
  <c r="H44" i="50" s="1"/>
  <c r="I44" i="50" s="1"/>
  <c r="G67" i="1"/>
  <c r="H67" i="1" s="1"/>
  <c r="I67" i="1" s="1"/>
  <c r="G44" i="1"/>
  <c r="H44" i="1" s="1"/>
  <c r="I44" i="1" s="1"/>
  <c r="G67" i="49"/>
  <c r="H67" i="49" s="1"/>
  <c r="I67" i="49" s="1"/>
  <c r="G44" i="49"/>
  <c r="H44" i="49" s="1"/>
  <c r="I44" i="49" s="1"/>
  <c r="I68" i="25" l="1"/>
  <c r="H68" i="25"/>
  <c r="I68" i="47"/>
  <c r="H68" i="47"/>
  <c r="G20" i="1"/>
  <c r="H20" i="1" s="1"/>
  <c r="I20" i="1" s="1"/>
  <c r="G20" i="35" l="1"/>
  <c r="H20" i="35" s="1"/>
  <c r="I20" i="35" s="1"/>
  <c r="F20" i="48" l="1"/>
  <c r="G72" i="35" l="1"/>
  <c r="H72" i="35" s="1"/>
  <c r="I72" i="35" s="1"/>
  <c r="F61" i="25" l="1"/>
  <c r="G65" i="65" l="1"/>
  <c r="H65" i="65" s="1"/>
  <c r="I65" i="65" s="1"/>
  <c r="G64" i="65"/>
  <c r="H64" i="65" s="1"/>
  <c r="I64" i="65" s="1"/>
  <c r="G44" i="65"/>
  <c r="H44" i="65" s="1"/>
  <c r="I44" i="65" s="1"/>
  <c r="G43" i="65"/>
  <c r="H43" i="65" s="1"/>
  <c r="I43" i="65" s="1"/>
  <c r="G42" i="65"/>
  <c r="H42" i="65" s="1"/>
  <c r="I42" i="65" s="1"/>
  <c r="G41" i="65"/>
  <c r="H41" i="65" s="1"/>
  <c r="I41" i="65" s="1"/>
  <c r="F76" i="47" l="1"/>
  <c r="H76" i="47" s="1"/>
  <c r="F75" i="47"/>
  <c r="G75" i="47" s="1"/>
  <c r="F74" i="47"/>
  <c r="G74" i="47" s="1"/>
  <c r="F73" i="47"/>
  <c r="H73" i="47" s="1"/>
  <c r="F72" i="47"/>
  <c r="H72" i="47" s="1"/>
  <c r="F71" i="47"/>
  <c r="G71" i="47" s="1"/>
  <c r="F70" i="47"/>
  <c r="G70" i="47" s="1"/>
  <c r="F69" i="47"/>
  <c r="G69" i="47" s="1"/>
  <c r="F67" i="47"/>
  <c r="H67" i="47" s="1"/>
  <c r="F66" i="47"/>
  <c r="G66" i="47" s="1"/>
  <c r="F61" i="47"/>
  <c r="H61" i="47" s="1"/>
  <c r="F60" i="47"/>
  <c r="G60" i="47" s="1"/>
  <c r="F59" i="47"/>
  <c r="G59" i="47" s="1"/>
  <c r="F58" i="47"/>
  <c r="H58" i="47" s="1"/>
  <c r="F57" i="47"/>
  <c r="H57" i="47" s="1"/>
  <c r="F56" i="47"/>
  <c r="G56" i="47" s="1"/>
  <c r="F55" i="47"/>
  <c r="G55" i="47" s="1"/>
  <c r="F54" i="47"/>
  <c r="G54" i="47" s="1"/>
  <c r="F53" i="47"/>
  <c r="H53" i="47" s="1"/>
  <c r="F51" i="47"/>
  <c r="H51" i="47" s="1"/>
  <c r="F50" i="47"/>
  <c r="H50" i="47" s="1"/>
  <c r="F49" i="47"/>
  <c r="G49" i="47" s="1"/>
  <c r="F48" i="47"/>
  <c r="H48" i="47" s="1"/>
  <c r="F47" i="47"/>
  <c r="H47" i="47" s="1"/>
  <c r="F46" i="47"/>
  <c r="H46" i="47" s="1"/>
  <c r="F44" i="47"/>
  <c r="H44" i="47" s="1"/>
  <c r="F43" i="47"/>
  <c r="G43" i="47" s="1"/>
  <c r="F42" i="47"/>
  <c r="G42" i="47" s="1"/>
  <c r="F41" i="47"/>
  <c r="H41" i="47" s="1"/>
  <c r="F36" i="47"/>
  <c r="H36" i="47" s="1"/>
  <c r="F35" i="47"/>
  <c r="G35" i="47" s="1"/>
  <c r="F34" i="47"/>
  <c r="G34" i="47" s="1"/>
  <c r="F33" i="47"/>
  <c r="H33" i="47" s="1"/>
  <c r="F32" i="47"/>
  <c r="H32" i="47" s="1"/>
  <c r="F31" i="47"/>
  <c r="G31" i="47" s="1"/>
  <c r="F30" i="47"/>
  <c r="H30" i="47" s="1"/>
  <c r="F29" i="47"/>
  <c r="H29" i="47" s="1"/>
  <c r="F28" i="47"/>
  <c r="H28" i="47" s="1"/>
  <c r="F27" i="47"/>
  <c r="G27" i="47" s="1"/>
  <c r="F26" i="47"/>
  <c r="H26" i="47" s="1"/>
  <c r="F25" i="47"/>
  <c r="H25" i="47" s="1"/>
  <c r="F24" i="47"/>
  <c r="H24" i="47" s="1"/>
  <c r="F23" i="47"/>
  <c r="G23" i="47" s="1"/>
  <c r="F22" i="47"/>
  <c r="H22" i="47" s="1"/>
  <c r="F20" i="47"/>
  <c r="H20" i="47" s="1"/>
  <c r="F18" i="47"/>
  <c r="H18" i="47" s="1"/>
  <c r="F17" i="47"/>
  <c r="G17" i="47" s="1"/>
  <c r="F16" i="47"/>
  <c r="G16" i="47" s="1"/>
  <c r="F15" i="47"/>
  <c r="H15" i="47" s="1"/>
  <c r="F14" i="47"/>
  <c r="H14" i="47" s="1"/>
  <c r="F11" i="47"/>
  <c r="H11" i="47" s="1"/>
  <c r="F76" i="48"/>
  <c r="H76" i="48" s="1"/>
  <c r="F75" i="48"/>
  <c r="G75" i="48" s="1"/>
  <c r="F74" i="48"/>
  <c r="G74" i="48" s="1"/>
  <c r="F73" i="48"/>
  <c r="H73" i="48" s="1"/>
  <c r="F72" i="48"/>
  <c r="H72" i="48" s="1"/>
  <c r="F71" i="48"/>
  <c r="G71" i="48" s="1"/>
  <c r="F70" i="48"/>
  <c r="G70" i="48" s="1"/>
  <c r="F69" i="48"/>
  <c r="H69" i="48" s="1"/>
  <c r="F67" i="48"/>
  <c r="H67" i="48" s="1"/>
  <c r="F66" i="48"/>
  <c r="G66" i="48" s="1"/>
  <c r="F61" i="48"/>
  <c r="H61" i="48" s="1"/>
  <c r="F60" i="48"/>
  <c r="G60" i="48" s="1"/>
  <c r="F59" i="48"/>
  <c r="G59" i="48" s="1"/>
  <c r="F58" i="48"/>
  <c r="G58" i="48" s="1"/>
  <c r="F57" i="48"/>
  <c r="H57" i="48" s="1"/>
  <c r="F56" i="48"/>
  <c r="G56" i="48" s="1"/>
  <c r="F55" i="48"/>
  <c r="G55" i="48" s="1"/>
  <c r="F54" i="48"/>
  <c r="H54" i="48" s="1"/>
  <c r="F53" i="48"/>
  <c r="H53" i="48" s="1"/>
  <c r="F51" i="48"/>
  <c r="H51" i="48" s="1"/>
  <c r="F50" i="48"/>
  <c r="G50" i="48" s="1"/>
  <c r="F49" i="48"/>
  <c r="G49" i="48" s="1"/>
  <c r="F48" i="48"/>
  <c r="H48" i="48" s="1"/>
  <c r="F47" i="48"/>
  <c r="H47" i="48" s="1"/>
  <c r="F46" i="48"/>
  <c r="H46" i="48" s="1"/>
  <c r="F44" i="48"/>
  <c r="H44" i="48" s="1"/>
  <c r="F43" i="48"/>
  <c r="G43" i="48" s="1"/>
  <c r="F42" i="48"/>
  <c r="G42" i="48" s="1"/>
  <c r="F41" i="48"/>
  <c r="H41" i="48" s="1"/>
  <c r="F36" i="48"/>
  <c r="H36" i="48" s="1"/>
  <c r="F35" i="48"/>
  <c r="G35" i="48" s="1"/>
  <c r="F34" i="48"/>
  <c r="G34" i="48" s="1"/>
  <c r="F33" i="48"/>
  <c r="G33" i="48" s="1"/>
  <c r="F32" i="48"/>
  <c r="H32" i="48" s="1"/>
  <c r="F31" i="48"/>
  <c r="G31" i="48" s="1"/>
  <c r="F30" i="48"/>
  <c r="G30" i="48" s="1"/>
  <c r="F29" i="48"/>
  <c r="G29" i="48" s="1"/>
  <c r="F28" i="48"/>
  <c r="H28" i="48" s="1"/>
  <c r="F27" i="48"/>
  <c r="G27" i="48" s="1"/>
  <c r="F26" i="48"/>
  <c r="G26" i="48" s="1"/>
  <c r="F25" i="48"/>
  <c r="H25" i="48" s="1"/>
  <c r="F24" i="48"/>
  <c r="H24" i="48" s="1"/>
  <c r="F23" i="48"/>
  <c r="G23" i="48" s="1"/>
  <c r="F22" i="48"/>
  <c r="G22" i="48" s="1"/>
  <c r="H20" i="48"/>
  <c r="F18" i="48"/>
  <c r="H18" i="48" s="1"/>
  <c r="F17" i="48"/>
  <c r="G17" i="48" s="1"/>
  <c r="F16" i="48"/>
  <c r="H16" i="48" s="1"/>
  <c r="F15" i="48"/>
  <c r="H15" i="48" s="1"/>
  <c r="F14" i="48"/>
  <c r="H14" i="48" s="1"/>
  <c r="F11" i="48"/>
  <c r="H11" i="48" s="1"/>
  <c r="F18" i="25"/>
  <c r="H18" i="25" s="1"/>
  <c r="F17" i="25"/>
  <c r="H17" i="25" s="1"/>
  <c r="F16" i="25"/>
  <c r="G16" i="25" s="1"/>
  <c r="F15" i="25"/>
  <c r="H15" i="25" s="1"/>
  <c r="F14" i="25"/>
  <c r="H14" i="25" s="1"/>
  <c r="F11" i="25"/>
  <c r="H11" i="25" s="1"/>
  <c r="F20" i="25"/>
  <c r="H20" i="25" s="1"/>
  <c r="F36" i="25"/>
  <c r="H36" i="25" s="1"/>
  <c r="F35" i="25"/>
  <c r="G35" i="25" s="1"/>
  <c r="F34" i="25"/>
  <c r="G34" i="25" s="1"/>
  <c r="F33" i="25"/>
  <c r="H33" i="25" s="1"/>
  <c r="F32" i="25"/>
  <c r="H32" i="25" s="1"/>
  <c r="F31" i="25"/>
  <c r="G31" i="25" s="1"/>
  <c r="F30" i="25"/>
  <c r="G30" i="25" s="1"/>
  <c r="F29" i="25"/>
  <c r="G29" i="25" s="1"/>
  <c r="F28" i="25"/>
  <c r="H28" i="25" s="1"/>
  <c r="F27" i="25"/>
  <c r="G27" i="25" s="1"/>
  <c r="F26" i="25"/>
  <c r="G26" i="25" s="1"/>
  <c r="F25" i="25"/>
  <c r="G25" i="25" s="1"/>
  <c r="F24" i="25"/>
  <c r="H24" i="25" s="1"/>
  <c r="F23" i="25"/>
  <c r="G23" i="25" s="1"/>
  <c r="F22" i="25"/>
  <c r="G22" i="25" s="1"/>
  <c r="H61" i="25"/>
  <c r="F60" i="25"/>
  <c r="G60" i="25" s="1"/>
  <c r="F59" i="25"/>
  <c r="G59" i="25" s="1"/>
  <c r="F58" i="25"/>
  <c r="H58" i="25" s="1"/>
  <c r="F57" i="25"/>
  <c r="H57" i="25" s="1"/>
  <c r="F56" i="25"/>
  <c r="G56" i="25" s="1"/>
  <c r="F55" i="25"/>
  <c r="G55" i="25" s="1"/>
  <c r="F54" i="25"/>
  <c r="H54" i="25" s="1"/>
  <c r="F53" i="25"/>
  <c r="H53" i="25" s="1"/>
  <c r="F51" i="25"/>
  <c r="H51" i="25" s="1"/>
  <c r="F50" i="25"/>
  <c r="G50" i="25" s="1"/>
  <c r="F49" i="25"/>
  <c r="G49" i="25" s="1"/>
  <c r="F48" i="25"/>
  <c r="H48" i="25" s="1"/>
  <c r="F47" i="25"/>
  <c r="H47" i="25" s="1"/>
  <c r="F46" i="25"/>
  <c r="H46" i="25" s="1"/>
  <c r="F44" i="25"/>
  <c r="H44" i="25" s="1"/>
  <c r="F43" i="25"/>
  <c r="G43" i="25" s="1"/>
  <c r="F42" i="25"/>
  <c r="G42" i="25" s="1"/>
  <c r="F41" i="25"/>
  <c r="H41" i="25" s="1"/>
  <c r="F76" i="25"/>
  <c r="H76" i="25" s="1"/>
  <c r="F75" i="25"/>
  <c r="G75" i="25" s="1"/>
  <c r="F74" i="25"/>
  <c r="G74" i="25" s="1"/>
  <c r="F73" i="25"/>
  <c r="H73" i="25" s="1"/>
  <c r="F72" i="25"/>
  <c r="H72" i="25" s="1"/>
  <c r="F71" i="25"/>
  <c r="G71" i="25" s="1"/>
  <c r="F70" i="25"/>
  <c r="G70" i="25" s="1"/>
  <c r="F69" i="25"/>
  <c r="H69" i="25" s="1"/>
  <c r="F67" i="25"/>
  <c r="H67" i="25" s="1"/>
  <c r="F66" i="25"/>
  <c r="G66" i="25" s="1"/>
  <c r="F65" i="25"/>
  <c r="H65" i="25" s="1"/>
  <c r="F40" i="25"/>
  <c r="H40" i="25" s="1"/>
  <c r="F10" i="25"/>
  <c r="H10" i="25" s="1"/>
  <c r="F65" i="48"/>
  <c r="H65" i="48" s="1"/>
  <c r="F40" i="48"/>
  <c r="H40" i="48" s="1"/>
  <c r="F10" i="48"/>
  <c r="H10" i="48" s="1"/>
  <c r="F65" i="47"/>
  <c r="H65" i="47" s="1"/>
  <c r="F40" i="47"/>
  <c r="H40" i="47" s="1"/>
  <c r="F10" i="47"/>
  <c r="H10" i="47" s="1"/>
  <c r="F76" i="22"/>
  <c r="H76" i="22" s="1"/>
  <c r="F75" i="22"/>
  <c r="G75" i="22" s="1"/>
  <c r="F74" i="22"/>
  <c r="G74" i="22" s="1"/>
  <c r="F73" i="22"/>
  <c r="H73" i="22" s="1"/>
  <c r="F72" i="22"/>
  <c r="H72" i="22" s="1"/>
  <c r="F71" i="22"/>
  <c r="G71" i="22" s="1"/>
  <c r="F70" i="22"/>
  <c r="G70" i="22" s="1"/>
  <c r="F69" i="22"/>
  <c r="G69" i="22" s="1"/>
  <c r="F67" i="22"/>
  <c r="H67" i="22" s="1"/>
  <c r="F66" i="22"/>
  <c r="G66" i="22" s="1"/>
  <c r="F65" i="22"/>
  <c r="G65" i="22" s="1"/>
  <c r="F61" i="22"/>
  <c r="H61" i="22" s="1"/>
  <c r="F60" i="22"/>
  <c r="G60" i="22" s="1"/>
  <c r="F59" i="22"/>
  <c r="G59" i="22" s="1"/>
  <c r="F58" i="22"/>
  <c r="G58" i="22" s="1"/>
  <c r="F57" i="22"/>
  <c r="H57" i="22" s="1"/>
  <c r="F56" i="22"/>
  <c r="G56" i="22" s="1"/>
  <c r="F55" i="22"/>
  <c r="G55" i="22" s="1"/>
  <c r="F54" i="22"/>
  <c r="H54" i="22" s="1"/>
  <c r="F53" i="22"/>
  <c r="G53" i="22" s="1"/>
  <c r="F51" i="22"/>
  <c r="H51" i="22" s="1"/>
  <c r="F50" i="22"/>
  <c r="H50" i="22" s="1"/>
  <c r="F49" i="22"/>
  <c r="G49" i="22" s="1"/>
  <c r="F48" i="22"/>
  <c r="G48" i="22" s="1"/>
  <c r="F47" i="22"/>
  <c r="H47" i="22" s="1"/>
  <c r="F46" i="22"/>
  <c r="G46" i="22" s="1"/>
  <c r="F44" i="22"/>
  <c r="H44" i="22" s="1"/>
  <c r="F43" i="22"/>
  <c r="H43" i="22" s="1"/>
  <c r="F42" i="22"/>
  <c r="G42" i="22" s="1"/>
  <c r="F41" i="22"/>
  <c r="G41" i="22" s="1"/>
  <c r="F40" i="22"/>
  <c r="H40" i="22" s="1"/>
  <c r="F36" i="22"/>
  <c r="H36" i="22" s="1"/>
  <c r="F35" i="22"/>
  <c r="G35" i="22" s="1"/>
  <c r="F34" i="22"/>
  <c r="G34" i="22" s="1"/>
  <c r="F33" i="22"/>
  <c r="H33" i="22" s="1"/>
  <c r="F32" i="22"/>
  <c r="H32" i="22" s="1"/>
  <c r="F31" i="22"/>
  <c r="G31" i="22" s="1"/>
  <c r="F30" i="22"/>
  <c r="G30" i="22" s="1"/>
  <c r="F29" i="22"/>
  <c r="H29" i="22" s="1"/>
  <c r="F28" i="22"/>
  <c r="H28" i="22" s="1"/>
  <c r="F27" i="22"/>
  <c r="G27" i="22" s="1"/>
  <c r="F26" i="22"/>
  <c r="G26" i="22" s="1"/>
  <c r="F25" i="22"/>
  <c r="G25" i="22" s="1"/>
  <c r="F24" i="22"/>
  <c r="H24" i="22" s="1"/>
  <c r="F23" i="22"/>
  <c r="G23" i="22" s="1"/>
  <c r="F22" i="22"/>
  <c r="G22" i="22" s="1"/>
  <c r="F20" i="22"/>
  <c r="H20" i="22" s="1"/>
  <c r="F18" i="22"/>
  <c r="H18" i="22" s="1"/>
  <c r="F17" i="22"/>
  <c r="G17" i="22" s="1"/>
  <c r="F16" i="22"/>
  <c r="G16" i="22" s="1"/>
  <c r="F15" i="22"/>
  <c r="G15" i="22" s="1"/>
  <c r="F14" i="22"/>
  <c r="H14" i="22" s="1"/>
  <c r="F11" i="22"/>
  <c r="H11" i="22" s="1"/>
  <c r="F10" i="22"/>
  <c r="H10" i="22" s="1"/>
  <c r="G45" i="69"/>
  <c r="H45" i="69" s="1"/>
  <c r="G19" i="69"/>
  <c r="H19" i="69" s="1"/>
  <c r="G45" i="67"/>
  <c r="H45" i="67" s="1"/>
  <c r="G19" i="67"/>
  <c r="H19" i="67" s="1"/>
  <c r="G45" i="68"/>
  <c r="H45" i="68" s="1"/>
  <c r="G19" i="68"/>
  <c r="H19" i="68" s="1"/>
  <c r="G44" i="66"/>
  <c r="H44" i="66" s="1"/>
  <c r="G19" i="66"/>
  <c r="H19" i="66" s="1"/>
  <c r="G28" i="65"/>
  <c r="H28" i="65" s="1"/>
  <c r="G27" i="65"/>
  <c r="H27" i="65" s="1"/>
  <c r="G26" i="65"/>
  <c r="H26" i="65" s="1"/>
  <c r="G25" i="65"/>
  <c r="H25" i="65" s="1"/>
  <c r="G23" i="65"/>
  <c r="H23" i="65" s="1"/>
  <c r="G22" i="65"/>
  <c r="H22" i="65" s="1"/>
  <c r="G21" i="65"/>
  <c r="H21" i="65" s="1"/>
  <c r="G13" i="65"/>
  <c r="H13" i="65" s="1"/>
  <c r="G9" i="65"/>
  <c r="H9" i="65" s="1"/>
  <c r="G43" i="63"/>
  <c r="H43" i="63" s="1"/>
  <c r="G42" i="63"/>
  <c r="H42" i="63" s="1"/>
  <c r="G41" i="63"/>
  <c r="H41" i="63" s="1"/>
  <c r="G28" i="63"/>
  <c r="H28" i="63" s="1"/>
  <c r="G27" i="63"/>
  <c r="H27" i="63" s="1"/>
  <c r="G26" i="63"/>
  <c r="H26" i="63" s="1"/>
  <c r="G25" i="63"/>
  <c r="H25" i="63" s="1"/>
  <c r="G23" i="63"/>
  <c r="H23" i="63" s="1"/>
  <c r="G22" i="63"/>
  <c r="H22" i="63" s="1"/>
  <c r="G21" i="63"/>
  <c r="H21" i="63" s="1"/>
  <c r="G13" i="63"/>
  <c r="H13" i="63" s="1"/>
  <c r="G9" i="63"/>
  <c r="H9" i="63" s="1"/>
  <c r="G71" i="64"/>
  <c r="H71" i="64" s="1"/>
  <c r="G70" i="64"/>
  <c r="H70" i="64" s="1"/>
  <c r="G69" i="64"/>
  <c r="H69" i="64" s="1"/>
  <c r="G67" i="64"/>
  <c r="H67" i="64" s="1"/>
  <c r="G66" i="64"/>
  <c r="H66" i="64" s="1"/>
  <c r="G65" i="64"/>
  <c r="H65" i="64" s="1"/>
  <c r="G48" i="64"/>
  <c r="H48" i="64" s="1"/>
  <c r="G47" i="64"/>
  <c r="H47" i="64" s="1"/>
  <c r="G45" i="64"/>
  <c r="H45" i="64" s="1"/>
  <c r="G43" i="64"/>
  <c r="H43" i="64" s="1"/>
  <c r="G42" i="64"/>
  <c r="H42" i="64" s="1"/>
  <c r="G41" i="64"/>
  <c r="H41" i="64" s="1"/>
  <c r="G28" i="64"/>
  <c r="H28" i="64" s="1"/>
  <c r="G27" i="64"/>
  <c r="H27" i="64" s="1"/>
  <c r="G26" i="64"/>
  <c r="H26" i="64" s="1"/>
  <c r="G25" i="64"/>
  <c r="H25" i="64" s="1"/>
  <c r="G24" i="64"/>
  <c r="H24" i="64" s="1"/>
  <c r="G23" i="64"/>
  <c r="H23" i="64" s="1"/>
  <c r="G22" i="64"/>
  <c r="H22" i="64" s="1"/>
  <c r="G21" i="64"/>
  <c r="H21" i="64" s="1"/>
  <c r="G19" i="64"/>
  <c r="H19" i="64" s="1"/>
  <c r="G15" i="64"/>
  <c r="H15" i="64" s="1"/>
  <c r="G13" i="64"/>
  <c r="H13" i="64" s="1"/>
  <c r="G9" i="64"/>
  <c r="H9" i="64" s="1"/>
  <c r="G35" i="51"/>
  <c r="H35" i="51" s="1"/>
  <c r="G34" i="51"/>
  <c r="H34" i="51" s="1"/>
  <c r="G33" i="51"/>
  <c r="H33" i="51" s="1"/>
  <c r="G32" i="51"/>
  <c r="H32" i="51" s="1"/>
  <c r="G31" i="51"/>
  <c r="H31" i="51" s="1"/>
  <c r="G30" i="51"/>
  <c r="H30" i="51" s="1"/>
  <c r="G29" i="51"/>
  <c r="H29" i="51" s="1"/>
  <c r="G28" i="51"/>
  <c r="H28" i="51" s="1"/>
  <c r="G27" i="51"/>
  <c r="H27" i="51" s="1"/>
  <c r="G26" i="51"/>
  <c r="H26" i="51" s="1"/>
  <c r="G25" i="51"/>
  <c r="H25" i="51" s="1"/>
  <c r="G23" i="51"/>
  <c r="H23" i="51" s="1"/>
  <c r="G22" i="51"/>
  <c r="H22" i="51" s="1"/>
  <c r="G21" i="51"/>
  <c r="H21" i="51" s="1"/>
  <c r="G19" i="51"/>
  <c r="H19" i="51" s="1"/>
  <c r="G15" i="51"/>
  <c r="H15" i="51" s="1"/>
  <c r="G13" i="51"/>
  <c r="H13" i="51" s="1"/>
  <c r="G9" i="51"/>
  <c r="H9" i="51" s="1"/>
  <c r="G46" i="51"/>
  <c r="H46" i="51" s="1"/>
  <c r="G45" i="51"/>
  <c r="H45" i="51" s="1"/>
  <c r="G44" i="51"/>
  <c r="H44" i="51" s="1"/>
  <c r="G42" i="51"/>
  <c r="H42" i="51" s="1"/>
  <c r="G41" i="51"/>
  <c r="H41" i="51" s="1"/>
  <c r="G40" i="51"/>
  <c r="H40" i="51" s="1"/>
  <c r="G39" i="51"/>
  <c r="H39" i="51" s="1"/>
  <c r="G71" i="51"/>
  <c r="H71" i="51" s="1"/>
  <c r="G70" i="51"/>
  <c r="H70" i="51" s="1"/>
  <c r="G69" i="51"/>
  <c r="H69" i="51" s="1"/>
  <c r="G68" i="51"/>
  <c r="H68" i="51" s="1"/>
  <c r="G67" i="51"/>
  <c r="H67" i="51" s="1"/>
  <c r="G65" i="51"/>
  <c r="H65" i="51" s="1"/>
  <c r="G64" i="51"/>
  <c r="H64" i="51" s="1"/>
  <c r="G63" i="51"/>
  <c r="H63" i="51" s="1"/>
  <c r="G13" i="52"/>
  <c r="H13" i="52" s="1"/>
  <c r="G9" i="52"/>
  <c r="H9" i="52" s="1"/>
  <c r="G28" i="52"/>
  <c r="H28" i="52" s="1"/>
  <c r="G27" i="52"/>
  <c r="H27" i="52" s="1"/>
  <c r="G26" i="52"/>
  <c r="H26" i="52" s="1"/>
  <c r="G25" i="52"/>
  <c r="H25" i="52" s="1"/>
  <c r="G24" i="52"/>
  <c r="H24" i="52" s="1"/>
  <c r="G23" i="52"/>
  <c r="H23" i="52" s="1"/>
  <c r="G22" i="52"/>
  <c r="H22" i="52" s="1"/>
  <c r="G21" i="52"/>
  <c r="H21" i="52" s="1"/>
  <c r="G45" i="52"/>
  <c r="H45" i="52" s="1"/>
  <c r="G43" i="52"/>
  <c r="H43" i="52" s="1"/>
  <c r="G42" i="52"/>
  <c r="H42" i="52" s="1"/>
  <c r="G41" i="52"/>
  <c r="H41" i="52" s="1"/>
  <c r="G70" i="52"/>
  <c r="H70" i="52" s="1"/>
  <c r="G69" i="52"/>
  <c r="H69" i="52" s="1"/>
  <c r="G66" i="52"/>
  <c r="H66" i="52" s="1"/>
  <c r="G65" i="52"/>
  <c r="H65" i="52" s="1"/>
  <c r="G64" i="52"/>
  <c r="H64" i="52" s="1"/>
  <c r="G9" i="54"/>
  <c r="H9" i="54" s="1"/>
  <c r="G13" i="54"/>
  <c r="H13" i="54" s="1"/>
  <c r="G15" i="54"/>
  <c r="H15" i="54" s="1"/>
  <c r="G19" i="54"/>
  <c r="H19" i="54" s="1"/>
  <c r="G31" i="54"/>
  <c r="H31" i="54" s="1"/>
  <c r="G35" i="54"/>
  <c r="H35" i="54" s="1"/>
  <c r="G34" i="54"/>
  <c r="H34" i="54" s="1"/>
  <c r="G45" i="54"/>
  <c r="H45" i="54" s="1"/>
  <c r="G43" i="54"/>
  <c r="H43" i="54" s="1"/>
  <c r="G42" i="54"/>
  <c r="H42" i="54" s="1"/>
  <c r="G41" i="54"/>
  <c r="H41" i="54" s="1"/>
  <c r="G40" i="54"/>
  <c r="H40" i="54" s="1"/>
  <c r="G39" i="54"/>
  <c r="H39" i="54" s="1"/>
  <c r="G61" i="54"/>
  <c r="H61" i="54" s="1"/>
  <c r="G60" i="54"/>
  <c r="H60" i="54" s="1"/>
  <c r="G59" i="54"/>
  <c r="H59" i="54" s="1"/>
  <c r="G58" i="54"/>
  <c r="H58" i="54" s="1"/>
  <c r="G57" i="54"/>
  <c r="H57" i="54" s="1"/>
  <c r="G56" i="54"/>
  <c r="H56" i="54" s="1"/>
  <c r="G70" i="54"/>
  <c r="H70" i="54" s="1"/>
  <c r="G76" i="54"/>
  <c r="H76" i="54" s="1"/>
  <c r="G75" i="54"/>
  <c r="H75" i="54" s="1"/>
  <c r="G74" i="54"/>
  <c r="H74" i="54" s="1"/>
  <c r="G70" i="53"/>
  <c r="H70" i="53" s="1"/>
  <c r="G69" i="53"/>
  <c r="H69" i="53" s="1"/>
  <c r="G68" i="53"/>
  <c r="H68" i="53" s="1"/>
  <c r="G66" i="53"/>
  <c r="H66" i="53" s="1"/>
  <c r="G65" i="53"/>
  <c r="H65" i="53" s="1"/>
  <c r="G64" i="53"/>
  <c r="H64" i="53" s="1"/>
  <c r="G47" i="53"/>
  <c r="H47" i="53" s="1"/>
  <c r="G46" i="53"/>
  <c r="H46" i="53" s="1"/>
  <c r="G45" i="53"/>
  <c r="H45" i="53" s="1"/>
  <c r="G43" i="53"/>
  <c r="H43" i="53" s="1"/>
  <c r="G42" i="53"/>
  <c r="H42" i="53" s="1"/>
  <c r="G41" i="53"/>
  <c r="H41" i="53" s="1"/>
  <c r="G28" i="53"/>
  <c r="H28" i="53" s="1"/>
  <c r="G27" i="53"/>
  <c r="H27" i="53" s="1"/>
  <c r="G26" i="53"/>
  <c r="H26" i="53" s="1"/>
  <c r="G25" i="53"/>
  <c r="H25" i="53" s="1"/>
  <c r="G23" i="53"/>
  <c r="H23" i="53" s="1"/>
  <c r="G22" i="53"/>
  <c r="H22" i="53" s="1"/>
  <c r="G21" i="53"/>
  <c r="H21" i="53" s="1"/>
  <c r="G19" i="53"/>
  <c r="H19" i="53" s="1"/>
  <c r="G13" i="53"/>
  <c r="H13" i="53" s="1"/>
  <c r="G10" i="53"/>
  <c r="H10" i="53" s="1"/>
  <c r="G9" i="53"/>
  <c r="H9" i="53" s="1"/>
  <c r="G72" i="56"/>
  <c r="H72" i="56" s="1"/>
  <c r="G70" i="56"/>
  <c r="H70" i="56" s="1"/>
  <c r="G69" i="56"/>
  <c r="H69" i="56" s="1"/>
  <c r="G66" i="56"/>
  <c r="H66" i="56" s="1"/>
  <c r="G65" i="56"/>
  <c r="H65" i="56" s="1"/>
  <c r="G64" i="56"/>
  <c r="H64" i="56" s="1"/>
  <c r="G47" i="56"/>
  <c r="H47" i="56" s="1"/>
  <c r="G46" i="56"/>
  <c r="H46" i="56" s="1"/>
  <c r="G45" i="56"/>
  <c r="H45" i="56" s="1"/>
  <c r="G43" i="56"/>
  <c r="H43" i="56" s="1"/>
  <c r="G42" i="56"/>
  <c r="H42" i="56" s="1"/>
  <c r="G41" i="56"/>
  <c r="H41" i="56" s="1"/>
  <c r="G35" i="56"/>
  <c r="H35" i="56" s="1"/>
  <c r="G34" i="56"/>
  <c r="H34" i="56" s="1"/>
  <c r="G33" i="56"/>
  <c r="H33" i="56" s="1"/>
  <c r="G32" i="56"/>
  <c r="H32" i="56" s="1"/>
  <c r="G31" i="56"/>
  <c r="H31" i="56" s="1"/>
  <c r="G30" i="56"/>
  <c r="H30" i="56" s="1"/>
  <c r="G29" i="56"/>
  <c r="H29" i="56" s="1"/>
  <c r="G28" i="56"/>
  <c r="H28" i="56" s="1"/>
  <c r="G27" i="56"/>
  <c r="H27" i="56" s="1"/>
  <c r="G26" i="56"/>
  <c r="H26" i="56" s="1"/>
  <c r="G25" i="56"/>
  <c r="H25" i="56" s="1"/>
  <c r="G24" i="56"/>
  <c r="H24" i="56" s="1"/>
  <c r="G23" i="56"/>
  <c r="H23" i="56" s="1"/>
  <c r="G20" i="56"/>
  <c r="H20" i="56" s="1"/>
  <c r="G21" i="56"/>
  <c r="H21" i="56" s="1"/>
  <c r="G19" i="56"/>
  <c r="H19" i="56" s="1"/>
  <c r="G22" i="56"/>
  <c r="H22" i="56" s="1"/>
  <c r="G13" i="56"/>
  <c r="H13" i="56" s="1"/>
  <c r="G10" i="56"/>
  <c r="H10" i="56" s="1"/>
  <c r="G9" i="56"/>
  <c r="H9" i="56" s="1"/>
  <c r="G78" i="55"/>
  <c r="H78" i="55" s="1"/>
  <c r="G77" i="55"/>
  <c r="H77" i="55" s="1"/>
  <c r="G76" i="55"/>
  <c r="H76" i="55" s="1"/>
  <c r="G75" i="55"/>
  <c r="H75" i="55" s="1"/>
  <c r="G73" i="55"/>
  <c r="H73" i="55" s="1"/>
  <c r="G72" i="55"/>
  <c r="H72" i="55" s="1"/>
  <c r="G71" i="55"/>
  <c r="H71" i="55" s="1"/>
  <c r="G69" i="55"/>
  <c r="H69" i="55" s="1"/>
  <c r="G68" i="55"/>
  <c r="H68" i="55" s="1"/>
  <c r="G67" i="55"/>
  <c r="H67" i="55" s="1"/>
  <c r="G48" i="55"/>
  <c r="H48" i="55" s="1"/>
  <c r="G49" i="55"/>
  <c r="H49" i="55" s="1"/>
  <c r="G46" i="55"/>
  <c r="H46" i="55" s="1"/>
  <c r="G44" i="55"/>
  <c r="H44" i="55" s="1"/>
  <c r="G43" i="55"/>
  <c r="H43" i="55" s="1"/>
  <c r="G42" i="55"/>
  <c r="H42" i="55" s="1"/>
  <c r="G35" i="55"/>
  <c r="H35" i="55" s="1"/>
  <c r="G34" i="55"/>
  <c r="H34" i="55" s="1"/>
  <c r="G33" i="55"/>
  <c r="H33" i="55" s="1"/>
  <c r="G32" i="55"/>
  <c r="H32" i="55" s="1"/>
  <c r="G31" i="55"/>
  <c r="H31" i="55" s="1"/>
  <c r="G30" i="55"/>
  <c r="H30" i="55" s="1"/>
  <c r="G29" i="55"/>
  <c r="H29" i="55" s="1"/>
  <c r="G28" i="55"/>
  <c r="H28" i="55" s="1"/>
  <c r="G27" i="55"/>
  <c r="H27" i="55" s="1"/>
  <c r="G26" i="55"/>
  <c r="H26" i="55" s="1"/>
  <c r="G25" i="55"/>
  <c r="H25" i="55" s="1"/>
  <c r="G24" i="55"/>
  <c r="H24" i="55" s="1"/>
  <c r="G23" i="55"/>
  <c r="H23" i="55" s="1"/>
  <c r="G22" i="55"/>
  <c r="H22" i="55" s="1"/>
  <c r="G21" i="55"/>
  <c r="H21" i="55" s="1"/>
  <c r="G19" i="55"/>
  <c r="H19" i="55" s="1"/>
  <c r="G15" i="55"/>
  <c r="H15" i="55" s="1"/>
  <c r="G13" i="55"/>
  <c r="H13" i="55" s="1"/>
  <c r="G10" i="55"/>
  <c r="H10" i="55" s="1"/>
  <c r="G9" i="55"/>
  <c r="H9" i="55" s="1"/>
  <c r="G75" i="59"/>
  <c r="H75" i="59" s="1"/>
  <c r="G68" i="59"/>
  <c r="H68" i="59" s="1"/>
  <c r="G66" i="59"/>
  <c r="H66" i="59" s="1"/>
  <c r="G65" i="59"/>
  <c r="H65" i="59" s="1"/>
  <c r="G64" i="59"/>
  <c r="H64" i="59" s="1"/>
  <c r="G47" i="59"/>
  <c r="H47" i="59" s="1"/>
  <c r="G46" i="59"/>
  <c r="H46" i="59" s="1"/>
  <c r="G40" i="59"/>
  <c r="H40" i="59" s="1"/>
  <c r="G39" i="59"/>
  <c r="H39" i="59" s="1"/>
  <c r="G15" i="59"/>
  <c r="H15" i="59" s="1"/>
  <c r="G33" i="60"/>
  <c r="H33" i="60" s="1"/>
  <c r="G32" i="60"/>
  <c r="H32" i="60" s="1"/>
  <c r="G31" i="60"/>
  <c r="H31" i="60" s="1"/>
  <c r="G30" i="60"/>
  <c r="H30" i="60" s="1"/>
  <c r="G29" i="60"/>
  <c r="H29" i="60" s="1"/>
  <c r="G28" i="60"/>
  <c r="H28" i="60" s="1"/>
  <c r="G27" i="60"/>
  <c r="H27" i="60" s="1"/>
  <c r="G26" i="60"/>
  <c r="H26" i="60" s="1"/>
  <c r="G25" i="60"/>
  <c r="H25" i="60" s="1"/>
  <c r="G23" i="60"/>
  <c r="H23" i="60" s="1"/>
  <c r="H22" i="60"/>
  <c r="G22" i="60"/>
  <c r="G18" i="60"/>
  <c r="H18" i="60" s="1"/>
  <c r="G17" i="60"/>
  <c r="H17" i="60" s="1"/>
  <c r="G16" i="60"/>
  <c r="H16" i="60" s="1"/>
  <c r="G13" i="60"/>
  <c r="H13" i="60" s="1"/>
  <c r="G10" i="60"/>
  <c r="H10" i="60" s="1"/>
  <c r="G9" i="60"/>
  <c r="H9" i="60" s="1"/>
  <c r="G75" i="61"/>
  <c r="H75" i="61" s="1"/>
  <c r="G74" i="61"/>
  <c r="H74" i="61" s="1"/>
  <c r="G73" i="61"/>
  <c r="H73" i="61" s="1"/>
  <c r="G70" i="61"/>
  <c r="H70" i="61" s="1"/>
  <c r="G69" i="61"/>
  <c r="H69" i="61" s="1"/>
  <c r="G68" i="61"/>
  <c r="H68" i="61" s="1"/>
  <c r="G66" i="61"/>
  <c r="H66" i="61" s="1"/>
  <c r="G65" i="61"/>
  <c r="H65" i="61" s="1"/>
  <c r="G64" i="61"/>
  <c r="H64" i="61" s="1"/>
  <c r="G60" i="61"/>
  <c r="H60" i="61" s="1"/>
  <c r="G59" i="61"/>
  <c r="H59" i="61" s="1"/>
  <c r="G58" i="61"/>
  <c r="H58" i="61" s="1"/>
  <c r="G57" i="61"/>
  <c r="H57" i="61" s="1"/>
  <c r="G56" i="61"/>
  <c r="H56" i="61" s="1"/>
  <c r="G55" i="61"/>
  <c r="H55" i="61" s="1"/>
  <c r="G54" i="61"/>
  <c r="H54" i="61" s="1"/>
  <c r="G53" i="61"/>
  <c r="H53" i="61" s="1"/>
  <c r="G52" i="61"/>
  <c r="H52" i="61" s="1"/>
  <c r="G50" i="61"/>
  <c r="H50" i="61" s="1"/>
  <c r="G49" i="61"/>
  <c r="H49" i="61" s="1"/>
  <c r="G48" i="61"/>
  <c r="H48" i="61" s="1"/>
  <c r="G47" i="61"/>
  <c r="H47" i="61" s="1"/>
  <c r="G46" i="61"/>
  <c r="H46" i="61" s="1"/>
  <c r="G45" i="61"/>
  <c r="H45" i="61" s="1"/>
  <c r="G43" i="61"/>
  <c r="H43" i="61" s="1"/>
  <c r="G42" i="61"/>
  <c r="H42" i="61" s="1"/>
  <c r="G41" i="61"/>
  <c r="H41" i="61" s="1"/>
  <c r="G40" i="61"/>
  <c r="H40" i="61" s="1"/>
  <c r="G39" i="61"/>
  <c r="H39" i="61" s="1"/>
  <c r="G35" i="61"/>
  <c r="H35" i="61" s="1"/>
  <c r="G34" i="61"/>
  <c r="H34" i="61" s="1"/>
  <c r="G33" i="61"/>
  <c r="H33" i="61" s="1"/>
  <c r="G32" i="61"/>
  <c r="H32" i="61" s="1"/>
  <c r="G31" i="61"/>
  <c r="H31" i="61" s="1"/>
  <c r="G30" i="61"/>
  <c r="H30" i="61" s="1"/>
  <c r="G29" i="61"/>
  <c r="H29" i="61" s="1"/>
  <c r="G28" i="61"/>
  <c r="H28" i="61" s="1"/>
  <c r="G27" i="61"/>
  <c r="H27" i="61" s="1"/>
  <c r="G26" i="61"/>
  <c r="H26" i="61" s="1"/>
  <c r="G25" i="61"/>
  <c r="H25" i="61" s="1"/>
  <c r="G24" i="61"/>
  <c r="H24" i="61" s="1"/>
  <c r="G23" i="61"/>
  <c r="H23" i="61" s="1"/>
  <c r="G22" i="61"/>
  <c r="H22" i="61" s="1"/>
  <c r="G21" i="61"/>
  <c r="H21" i="61" s="1"/>
  <c r="G19" i="61"/>
  <c r="H19" i="61" s="1"/>
  <c r="G15" i="61"/>
  <c r="H15" i="61" s="1"/>
  <c r="G13" i="61"/>
  <c r="H13" i="61" s="1"/>
  <c r="G10" i="61"/>
  <c r="H10" i="61" s="1"/>
  <c r="G9" i="61"/>
  <c r="H9" i="61" s="1"/>
  <c r="G72" i="57"/>
  <c r="H72" i="57" s="1"/>
  <c r="G70" i="57"/>
  <c r="H70" i="57" s="1"/>
  <c r="G69" i="57"/>
  <c r="H69" i="57" s="1"/>
  <c r="G68" i="57"/>
  <c r="H68" i="57" s="1"/>
  <c r="G47" i="57"/>
  <c r="H47" i="57" s="1"/>
  <c r="G46" i="57"/>
  <c r="H46" i="57" s="1"/>
  <c r="G42" i="57"/>
  <c r="H42" i="57" s="1"/>
  <c r="G41" i="57"/>
  <c r="H41" i="57" s="1"/>
  <c r="G40" i="57"/>
  <c r="H40" i="57" s="1"/>
  <c r="G39" i="57"/>
  <c r="H39" i="57" s="1"/>
  <c r="G15" i="57"/>
  <c r="H15" i="57" s="1"/>
  <c r="G13" i="57"/>
  <c r="H13" i="57" s="1"/>
  <c r="G10" i="57"/>
  <c r="H10" i="57" s="1"/>
  <c r="G9" i="57"/>
  <c r="H9" i="57" s="1"/>
  <c r="G68" i="35"/>
  <c r="H68" i="35" s="1"/>
  <c r="G66" i="35"/>
  <c r="H66" i="35" s="1"/>
  <c r="G65" i="35"/>
  <c r="H65" i="35" s="1"/>
  <c r="G64" i="35"/>
  <c r="H64" i="35" s="1"/>
  <c r="G47" i="35"/>
  <c r="H47" i="35" s="1"/>
  <c r="G46" i="35"/>
  <c r="H46" i="35" s="1"/>
  <c r="G45" i="35"/>
  <c r="H45" i="35" s="1"/>
  <c r="G42" i="35"/>
  <c r="H42" i="35" s="1"/>
  <c r="G41" i="35"/>
  <c r="H41" i="35" s="1"/>
  <c r="G31" i="35"/>
  <c r="H31" i="35" s="1"/>
  <c r="G30" i="35"/>
  <c r="H30" i="35" s="1"/>
  <c r="G29" i="35"/>
  <c r="H29" i="35" s="1"/>
  <c r="G28" i="35"/>
  <c r="H28" i="35" s="1"/>
  <c r="G27" i="35"/>
  <c r="H27" i="35" s="1"/>
  <c r="G26" i="35"/>
  <c r="H26" i="35" s="1"/>
  <c r="G25" i="35"/>
  <c r="H25" i="35" s="1"/>
  <c r="G24" i="35"/>
  <c r="H24" i="35" s="1"/>
  <c r="G23" i="35"/>
  <c r="H23" i="35" s="1"/>
  <c r="G22" i="35"/>
  <c r="H22" i="35" s="1"/>
  <c r="G21" i="35"/>
  <c r="H21" i="35" s="1"/>
  <c r="G19" i="35"/>
  <c r="H19" i="35" s="1"/>
  <c r="G18" i="35"/>
  <c r="H18" i="35" s="1"/>
  <c r="G17" i="35"/>
  <c r="H17" i="35" s="1"/>
  <c r="G16" i="35"/>
  <c r="H16" i="35" s="1"/>
  <c r="G15" i="35"/>
  <c r="H15" i="35" s="1"/>
  <c r="G13" i="35"/>
  <c r="H13" i="35" s="1"/>
  <c r="G12" i="35"/>
  <c r="H12" i="35" s="1"/>
  <c r="G11" i="35"/>
  <c r="H11" i="35" s="1"/>
  <c r="G10" i="35"/>
  <c r="H10" i="35" s="1"/>
  <c r="G9" i="35"/>
  <c r="H9" i="35" s="1"/>
  <c r="G75" i="50"/>
  <c r="H75" i="50" s="1"/>
  <c r="G74" i="50"/>
  <c r="H74" i="50" s="1"/>
  <c r="G73" i="50"/>
  <c r="H73" i="50" s="1"/>
  <c r="G72" i="50"/>
  <c r="H72" i="50" s="1"/>
  <c r="G71" i="50"/>
  <c r="H71" i="50" s="1"/>
  <c r="G70" i="50"/>
  <c r="H70" i="50" s="1"/>
  <c r="G69" i="50"/>
  <c r="H69" i="50" s="1"/>
  <c r="G68" i="50"/>
  <c r="H68" i="50" s="1"/>
  <c r="G66" i="50"/>
  <c r="H66" i="50" s="1"/>
  <c r="G65" i="50"/>
  <c r="H65" i="50" s="1"/>
  <c r="G64" i="50"/>
  <c r="H64" i="50" s="1"/>
  <c r="G60" i="50"/>
  <c r="H60" i="50" s="1"/>
  <c r="G59" i="50"/>
  <c r="H59" i="50" s="1"/>
  <c r="G58" i="50"/>
  <c r="H58" i="50" s="1"/>
  <c r="G57" i="50"/>
  <c r="H57" i="50" s="1"/>
  <c r="G56" i="50"/>
  <c r="H56" i="50" s="1"/>
  <c r="G55" i="50"/>
  <c r="H55" i="50" s="1"/>
  <c r="G54" i="50"/>
  <c r="H54" i="50" s="1"/>
  <c r="G53" i="50"/>
  <c r="H53" i="50" s="1"/>
  <c r="G52" i="50"/>
  <c r="H52" i="50" s="1"/>
  <c r="G50" i="50"/>
  <c r="H50" i="50" s="1"/>
  <c r="G49" i="50"/>
  <c r="H49" i="50" s="1"/>
  <c r="G48" i="50"/>
  <c r="H48" i="50" s="1"/>
  <c r="G47" i="50"/>
  <c r="H47" i="50" s="1"/>
  <c r="G46" i="50"/>
  <c r="H46" i="50" s="1"/>
  <c r="G45" i="50"/>
  <c r="H45" i="50" s="1"/>
  <c r="G43" i="50"/>
  <c r="H43" i="50" s="1"/>
  <c r="G42" i="50"/>
  <c r="H42" i="50" s="1"/>
  <c r="G41" i="50"/>
  <c r="H41" i="50" s="1"/>
  <c r="G40" i="50"/>
  <c r="H40" i="50" s="1"/>
  <c r="G39" i="50"/>
  <c r="H39" i="50" s="1"/>
  <c r="G35" i="50"/>
  <c r="H35" i="50" s="1"/>
  <c r="G34" i="50"/>
  <c r="H34" i="50" s="1"/>
  <c r="G33" i="50"/>
  <c r="H33" i="50" s="1"/>
  <c r="G32" i="50"/>
  <c r="H32" i="50" s="1"/>
  <c r="G31" i="50"/>
  <c r="H31" i="50" s="1"/>
  <c r="G30" i="50"/>
  <c r="H30" i="50" s="1"/>
  <c r="G29" i="50"/>
  <c r="H29" i="50" s="1"/>
  <c r="G28" i="50"/>
  <c r="H28" i="50" s="1"/>
  <c r="G27" i="50"/>
  <c r="H27" i="50" s="1"/>
  <c r="G26" i="50"/>
  <c r="H26" i="50" s="1"/>
  <c r="G25" i="50"/>
  <c r="H25" i="50" s="1"/>
  <c r="G24" i="50"/>
  <c r="H24" i="50" s="1"/>
  <c r="G23" i="50"/>
  <c r="H23" i="50" s="1"/>
  <c r="G22" i="50"/>
  <c r="H22" i="50" s="1"/>
  <c r="G21" i="50"/>
  <c r="H21" i="50" s="1"/>
  <c r="G19" i="50"/>
  <c r="H19" i="50" s="1"/>
  <c r="G18" i="50"/>
  <c r="H18" i="50" s="1"/>
  <c r="G17" i="50"/>
  <c r="H17" i="50" s="1"/>
  <c r="G16" i="50"/>
  <c r="H16" i="50" s="1"/>
  <c r="G15" i="50"/>
  <c r="H15" i="50" s="1"/>
  <c r="G14" i="50"/>
  <c r="H14" i="50" s="1"/>
  <c r="G13" i="50"/>
  <c r="H13" i="50" s="1"/>
  <c r="G12" i="50"/>
  <c r="H12" i="50" s="1"/>
  <c r="G11" i="50"/>
  <c r="H11" i="50" s="1"/>
  <c r="G10" i="50"/>
  <c r="H10" i="50" s="1"/>
  <c r="G9" i="50"/>
  <c r="H9" i="50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6" i="1"/>
  <c r="H66" i="1" s="1"/>
  <c r="H65" i="1"/>
  <c r="G65" i="1"/>
  <c r="G64" i="1"/>
  <c r="H64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3" i="1"/>
  <c r="H43" i="1" s="1"/>
  <c r="G42" i="1"/>
  <c r="H42" i="1" s="1"/>
  <c r="G41" i="1"/>
  <c r="H41" i="1" s="1"/>
  <c r="G40" i="1"/>
  <c r="H40" i="1" s="1"/>
  <c r="G39" i="1"/>
  <c r="H39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75" i="49"/>
  <c r="H75" i="49" s="1"/>
  <c r="G74" i="49"/>
  <c r="H74" i="49" s="1"/>
  <c r="G73" i="49"/>
  <c r="H73" i="49" s="1"/>
  <c r="G72" i="49"/>
  <c r="H72" i="49" s="1"/>
  <c r="G71" i="49"/>
  <c r="H71" i="49" s="1"/>
  <c r="G70" i="49"/>
  <c r="H70" i="49" s="1"/>
  <c r="G69" i="49"/>
  <c r="H69" i="49" s="1"/>
  <c r="G68" i="49"/>
  <c r="H68" i="49" s="1"/>
  <c r="G66" i="49"/>
  <c r="H66" i="49" s="1"/>
  <c r="G65" i="49"/>
  <c r="H65" i="49" s="1"/>
  <c r="G64" i="49"/>
  <c r="H64" i="49" s="1"/>
  <c r="G60" i="49"/>
  <c r="H60" i="49" s="1"/>
  <c r="G59" i="49"/>
  <c r="H59" i="49" s="1"/>
  <c r="G58" i="49"/>
  <c r="H58" i="49" s="1"/>
  <c r="G57" i="49"/>
  <c r="H57" i="49" s="1"/>
  <c r="G56" i="49"/>
  <c r="H56" i="49" s="1"/>
  <c r="G55" i="49"/>
  <c r="H55" i="49" s="1"/>
  <c r="G54" i="49"/>
  <c r="H54" i="49" s="1"/>
  <c r="G53" i="49"/>
  <c r="H53" i="49" s="1"/>
  <c r="G52" i="49"/>
  <c r="H52" i="49" s="1"/>
  <c r="G50" i="49"/>
  <c r="H50" i="49" s="1"/>
  <c r="G49" i="49"/>
  <c r="H49" i="49" s="1"/>
  <c r="G48" i="49"/>
  <c r="H48" i="49" s="1"/>
  <c r="G47" i="49"/>
  <c r="H47" i="49" s="1"/>
  <c r="G46" i="49"/>
  <c r="H46" i="49" s="1"/>
  <c r="G45" i="49"/>
  <c r="H45" i="49" s="1"/>
  <c r="G43" i="49"/>
  <c r="H43" i="49" s="1"/>
  <c r="G42" i="49"/>
  <c r="H42" i="49" s="1"/>
  <c r="G41" i="49"/>
  <c r="H41" i="49" s="1"/>
  <c r="G40" i="49"/>
  <c r="H40" i="49" s="1"/>
  <c r="G39" i="49"/>
  <c r="H39" i="49" s="1"/>
  <c r="G35" i="49"/>
  <c r="H35" i="49" s="1"/>
  <c r="G34" i="49"/>
  <c r="H34" i="49" s="1"/>
  <c r="G33" i="49"/>
  <c r="H33" i="49" s="1"/>
  <c r="G32" i="49"/>
  <c r="H32" i="49" s="1"/>
  <c r="G31" i="49"/>
  <c r="H31" i="49" s="1"/>
  <c r="G30" i="49"/>
  <c r="H30" i="49" s="1"/>
  <c r="G29" i="49"/>
  <c r="H29" i="49" s="1"/>
  <c r="G28" i="49"/>
  <c r="H28" i="49" s="1"/>
  <c r="G27" i="49"/>
  <c r="H27" i="49" s="1"/>
  <c r="G26" i="49"/>
  <c r="H26" i="49" s="1"/>
  <c r="G25" i="49"/>
  <c r="H25" i="49" s="1"/>
  <c r="G24" i="49"/>
  <c r="H24" i="49" s="1"/>
  <c r="G23" i="49"/>
  <c r="H23" i="49" s="1"/>
  <c r="G22" i="49"/>
  <c r="H22" i="49" s="1"/>
  <c r="G21" i="49"/>
  <c r="H21" i="49" s="1"/>
  <c r="G19" i="49"/>
  <c r="H19" i="49" s="1"/>
  <c r="G18" i="49"/>
  <c r="H18" i="49" s="1"/>
  <c r="G17" i="49"/>
  <c r="H17" i="49" s="1"/>
  <c r="G16" i="49"/>
  <c r="H16" i="49" s="1"/>
  <c r="G15" i="49"/>
  <c r="H15" i="49" s="1"/>
  <c r="G14" i="49"/>
  <c r="H14" i="49" s="1"/>
  <c r="G13" i="49"/>
  <c r="H13" i="49" s="1"/>
  <c r="G12" i="49"/>
  <c r="H12" i="49" s="1"/>
  <c r="G11" i="49"/>
  <c r="H11" i="49" s="1"/>
  <c r="G10" i="49"/>
  <c r="H10" i="49" s="1"/>
  <c r="G9" i="49"/>
  <c r="H9" i="49" s="1"/>
  <c r="G10" i="22" l="1"/>
  <c r="H55" i="48"/>
  <c r="H33" i="48"/>
  <c r="H30" i="48"/>
  <c r="H69" i="22"/>
  <c r="H34" i="22"/>
  <c r="H26" i="25"/>
  <c r="H34" i="48"/>
  <c r="H15" i="22"/>
  <c r="G33" i="22"/>
  <c r="H41" i="22"/>
  <c r="H25" i="25"/>
  <c r="I25" i="25" s="1"/>
  <c r="H22" i="25"/>
  <c r="I22" i="25" s="1"/>
  <c r="G73" i="25"/>
  <c r="H17" i="48"/>
  <c r="H16" i="47"/>
  <c r="H74" i="47"/>
  <c r="G11" i="22"/>
  <c r="H74" i="48"/>
  <c r="H59" i="25"/>
  <c r="I59" i="25" s="1"/>
  <c r="G58" i="25"/>
  <c r="H49" i="25"/>
  <c r="H42" i="25"/>
  <c r="G73" i="48"/>
  <c r="H55" i="47"/>
  <c r="H49" i="47"/>
  <c r="H43" i="47"/>
  <c r="H69" i="47"/>
  <c r="H74" i="22"/>
  <c r="H59" i="22"/>
  <c r="H58" i="22"/>
  <c r="H55" i="22"/>
  <c r="G51" i="22"/>
  <c r="H34" i="25"/>
  <c r="G33" i="25"/>
  <c r="H30" i="25"/>
  <c r="I30" i="25" s="1"/>
  <c r="H29" i="25"/>
  <c r="G17" i="25"/>
  <c r="H16" i="25"/>
  <c r="H55" i="25"/>
  <c r="G54" i="25"/>
  <c r="G48" i="25"/>
  <c r="I48" i="25" s="1"/>
  <c r="H74" i="25"/>
  <c r="I74" i="25" s="1"/>
  <c r="H70" i="25"/>
  <c r="G69" i="25"/>
  <c r="H70" i="48"/>
  <c r="G69" i="48"/>
  <c r="H59" i="48"/>
  <c r="H58" i="48"/>
  <c r="G54" i="48"/>
  <c r="H49" i="48"/>
  <c r="G48" i="48"/>
  <c r="H42" i="48"/>
  <c r="H29" i="48"/>
  <c r="H26" i="48"/>
  <c r="G25" i="48"/>
  <c r="H22" i="48"/>
  <c r="G16" i="48"/>
  <c r="H34" i="47"/>
  <c r="G33" i="47"/>
  <c r="G30" i="47"/>
  <c r="G29" i="47"/>
  <c r="G26" i="47"/>
  <c r="G25" i="47"/>
  <c r="G22" i="47"/>
  <c r="G15" i="47"/>
  <c r="G11" i="47"/>
  <c r="H59" i="47"/>
  <c r="G58" i="47"/>
  <c r="H54" i="47"/>
  <c r="G50" i="47"/>
  <c r="H42" i="47"/>
  <c r="G73" i="47"/>
  <c r="H70" i="47"/>
  <c r="G73" i="22"/>
  <c r="H70" i="22"/>
  <c r="H65" i="22"/>
  <c r="G54" i="22"/>
  <c r="H48" i="22"/>
  <c r="G47" i="22"/>
  <c r="G44" i="22"/>
  <c r="H30" i="22"/>
  <c r="G29" i="22"/>
  <c r="H26" i="22"/>
  <c r="H25" i="22"/>
  <c r="H22" i="22"/>
  <c r="H16" i="22"/>
  <c r="G67" i="47"/>
  <c r="G72" i="47"/>
  <c r="G76" i="47"/>
  <c r="H66" i="47"/>
  <c r="H71" i="47"/>
  <c r="H75" i="47"/>
  <c r="G57" i="47"/>
  <c r="G61" i="47"/>
  <c r="H56" i="47"/>
  <c r="H60" i="47"/>
  <c r="G53" i="47"/>
  <c r="G48" i="47"/>
  <c r="G47" i="47"/>
  <c r="G51" i="47"/>
  <c r="G46" i="47"/>
  <c r="G44" i="47"/>
  <c r="G41" i="47"/>
  <c r="G24" i="47"/>
  <c r="G28" i="47"/>
  <c r="G32" i="47"/>
  <c r="G36" i="47"/>
  <c r="H23" i="47"/>
  <c r="H27" i="47"/>
  <c r="H31" i="47"/>
  <c r="H35" i="47"/>
  <c r="G20" i="47"/>
  <c r="G14" i="47"/>
  <c r="G18" i="47"/>
  <c r="H17" i="47"/>
  <c r="G67" i="48"/>
  <c r="G72" i="48"/>
  <c r="G76" i="48"/>
  <c r="H66" i="48"/>
  <c r="H71" i="48"/>
  <c r="H75" i="48"/>
  <c r="G57" i="48"/>
  <c r="G61" i="48"/>
  <c r="H56" i="48"/>
  <c r="H60" i="48"/>
  <c r="G53" i="48"/>
  <c r="G47" i="48"/>
  <c r="G51" i="48"/>
  <c r="H50" i="48"/>
  <c r="G46" i="48"/>
  <c r="G44" i="48"/>
  <c r="H43" i="48"/>
  <c r="G41" i="48"/>
  <c r="G24" i="48"/>
  <c r="G28" i="48"/>
  <c r="G32" i="48"/>
  <c r="G36" i="48"/>
  <c r="H23" i="48"/>
  <c r="H27" i="48"/>
  <c r="H31" i="48"/>
  <c r="H35" i="48"/>
  <c r="G20" i="48"/>
  <c r="G11" i="48"/>
  <c r="G15" i="48"/>
  <c r="G14" i="48"/>
  <c r="G18" i="48"/>
  <c r="G11" i="25"/>
  <c r="G15" i="25"/>
  <c r="G14" i="25"/>
  <c r="G18" i="25"/>
  <c r="G20" i="25"/>
  <c r="I20" i="25" s="1"/>
  <c r="G24" i="25"/>
  <c r="G28" i="25"/>
  <c r="I28" i="25" s="1"/>
  <c r="G32" i="25"/>
  <c r="G36" i="25"/>
  <c r="H23" i="25"/>
  <c r="H27" i="25"/>
  <c r="H31" i="25"/>
  <c r="I31" i="25" s="1"/>
  <c r="H35" i="25"/>
  <c r="G57" i="25"/>
  <c r="G61" i="25"/>
  <c r="H56" i="25"/>
  <c r="H60" i="25"/>
  <c r="G53" i="25"/>
  <c r="G47" i="25"/>
  <c r="G51" i="25"/>
  <c r="H50" i="25"/>
  <c r="G46" i="25"/>
  <c r="G44" i="25"/>
  <c r="H43" i="25"/>
  <c r="G41" i="25"/>
  <c r="I41" i="25" s="1"/>
  <c r="G67" i="25"/>
  <c r="G72" i="25"/>
  <c r="I72" i="25" s="1"/>
  <c r="G76" i="25"/>
  <c r="I76" i="25" s="1"/>
  <c r="H66" i="25"/>
  <c r="I66" i="25" s="1"/>
  <c r="H71" i="25"/>
  <c r="I71" i="25" s="1"/>
  <c r="H75" i="25"/>
  <c r="G65" i="25"/>
  <c r="G40" i="25"/>
  <c r="G10" i="25"/>
  <c r="G65" i="48"/>
  <c r="G40" i="48"/>
  <c r="G10" i="48"/>
  <c r="G65" i="47"/>
  <c r="G40" i="47"/>
  <c r="G10" i="47"/>
  <c r="G67" i="22"/>
  <c r="G72" i="22"/>
  <c r="G76" i="22"/>
  <c r="H66" i="22"/>
  <c r="H71" i="22"/>
  <c r="H75" i="22"/>
  <c r="G40" i="22"/>
  <c r="G43" i="22"/>
  <c r="G50" i="22"/>
  <c r="G57" i="22"/>
  <c r="G61" i="22"/>
  <c r="H42" i="22"/>
  <c r="H46" i="22"/>
  <c r="H49" i="22"/>
  <c r="H53" i="22"/>
  <c r="H56" i="22"/>
  <c r="H60" i="22"/>
  <c r="G24" i="22"/>
  <c r="G28" i="22"/>
  <c r="G32" i="22"/>
  <c r="G36" i="22"/>
  <c r="H23" i="22"/>
  <c r="H27" i="22"/>
  <c r="H31" i="22"/>
  <c r="H35" i="22"/>
  <c r="G20" i="22"/>
  <c r="G14" i="22"/>
  <c r="G18" i="22"/>
  <c r="H17" i="22"/>
  <c r="I43" i="63"/>
  <c r="I43" i="64"/>
  <c r="I24" i="64"/>
  <c r="I45" i="69"/>
  <c r="I19" i="69"/>
  <c r="I45" i="68"/>
  <c r="I19" i="68"/>
  <c r="I45" i="67"/>
  <c r="I19" i="67"/>
  <c r="I44" i="66"/>
  <c r="I19" i="66"/>
  <c r="I28" i="65"/>
  <c r="I27" i="65"/>
  <c r="I26" i="65"/>
  <c r="I25" i="65"/>
  <c r="I23" i="65"/>
  <c r="I22" i="65"/>
  <c r="I21" i="65"/>
  <c r="I13" i="65"/>
  <c r="I9" i="65"/>
  <c r="I71" i="64"/>
  <c r="I70" i="64"/>
  <c r="I69" i="64"/>
  <c r="I67" i="64"/>
  <c r="I66" i="64"/>
  <c r="I65" i="64"/>
  <c r="I48" i="64"/>
  <c r="I47" i="64"/>
  <c r="I45" i="64"/>
  <c r="I42" i="64"/>
  <c r="I41" i="64"/>
  <c r="I28" i="64"/>
  <c r="I27" i="64"/>
  <c r="I26" i="64"/>
  <c r="I25" i="64"/>
  <c r="I23" i="64"/>
  <c r="I22" i="64"/>
  <c r="I21" i="64"/>
  <c r="I19" i="64"/>
  <c r="I15" i="64"/>
  <c r="I13" i="64"/>
  <c r="I9" i="64"/>
  <c r="I42" i="63"/>
  <c r="I41" i="63"/>
  <c r="I28" i="63"/>
  <c r="I27" i="63"/>
  <c r="I26" i="63"/>
  <c r="I25" i="63"/>
  <c r="I23" i="63"/>
  <c r="I22" i="63"/>
  <c r="I21" i="63"/>
  <c r="I13" i="63"/>
  <c r="I9" i="63"/>
  <c r="I42" i="25" l="1"/>
  <c r="I44" i="25"/>
  <c r="I47" i="25"/>
  <c r="I65" i="25"/>
  <c r="I51" i="25"/>
  <c r="I46" i="25"/>
  <c r="I36" i="25"/>
  <c r="I35" i="25"/>
  <c r="I26" i="25"/>
  <c r="I24" i="25"/>
  <c r="I18" i="25"/>
  <c r="I10" i="25"/>
  <c r="I40" i="25"/>
  <c r="I43" i="25"/>
  <c r="I16" i="25"/>
  <c r="I57" i="25"/>
  <c r="I17" i="25"/>
  <c r="I27" i="25"/>
  <c r="I34" i="25"/>
  <c r="I53" i="25"/>
  <c r="I54" i="25"/>
  <c r="I56" i="25"/>
  <c r="I58" i="25"/>
  <c r="I60" i="25"/>
  <c r="I73" i="25"/>
  <c r="I70" i="25"/>
  <c r="I29" i="25"/>
  <c r="I14" i="25"/>
  <c r="I23" i="25"/>
  <c r="I32" i="25"/>
  <c r="I49" i="25"/>
  <c r="I55" i="25"/>
  <c r="I67" i="25"/>
  <c r="I75" i="25"/>
  <c r="I11" i="25"/>
  <c r="I61" i="25"/>
  <c r="I15" i="25"/>
  <c r="I33" i="25"/>
  <c r="I50" i="25"/>
  <c r="I69" i="25"/>
  <c r="I75" i="61"/>
  <c r="I74" i="61"/>
  <c r="I73" i="61"/>
  <c r="I70" i="61"/>
  <c r="I69" i="61"/>
  <c r="I68" i="61"/>
  <c r="I66" i="61"/>
  <c r="I65" i="61"/>
  <c r="I64" i="61"/>
  <c r="I60" i="61"/>
  <c r="I59" i="61"/>
  <c r="I58" i="61"/>
  <c r="I57" i="61"/>
  <c r="I56" i="61"/>
  <c r="I55" i="61"/>
  <c r="I54" i="61"/>
  <c r="I53" i="61"/>
  <c r="I52" i="61"/>
  <c r="I50" i="61"/>
  <c r="I49" i="61"/>
  <c r="I48" i="61"/>
  <c r="I47" i="61"/>
  <c r="I46" i="61"/>
  <c r="I45" i="61"/>
  <c r="I43" i="61"/>
  <c r="I42" i="61"/>
  <c r="I41" i="61"/>
  <c r="I40" i="61"/>
  <c r="I39" i="61"/>
  <c r="I35" i="61"/>
  <c r="I34" i="61"/>
  <c r="I33" i="61"/>
  <c r="I32" i="61"/>
  <c r="I31" i="61"/>
  <c r="I30" i="61"/>
  <c r="I29" i="61"/>
  <c r="I28" i="61"/>
  <c r="I27" i="61"/>
  <c r="I26" i="61"/>
  <c r="I25" i="61"/>
  <c r="I24" i="61"/>
  <c r="I23" i="61"/>
  <c r="I22" i="61"/>
  <c r="I21" i="61"/>
  <c r="I19" i="61"/>
  <c r="I15" i="61"/>
  <c r="I13" i="61"/>
  <c r="I10" i="61"/>
  <c r="I9" i="61"/>
  <c r="I33" i="60"/>
  <c r="I32" i="60"/>
  <c r="I31" i="60"/>
  <c r="I30" i="60"/>
  <c r="I29" i="60"/>
  <c r="I28" i="60"/>
  <c r="I27" i="60"/>
  <c r="I26" i="60"/>
  <c r="I25" i="60"/>
  <c r="I23" i="60"/>
  <c r="I22" i="60"/>
  <c r="I18" i="60"/>
  <c r="I17" i="60"/>
  <c r="I16" i="60"/>
  <c r="I13" i="60"/>
  <c r="I10" i="60"/>
  <c r="I9" i="60"/>
  <c r="I75" i="59"/>
  <c r="I68" i="59"/>
  <c r="I66" i="59"/>
  <c r="I65" i="59"/>
  <c r="I64" i="59"/>
  <c r="I47" i="59"/>
  <c r="I46" i="59"/>
  <c r="I40" i="59"/>
  <c r="I39" i="59"/>
  <c r="I15" i="59"/>
  <c r="I72" i="57"/>
  <c r="I70" i="57"/>
  <c r="I69" i="57"/>
  <c r="I68" i="57"/>
  <c r="I47" i="57"/>
  <c r="I46" i="57"/>
  <c r="I42" i="57"/>
  <c r="I41" i="57"/>
  <c r="I40" i="57"/>
  <c r="I39" i="57"/>
  <c r="I15" i="57"/>
  <c r="I13" i="57"/>
  <c r="I10" i="57"/>
  <c r="I9" i="57"/>
  <c r="I72" i="56"/>
  <c r="I70" i="56"/>
  <c r="I69" i="56"/>
  <c r="I66" i="56"/>
  <c r="I65" i="56"/>
  <c r="I64" i="56"/>
  <c r="I47" i="56"/>
  <c r="I46" i="56"/>
  <c r="I45" i="56"/>
  <c r="I43" i="56"/>
  <c r="I42" i="56"/>
  <c r="I41" i="56"/>
  <c r="I35" i="56"/>
  <c r="I34" i="56"/>
  <c r="I33" i="56"/>
  <c r="I32" i="56"/>
  <c r="I31" i="56"/>
  <c r="I30" i="56"/>
  <c r="I29" i="56"/>
  <c r="I28" i="56"/>
  <c r="I27" i="56"/>
  <c r="I26" i="56"/>
  <c r="I25" i="56"/>
  <c r="I24" i="56"/>
  <c r="I23" i="56"/>
  <c r="I20" i="56"/>
  <c r="I21" i="56"/>
  <c r="I19" i="56"/>
  <c r="I22" i="56"/>
  <c r="I13" i="56"/>
  <c r="I10" i="56"/>
  <c r="I9" i="56"/>
  <c r="I78" i="55"/>
  <c r="I77" i="55"/>
  <c r="I76" i="55"/>
  <c r="I75" i="55"/>
  <c r="I73" i="55"/>
  <c r="I72" i="55"/>
  <c r="I71" i="55"/>
  <c r="I69" i="55"/>
  <c r="I68" i="55"/>
  <c r="I67" i="55"/>
  <c r="I49" i="55"/>
  <c r="I48" i="55"/>
  <c r="I46" i="55"/>
  <c r="I44" i="55"/>
  <c r="I43" i="55"/>
  <c r="I42" i="55"/>
  <c r="I35" i="55"/>
  <c r="I34" i="55"/>
  <c r="I33" i="55"/>
  <c r="I32" i="55"/>
  <c r="I31" i="55"/>
  <c r="I30" i="55"/>
  <c r="I29" i="55"/>
  <c r="I28" i="55"/>
  <c r="I27" i="55"/>
  <c r="I26" i="55"/>
  <c r="I25" i="55"/>
  <c r="I24" i="55"/>
  <c r="I23" i="55"/>
  <c r="I22" i="55"/>
  <c r="I21" i="55"/>
  <c r="I19" i="55"/>
  <c r="I15" i="55"/>
  <c r="I13" i="55"/>
  <c r="I10" i="55"/>
  <c r="I9" i="55"/>
  <c r="I76" i="54"/>
  <c r="I75" i="54"/>
  <c r="I74" i="54"/>
  <c r="I70" i="54"/>
  <c r="I61" i="54"/>
  <c r="I60" i="54"/>
  <c r="I59" i="54"/>
  <c r="I58" i="54"/>
  <c r="I57" i="54"/>
  <c r="I56" i="54"/>
  <c r="I45" i="54"/>
  <c r="I43" i="54"/>
  <c r="I42" i="54"/>
  <c r="I41" i="54"/>
  <c r="I40" i="54"/>
  <c r="I39" i="54"/>
  <c r="I35" i="54"/>
  <c r="I34" i="54"/>
  <c r="I31" i="54"/>
  <c r="I19" i="54"/>
  <c r="I15" i="54"/>
  <c r="I13" i="54"/>
  <c r="I9" i="54"/>
  <c r="I70" i="53"/>
  <c r="I69" i="53"/>
  <c r="I68" i="53"/>
  <c r="I66" i="53"/>
  <c r="I65" i="53"/>
  <c r="I64" i="53"/>
  <c r="I47" i="53"/>
  <c r="I46" i="53"/>
  <c r="I45" i="53"/>
  <c r="I43" i="53"/>
  <c r="I42" i="53"/>
  <c r="I41" i="53"/>
  <c r="H35" i="53"/>
  <c r="I35" i="53" s="1"/>
  <c r="H34" i="53"/>
  <c r="I34" i="53" s="1"/>
  <c r="I28" i="53"/>
  <c r="I27" i="53"/>
  <c r="I26" i="53"/>
  <c r="I25" i="53"/>
  <c r="I23" i="53"/>
  <c r="I22" i="53"/>
  <c r="I21" i="53"/>
  <c r="I19" i="53"/>
  <c r="I13" i="53"/>
  <c r="I10" i="53"/>
  <c r="I9" i="53"/>
  <c r="I70" i="52"/>
  <c r="I69" i="52"/>
  <c r="I66" i="52"/>
  <c r="I65" i="52"/>
  <c r="I64" i="52"/>
  <c r="I45" i="52"/>
  <c r="I43" i="52"/>
  <c r="I42" i="52"/>
  <c r="I41" i="52"/>
  <c r="I28" i="52"/>
  <c r="I27" i="52"/>
  <c r="I26" i="52"/>
  <c r="I25" i="52"/>
  <c r="I24" i="52"/>
  <c r="I23" i="52"/>
  <c r="I22" i="52"/>
  <c r="I21" i="52"/>
  <c r="I13" i="52"/>
  <c r="I9" i="52"/>
  <c r="I71" i="51"/>
  <c r="I70" i="51"/>
  <c r="I69" i="51"/>
  <c r="I68" i="51"/>
  <c r="I67" i="51"/>
  <c r="I65" i="51"/>
  <c r="I64" i="51"/>
  <c r="I63" i="51"/>
  <c r="I46" i="51"/>
  <c r="I45" i="51"/>
  <c r="I44" i="51"/>
  <c r="I42" i="51"/>
  <c r="I41" i="51"/>
  <c r="I40" i="51"/>
  <c r="I39" i="51"/>
  <c r="I35" i="51"/>
  <c r="I34" i="51"/>
  <c r="I33" i="51"/>
  <c r="I32" i="51"/>
  <c r="I31" i="51"/>
  <c r="I30" i="51"/>
  <c r="I29" i="51"/>
  <c r="I28" i="51"/>
  <c r="I27" i="51"/>
  <c r="I26" i="51"/>
  <c r="I25" i="51"/>
  <c r="I23" i="51"/>
  <c r="I22" i="51"/>
  <c r="I21" i="51"/>
  <c r="I19" i="51"/>
  <c r="I15" i="51"/>
  <c r="I13" i="51"/>
  <c r="I9" i="51"/>
  <c r="I75" i="50"/>
  <c r="I74" i="50"/>
  <c r="I73" i="50"/>
  <c r="I72" i="50"/>
  <c r="I71" i="50"/>
  <c r="I70" i="50"/>
  <c r="I69" i="50"/>
  <c r="I68" i="50"/>
  <c r="I66" i="50"/>
  <c r="I65" i="50"/>
  <c r="I64" i="50"/>
  <c r="I60" i="50"/>
  <c r="I59" i="50"/>
  <c r="I58" i="50"/>
  <c r="I57" i="50"/>
  <c r="I56" i="50"/>
  <c r="I55" i="50"/>
  <c r="I54" i="50"/>
  <c r="I53" i="50"/>
  <c r="I52" i="50"/>
  <c r="I50" i="50"/>
  <c r="I49" i="50"/>
  <c r="I48" i="50"/>
  <c r="I47" i="50"/>
  <c r="I46" i="50"/>
  <c r="I45" i="50"/>
  <c r="I43" i="50"/>
  <c r="I42" i="50"/>
  <c r="I41" i="50"/>
  <c r="I40" i="50"/>
  <c r="I39" i="50"/>
  <c r="I35" i="50"/>
  <c r="I34" i="50"/>
  <c r="I33" i="50"/>
  <c r="I32" i="50"/>
  <c r="I31" i="50"/>
  <c r="I30" i="50"/>
  <c r="I29" i="50"/>
  <c r="I28" i="50"/>
  <c r="I27" i="50"/>
  <c r="I26" i="50"/>
  <c r="I25" i="50"/>
  <c r="I24" i="50"/>
  <c r="I23" i="50"/>
  <c r="I22" i="50"/>
  <c r="I21" i="50"/>
  <c r="I19" i="50"/>
  <c r="I18" i="50"/>
  <c r="I17" i="50"/>
  <c r="I16" i="50"/>
  <c r="I15" i="50"/>
  <c r="I14" i="50"/>
  <c r="I13" i="50"/>
  <c r="I12" i="50"/>
  <c r="I11" i="50"/>
  <c r="I10" i="50"/>
  <c r="I9" i="50"/>
  <c r="I75" i="49"/>
  <c r="I74" i="49"/>
  <c r="I73" i="49"/>
  <c r="I72" i="49"/>
  <c r="I71" i="49"/>
  <c r="I70" i="49"/>
  <c r="I69" i="49"/>
  <c r="I68" i="49"/>
  <c r="I66" i="49"/>
  <c r="I65" i="49"/>
  <c r="I64" i="49"/>
  <c r="I60" i="49"/>
  <c r="I59" i="49"/>
  <c r="I58" i="49"/>
  <c r="I57" i="49"/>
  <c r="I56" i="49"/>
  <c r="I55" i="49"/>
  <c r="I54" i="49"/>
  <c r="I53" i="49"/>
  <c r="I52" i="49"/>
  <c r="I50" i="49"/>
  <c r="I49" i="49"/>
  <c r="I48" i="49"/>
  <c r="I47" i="49"/>
  <c r="I46" i="49"/>
  <c r="I45" i="49"/>
  <c r="I43" i="49"/>
  <c r="I42" i="49"/>
  <c r="I41" i="49"/>
  <c r="I40" i="49"/>
  <c r="I39" i="49"/>
  <c r="I35" i="49"/>
  <c r="I34" i="49"/>
  <c r="I33" i="49"/>
  <c r="I32" i="49"/>
  <c r="I31" i="49"/>
  <c r="I30" i="49"/>
  <c r="I29" i="49"/>
  <c r="I28" i="49"/>
  <c r="I27" i="49"/>
  <c r="I26" i="49"/>
  <c r="I25" i="49"/>
  <c r="I24" i="49"/>
  <c r="I23" i="49"/>
  <c r="I22" i="49"/>
  <c r="I21" i="49"/>
  <c r="I19" i="49"/>
  <c r="I18" i="49"/>
  <c r="I17" i="49"/>
  <c r="I16" i="49"/>
  <c r="I15" i="49"/>
  <c r="I14" i="49"/>
  <c r="I13" i="49"/>
  <c r="I12" i="49"/>
  <c r="I11" i="49"/>
  <c r="I10" i="49"/>
  <c r="I9" i="49"/>
  <c r="I76" i="48"/>
  <c r="I75" i="48"/>
  <c r="I74" i="48"/>
  <c r="I73" i="48"/>
  <c r="I72" i="48"/>
  <c r="I70" i="48"/>
  <c r="I66" i="48"/>
  <c r="I65" i="48"/>
  <c r="I60" i="48"/>
  <c r="I59" i="48"/>
  <c r="I58" i="48"/>
  <c r="I57" i="48"/>
  <c r="I56" i="48"/>
  <c r="I54" i="48"/>
  <c r="I51" i="48"/>
  <c r="I47" i="48"/>
  <c r="I46" i="48"/>
  <c r="I44" i="48"/>
  <c r="I43" i="48"/>
  <c r="I42" i="48"/>
  <c r="I41" i="48"/>
  <c r="I40" i="48"/>
  <c r="I34" i="48"/>
  <c r="I33" i="48"/>
  <c r="I32" i="48"/>
  <c r="I30" i="48"/>
  <c r="I28" i="48"/>
  <c r="I27" i="48"/>
  <c r="I26" i="48"/>
  <c r="I24" i="48"/>
  <c r="I23" i="48"/>
  <c r="I22" i="48"/>
  <c r="I20" i="48"/>
  <c r="I18" i="48"/>
  <c r="I16" i="48"/>
  <c r="I15" i="48"/>
  <c r="I14" i="48"/>
  <c r="I10" i="48"/>
  <c r="I76" i="47"/>
  <c r="I74" i="47"/>
  <c r="I73" i="47"/>
  <c r="I72" i="47"/>
  <c r="I71" i="47"/>
  <c r="I70" i="47"/>
  <c r="I69" i="47"/>
  <c r="I66" i="47"/>
  <c r="I65" i="47"/>
  <c r="I58" i="47"/>
  <c r="I57" i="47"/>
  <c r="I56" i="47"/>
  <c r="I54" i="47"/>
  <c r="I53" i="47"/>
  <c r="I51" i="47"/>
  <c r="I49" i="47"/>
  <c r="I48" i="47"/>
  <c r="I47" i="47"/>
  <c r="I46" i="47"/>
  <c r="I44" i="47"/>
  <c r="I43" i="47"/>
  <c r="I41" i="47"/>
  <c r="I40" i="47"/>
  <c r="I36" i="47"/>
  <c r="I34" i="47"/>
  <c r="I32" i="47"/>
  <c r="I31" i="47"/>
  <c r="I30" i="47"/>
  <c r="I29" i="47"/>
  <c r="I27" i="47"/>
  <c r="I26" i="47"/>
  <c r="I23" i="47"/>
  <c r="I22" i="47"/>
  <c r="I20" i="47"/>
  <c r="I18" i="47"/>
  <c r="I17" i="47"/>
  <c r="I16" i="47"/>
  <c r="I14" i="47"/>
  <c r="I10" i="47"/>
  <c r="I68" i="35"/>
  <c r="I66" i="35"/>
  <c r="I65" i="35"/>
  <c r="I64" i="35"/>
  <c r="I47" i="35"/>
  <c r="I46" i="35"/>
  <c r="I45" i="35"/>
  <c r="I42" i="35"/>
  <c r="I41" i="35"/>
  <c r="I31" i="35"/>
  <c r="I30" i="35"/>
  <c r="I29" i="35"/>
  <c r="I28" i="35"/>
  <c r="I27" i="35"/>
  <c r="I26" i="35"/>
  <c r="I25" i="35"/>
  <c r="I24" i="35"/>
  <c r="I23" i="35"/>
  <c r="I22" i="35"/>
  <c r="I21" i="35"/>
  <c r="I19" i="35"/>
  <c r="I18" i="35"/>
  <c r="I17" i="35"/>
  <c r="I16" i="35"/>
  <c r="I15" i="35"/>
  <c r="I13" i="35"/>
  <c r="I12" i="35"/>
  <c r="I11" i="35"/>
  <c r="I10" i="35"/>
  <c r="I9" i="35"/>
  <c r="I71" i="48" l="1"/>
  <c r="I69" i="48"/>
  <c r="I67" i="48"/>
  <c r="I61" i="48"/>
  <c r="I55" i="48"/>
  <c r="I53" i="48"/>
  <c r="I50" i="48"/>
  <c r="I49" i="48"/>
  <c r="I48" i="48"/>
  <c r="I36" i="48"/>
  <c r="I35" i="48"/>
  <c r="I31" i="48"/>
  <c r="I29" i="48"/>
  <c r="I25" i="48"/>
  <c r="I17" i="48"/>
  <c r="I11" i="48"/>
  <c r="I15" i="47"/>
  <c r="I35" i="47"/>
  <c r="I33" i="47"/>
  <c r="I28" i="47"/>
  <c r="I25" i="47"/>
  <c r="I24" i="47"/>
  <c r="I11" i="47"/>
  <c r="I61" i="47"/>
  <c r="I60" i="47"/>
  <c r="I59" i="47"/>
  <c r="I55" i="47"/>
  <c r="I50" i="47"/>
  <c r="I42" i="47"/>
  <c r="I75" i="47"/>
  <c r="I67" i="47"/>
  <c r="I74" i="22"/>
  <c r="I70" i="22"/>
  <c r="I67" i="22"/>
  <c r="I58" i="22"/>
  <c r="I57" i="22"/>
  <c r="I53" i="22"/>
  <c r="I50" i="22"/>
  <c r="I48" i="22"/>
  <c r="I47" i="22"/>
  <c r="I36" i="22"/>
  <c r="I32" i="22"/>
  <c r="I30" i="22"/>
  <c r="I25" i="22"/>
  <c r="I22" i="22"/>
  <c r="I20" i="22"/>
  <c r="I18" i="22"/>
  <c r="I16" i="22"/>
  <c r="I14" i="22"/>
  <c r="I10" i="22"/>
  <c r="I75" i="1"/>
  <c r="I74" i="1"/>
  <c r="I73" i="1"/>
  <c r="I72" i="1"/>
  <c r="I71" i="1"/>
  <c r="I70" i="1"/>
  <c r="I69" i="1"/>
  <c r="I68" i="1"/>
  <c r="I66" i="1"/>
  <c r="I65" i="1"/>
  <c r="I64" i="1"/>
  <c r="I60" i="1"/>
  <c r="I59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3" i="1"/>
  <c r="I42" i="1"/>
  <c r="I41" i="1"/>
  <c r="I40" i="1"/>
  <c r="I39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19" i="1"/>
  <c r="I18" i="1"/>
  <c r="I17" i="1"/>
  <c r="I16" i="1"/>
  <c r="I15" i="1"/>
  <c r="I14" i="1"/>
  <c r="I13" i="1"/>
  <c r="I12" i="1"/>
  <c r="I11" i="1"/>
  <c r="I10" i="1"/>
  <c r="I9" i="1"/>
  <c r="I72" i="22" l="1"/>
  <c r="I71" i="22"/>
  <c r="I66" i="22"/>
  <c r="I56" i="22"/>
  <c r="I51" i="22"/>
  <c r="I43" i="22"/>
  <c r="I42" i="22"/>
  <c r="I40" i="22"/>
  <c r="I34" i="22"/>
  <c r="I31" i="22"/>
  <c r="I27" i="22"/>
  <c r="I24" i="22"/>
  <c r="I33" i="22"/>
  <c r="I65" i="22"/>
  <c r="I11" i="22"/>
  <c r="I23" i="22"/>
  <c r="I28" i="22"/>
  <c r="I41" i="22"/>
  <c r="I44" i="22"/>
  <c r="I46" i="22"/>
  <c r="I49" i="22"/>
  <c r="I59" i="22"/>
  <c r="I61" i="22"/>
  <c r="I54" i="22"/>
  <c r="I75" i="22"/>
  <c r="I15" i="22"/>
  <c r="I55" i="22"/>
  <c r="I60" i="22"/>
  <c r="I69" i="22"/>
  <c r="I76" i="22"/>
  <c r="I17" i="22"/>
  <c r="I26" i="22"/>
  <c r="I29" i="22"/>
  <c r="I35" i="22"/>
  <c r="I73" i="22"/>
</calcChain>
</file>

<file path=xl/sharedStrings.xml><?xml version="1.0" encoding="utf-8"?>
<sst xmlns="http://schemas.openxmlformats.org/spreadsheetml/2006/main" count="5772" uniqueCount="227">
  <si>
    <t>TURAKHIA POLYMERS PVT. LTD.</t>
  </si>
  <si>
    <r>
      <t xml:space="preserve">DCA cum CS of </t>
    </r>
    <r>
      <rPr>
        <b/>
        <sz val="10"/>
        <rFont val="Arial"/>
        <family val="2"/>
      </rPr>
      <t>Indian Oil Corporation Ltd.</t>
    </r>
    <r>
      <rPr>
        <sz val="10"/>
        <rFont val="Arial"/>
        <family val="2"/>
      </rPr>
      <t xml:space="preserve"> For PP / HDPE / LLDPE.</t>
    </r>
  </si>
  <si>
    <r>
      <rPr>
        <b/>
        <sz val="9"/>
        <rFont val="Arial"/>
        <family val="2"/>
      </rPr>
      <t>TURAKHIA HOUSE, Plot No.730, Ram Mandir Compound, Off Subash Rd, Hanuman Cross Rd No.2, Vile Parle (E), Mumbai-57</t>
    </r>
    <r>
      <rPr>
        <sz val="9"/>
        <rFont val="Arial"/>
        <family val="2"/>
      </rPr>
      <t xml:space="preserve"> </t>
    </r>
    <r>
      <rPr>
        <b/>
        <u/>
        <sz val="8"/>
        <rFont val="Arial"/>
        <family val="2"/>
      </rPr>
      <t/>
    </r>
  </si>
  <si>
    <r>
      <t xml:space="preserve">Email: polymers@turakhiagroup.in, </t>
    </r>
    <r>
      <rPr>
        <u/>
        <sz val="10"/>
        <rFont val="Arial"/>
        <family val="2"/>
      </rPr>
      <t>Phone:</t>
    </r>
    <r>
      <rPr>
        <sz val="10"/>
        <rFont val="Arial"/>
        <family val="2"/>
      </rPr>
      <t xml:space="preserve"> 022-2615 0000 /1 /2 /3 /4 .  </t>
    </r>
  </si>
  <si>
    <t>PP / HDPE / LLDPE PRICE LIST INDIAN OIL CORPORATION LTD. EX-WORKS.</t>
  </si>
  <si>
    <t>P P</t>
  </si>
  <si>
    <t>GRADE</t>
  </si>
  <si>
    <t>MFI</t>
  </si>
  <si>
    <t>BASIC</t>
  </si>
  <si>
    <t>(-) C D</t>
  </si>
  <si>
    <t xml:space="preserve"> + Freight</t>
  </si>
  <si>
    <t>TOTAL</t>
  </si>
  <si>
    <t>INJ. M.</t>
  </si>
  <si>
    <t>1110MG/MGS</t>
  </si>
  <si>
    <t>11/ (I2)</t>
  </si>
  <si>
    <t>1110MA/MAS</t>
  </si>
  <si>
    <t>11/(I2)</t>
  </si>
  <si>
    <t>1060MG</t>
  </si>
  <si>
    <t>6/(I2)</t>
  </si>
  <si>
    <t>1030MG</t>
  </si>
  <si>
    <t>3/(I2)</t>
  </si>
  <si>
    <t>1200MG</t>
  </si>
  <si>
    <t>20/(I2)</t>
  </si>
  <si>
    <t>RAFFIA</t>
  </si>
  <si>
    <t>1030RG</t>
  </si>
  <si>
    <t>TQ FILM</t>
  </si>
  <si>
    <t>1100FS</t>
  </si>
  <si>
    <t>BOPP</t>
  </si>
  <si>
    <t>1030FG</t>
  </si>
  <si>
    <t>Fiber/Fila/NonWoven</t>
  </si>
  <si>
    <t>1350YG</t>
  </si>
  <si>
    <t>38/(I2)</t>
  </si>
  <si>
    <t>Fibre &amp; Multifilament</t>
  </si>
  <si>
    <t>1250YG</t>
  </si>
  <si>
    <t>25(I2)</t>
  </si>
  <si>
    <t>1200YG</t>
  </si>
  <si>
    <t>20(I2)</t>
  </si>
  <si>
    <t>PP ICP</t>
  </si>
  <si>
    <t xml:space="preserve">3030MG </t>
  </si>
  <si>
    <t>5080MG</t>
  </si>
  <si>
    <t>8/(I2)</t>
  </si>
  <si>
    <t>3120MG</t>
  </si>
  <si>
    <t>12/(I2)</t>
  </si>
  <si>
    <t>3120MA</t>
  </si>
  <si>
    <t>4080MH/4100MH</t>
  </si>
  <si>
    <t>4100MG</t>
  </si>
  <si>
    <t>3400MN</t>
  </si>
  <si>
    <t>40/(I2)</t>
  </si>
  <si>
    <t>3250MG</t>
  </si>
  <si>
    <t>25/(I2)</t>
  </si>
  <si>
    <t>4080MA</t>
  </si>
  <si>
    <t>3650MN</t>
  </si>
  <si>
    <t>65/(I2)</t>
  </si>
  <si>
    <t>3550MN</t>
  </si>
  <si>
    <t>55/(I2)</t>
  </si>
  <si>
    <t>PP RCP</t>
  </si>
  <si>
    <t>2120MC</t>
  </si>
  <si>
    <t>2020EC</t>
  </si>
  <si>
    <t>1.9/(I2)</t>
  </si>
  <si>
    <t>UTILITY</t>
  </si>
  <si>
    <t>1XHF/3XHF</t>
  </si>
  <si>
    <t>1XLF/3XLF</t>
  </si>
  <si>
    <t>H D P E</t>
  </si>
  <si>
    <t>010E52</t>
  </si>
  <si>
    <t>0.9/(I2)</t>
  </si>
  <si>
    <t>Raffia</t>
  </si>
  <si>
    <t>012E50</t>
  </si>
  <si>
    <t>1.2/(I2)</t>
  </si>
  <si>
    <t>Raffia/ Monofilaments</t>
  </si>
  <si>
    <t>010DE56</t>
  </si>
  <si>
    <t>1/(I2)</t>
  </si>
  <si>
    <t>INJ.M.</t>
  </si>
  <si>
    <t>180M50</t>
  </si>
  <si>
    <t>18/(I2)</t>
  </si>
  <si>
    <t>080M60</t>
  </si>
  <si>
    <t>INJ.M. UV.</t>
  </si>
  <si>
    <t>080M60U</t>
  </si>
  <si>
    <t>GPBM</t>
  </si>
  <si>
    <t>012DB54</t>
  </si>
  <si>
    <t>1.2/(I5)</t>
  </si>
  <si>
    <t>MBM</t>
  </si>
  <si>
    <t>003DB52</t>
  </si>
  <si>
    <t>0.35/(I5)</t>
  </si>
  <si>
    <t>LBM</t>
  </si>
  <si>
    <t>001DB52</t>
  </si>
  <si>
    <t>0.12/(I5)</t>
  </si>
  <si>
    <t>HD FILM</t>
  </si>
  <si>
    <t>003F46</t>
  </si>
  <si>
    <t>0.30/(I5)</t>
  </si>
  <si>
    <t>HM</t>
  </si>
  <si>
    <t>003DF49</t>
  </si>
  <si>
    <t>0.28/(I5)</t>
  </si>
  <si>
    <t>002DF50</t>
  </si>
  <si>
    <t>0.22/(I5)</t>
  </si>
  <si>
    <t>PIPE-63</t>
  </si>
  <si>
    <t>010DP45</t>
  </si>
  <si>
    <t>1.0/(I5)</t>
  </si>
  <si>
    <t>010DP45U</t>
  </si>
  <si>
    <t>004P41</t>
  </si>
  <si>
    <t>0.31/(I5)</t>
  </si>
  <si>
    <t>PIPE-80</t>
  </si>
  <si>
    <t>004DP44</t>
  </si>
  <si>
    <t>0.43/(I5)</t>
  </si>
  <si>
    <t>PIPE-100</t>
  </si>
  <si>
    <t>003DP47</t>
  </si>
  <si>
    <t>0.33/(I5)</t>
  </si>
  <si>
    <t>002DP48</t>
  </si>
  <si>
    <t>XEHD-raffia</t>
  </si>
  <si>
    <t>XMHD-inj</t>
  </si>
  <si>
    <t>DXM-inj</t>
  </si>
  <si>
    <t>DXB-blow</t>
  </si>
  <si>
    <t>DXF-film</t>
  </si>
  <si>
    <t xml:space="preserve">XFHD </t>
  </si>
  <si>
    <t>L L D P E</t>
  </si>
  <si>
    <t>INJ M.</t>
  </si>
  <si>
    <t>300M24A</t>
  </si>
  <si>
    <t>30/(I2)</t>
  </si>
  <si>
    <t>500M24A</t>
  </si>
  <si>
    <t>50/(I2)</t>
  </si>
  <si>
    <t>FILM</t>
  </si>
  <si>
    <t>010F18S/A</t>
  </si>
  <si>
    <t>020F18S</t>
  </si>
  <si>
    <t>2.0/(I2)</t>
  </si>
  <si>
    <t>020F18A</t>
  </si>
  <si>
    <t>EC</t>
  </si>
  <si>
    <t>065E24A</t>
  </si>
  <si>
    <t>6.5/(I2)</t>
  </si>
  <si>
    <t>ROTO</t>
  </si>
  <si>
    <t>042R35A</t>
  </si>
  <si>
    <t>4.2/(I2)</t>
  </si>
  <si>
    <t>042R35U</t>
  </si>
  <si>
    <t>XRLL-roto</t>
  </si>
  <si>
    <t>XMLL-inj</t>
  </si>
  <si>
    <t>XFLL-film</t>
  </si>
  <si>
    <t>Monthly Upliftment Incentive (MUI)</t>
  </si>
  <si>
    <t>PP</t>
  </si>
  <si>
    <t>PE</t>
  </si>
  <si>
    <t>Quantity</t>
  </si>
  <si>
    <t>Rs. / MT</t>
  </si>
  <si>
    <t>&gt;15     &lt;48</t>
  </si>
  <si>
    <t>&gt;9      &lt;27</t>
  </si>
  <si>
    <t>&gt;48   &lt;128</t>
  </si>
  <si>
    <t>&gt;27    &lt;72</t>
  </si>
  <si>
    <t>&gt;128 &lt;176</t>
  </si>
  <si>
    <t>&gt;72    &lt;99</t>
  </si>
  <si>
    <t>&gt;176 &lt;352</t>
  </si>
  <si>
    <t>&gt;99   &lt;198</t>
  </si>
  <si>
    <t>&gt;352 &lt;528</t>
  </si>
  <si>
    <t>&gt;198 &lt;297</t>
  </si>
  <si>
    <t>&gt;528 &lt;720</t>
  </si>
  <si>
    <t>&gt;297 &lt;405</t>
  </si>
  <si>
    <t>&gt;720</t>
  </si>
  <si>
    <t>&gt;405</t>
  </si>
  <si>
    <r>
      <t>PLEASE REFER TO THE</t>
    </r>
    <r>
      <rPr>
        <b/>
        <sz val="9"/>
        <color indexed="10"/>
        <rFont val="Arial"/>
        <family val="2"/>
      </rPr>
      <t xml:space="preserve"> "TERMS &amp; CONDITIONS"</t>
    </r>
    <r>
      <rPr>
        <sz val="9"/>
        <rFont val="Arial"/>
        <family val="2"/>
      </rPr>
      <t xml:space="preserve"> SHEET.</t>
    </r>
  </si>
  <si>
    <t>Regards,</t>
  </si>
  <si>
    <t>Dharmesh Janak Turakhia</t>
  </si>
  <si>
    <t>TERMS  &amp;  CONDITIONS:-</t>
  </si>
  <si>
    <t xml:space="preserve">1)  Price of non prime grades will be lower by Rs. 796/MT on Basic rate.  </t>
  </si>
  <si>
    <t>3)  Payment by RTGS only on next morning of despatch.  No Cheques/DD/PO's will be accepted.</t>
  </si>
  <si>
    <t>4)  wef 01/April/2013: Interest on Late Payment charges @ 20 % P.A. for first 14 days &amp; 24% P.A. for the next 14 days-applicable from Invoice date.</t>
  </si>
  <si>
    <t>5)   TD will be not applicable in Ex-stockist Sales</t>
  </si>
  <si>
    <t>6)  For Credit Customers:- Early Payment Incentive (EPI) of Rs. 78.6/MT/Day if RTGS received befor the due date of 14 days.</t>
  </si>
  <si>
    <t>7)  Quantiy Discounts will not be applicable on combination of HDPE, LLDPE &amp; PP grades</t>
  </si>
  <si>
    <t>11) Utility / Plant Waste / Sweep grades will be sold on Ex-Works &amp; Cash Terms only.</t>
  </si>
  <si>
    <t>12) For further details pls visit https://propel.indianoil.in/Pages/Welcome.aspx</t>
  </si>
  <si>
    <t xml:space="preserve">Dharmesh Janak Turakhia  </t>
  </si>
  <si>
    <t>CASH PRICE LIST OF PP / HDPE  / LLDPE</t>
  </si>
  <si>
    <t>IMP: EXCISE / MODVAT IS ONLY INDICATIVE. IT SHALL BE APPLICABLE OF MOTHER INVOICE AS IT’S A STOCK TRANSFER</t>
  </si>
  <si>
    <t>Basic</t>
  </si>
  <si>
    <t>Total</t>
  </si>
  <si>
    <t>Nashik Warehouse</t>
  </si>
  <si>
    <r>
      <t>10/(I</t>
    </r>
    <r>
      <rPr>
        <i/>
        <sz val="12"/>
        <rFont val="Verdana"/>
        <family val="2"/>
      </rPr>
      <t>2)</t>
    </r>
  </si>
  <si>
    <r>
      <t>PLEASE REFER TO THE</t>
    </r>
    <r>
      <rPr>
        <b/>
        <sz val="12"/>
        <color indexed="10"/>
        <rFont val="Arial"/>
        <family val="2"/>
      </rPr>
      <t xml:space="preserve"> "TERMS &amp; CONDITIONS"</t>
    </r>
    <r>
      <rPr>
        <sz val="12"/>
        <rFont val="Arial"/>
        <family val="2"/>
      </rPr>
      <t xml:space="preserve"> SHEET.</t>
    </r>
  </si>
  <si>
    <r>
      <rPr>
        <b/>
        <sz val="10"/>
        <rFont val="Arial"/>
        <family val="2"/>
      </rPr>
      <t>TURAKHIA HOUSE, Plot No.730, Ram Mandir Compound, Off Subash Rd, Hanuman Cross Rd No.2, Vile Parle (E), Mumbai-57</t>
    </r>
    <r>
      <rPr>
        <sz val="10"/>
        <rFont val="Arial"/>
        <family val="2"/>
      </rPr>
      <t xml:space="preserve"> </t>
    </r>
    <r>
      <rPr>
        <b/>
        <u/>
        <sz val="8"/>
        <rFont val="Arial"/>
        <family val="2"/>
      </rPr>
      <t/>
    </r>
  </si>
  <si>
    <t xml:space="preserve">  </t>
  </si>
  <si>
    <t>1030TC</t>
  </si>
  <si>
    <t>3.4/(I2)</t>
  </si>
  <si>
    <r>
      <t>10) Unloading / Varai charges to be borne by the customer.</t>
    </r>
    <r>
      <rPr>
        <b/>
        <sz val="14"/>
        <rFont val="Arial Rounded MT Bold"/>
        <family val="2"/>
      </rPr>
      <t xml:space="preserve"> </t>
    </r>
  </si>
  <si>
    <t>8)  TD for Rs.2500 will be applicable on 010DP45U  to be deducted Post Sales basis.</t>
  </si>
  <si>
    <t>9)  TD of Rs.2000 will be applicable on 004DP44,003DP47 &amp;002DP48 to be deducted Post sales basis.</t>
  </si>
  <si>
    <t xml:space="preserve"> 9% SGST</t>
  </si>
  <si>
    <t xml:space="preserve"> 9% CGST</t>
  </si>
  <si>
    <r>
      <t>Email: polymers@turakhiagroup.in .</t>
    </r>
    <r>
      <rPr>
        <u/>
        <sz val="14"/>
        <rFont val="Arial"/>
        <family val="2"/>
      </rPr>
      <t>Phone:</t>
    </r>
    <r>
      <rPr>
        <sz val="14"/>
        <rFont val="Arial"/>
        <family val="2"/>
      </rPr>
      <t xml:space="preserve"> 022-2615 0000 /1 /2 /3 /4 .  </t>
    </r>
  </si>
  <si>
    <t xml:space="preserve"> + 18% IGST</t>
  </si>
  <si>
    <r>
      <t xml:space="preserve">DCA cum CS of </t>
    </r>
    <r>
      <rPr>
        <b/>
        <sz val="18"/>
        <rFont val="Arial"/>
        <family val="2"/>
      </rPr>
      <t>Indian Oil Corporation Ltd.</t>
    </r>
    <r>
      <rPr>
        <sz val="18"/>
        <rFont val="Arial"/>
        <family val="2"/>
      </rPr>
      <t xml:space="preserve"> For PP / HDPE / LLDPE.</t>
    </r>
  </si>
  <si>
    <t>Silvassa</t>
  </si>
  <si>
    <t>Thane</t>
  </si>
  <si>
    <t>Daman</t>
  </si>
  <si>
    <t>Umbergaon</t>
  </si>
  <si>
    <t>Vadodra</t>
  </si>
  <si>
    <t>Surat</t>
  </si>
  <si>
    <t>Freight Valasad</t>
  </si>
  <si>
    <t>Nashik</t>
  </si>
  <si>
    <t>Aurangabad</t>
  </si>
  <si>
    <t>GOA</t>
  </si>
  <si>
    <t>For Freight</t>
  </si>
  <si>
    <t>North GOA</t>
  </si>
  <si>
    <t>South GOA</t>
  </si>
  <si>
    <t>Chennai-Hossur</t>
  </si>
  <si>
    <t>Howarh</t>
  </si>
  <si>
    <t>Pondicherry</t>
  </si>
  <si>
    <t>Barshi &amp; Satara</t>
  </si>
  <si>
    <t xml:space="preserve">Satara </t>
  </si>
  <si>
    <t>Noida</t>
  </si>
  <si>
    <t>Gautam Budh Nagar</t>
  </si>
  <si>
    <t>Haridwar</t>
  </si>
  <si>
    <t>Baddi / Solan</t>
  </si>
  <si>
    <t>Kerala</t>
  </si>
  <si>
    <t>Samba/Jammu</t>
  </si>
  <si>
    <t>Salem</t>
  </si>
  <si>
    <t>Guwahati</t>
  </si>
  <si>
    <t>Bhuneshwar</t>
  </si>
  <si>
    <t>Mehbubnagar</t>
  </si>
  <si>
    <t xml:space="preserve">                                                               Price will be a Cuttack</t>
  </si>
  <si>
    <t xml:space="preserve">              Frieght will be Ernakulam</t>
  </si>
  <si>
    <t>Bhiwandi DOPW</t>
  </si>
  <si>
    <t>Silvassa-DOPW</t>
  </si>
  <si>
    <r>
      <t>PLEASE REFER TO THE</t>
    </r>
    <r>
      <rPr>
        <b/>
        <sz val="11"/>
        <color indexed="10"/>
        <rFont val="Arial"/>
        <family val="2"/>
      </rPr>
      <t xml:space="preserve"> "TERMS &amp; CONDITIONS"</t>
    </r>
    <r>
      <rPr>
        <sz val="11"/>
        <rFont val="Arial"/>
        <family val="2"/>
      </rPr>
      <t xml:space="preserve"> SHEET.</t>
    </r>
  </si>
  <si>
    <t>Net Basis</t>
  </si>
  <si>
    <t>DAMAN-DOPW</t>
  </si>
  <si>
    <t>For Kanchipuram - Frieght  will be 4779.28</t>
  </si>
  <si>
    <t>For Hosur (Krishangiri) - Frieght Will be 4589.58</t>
  </si>
  <si>
    <t>Price Will be a Rangareddi-3450.38</t>
  </si>
  <si>
    <t>080M55</t>
  </si>
  <si>
    <t>030F18A</t>
  </si>
  <si>
    <t>3.0/(I2)</t>
  </si>
  <si>
    <t>14.12.2017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</si>
</sst>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0.00;[Red]0.00"/>
    <numFmt numFmtId="166" formatCode="0;[Red]0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color rgb="FFFF0000"/>
      <name val="Arial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b/>
      <i/>
      <sz val="12"/>
      <name val="Arial"/>
      <family val="2"/>
    </font>
    <font>
      <b/>
      <i/>
      <u/>
      <sz val="12"/>
      <color rgb="FFFF0000"/>
      <name val="Arial Rounded MT Bold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 Rounded MT Bold"/>
      <family val="2"/>
    </font>
    <font>
      <b/>
      <sz val="10"/>
      <color rgb="FFFF0000"/>
      <name val="Arial"/>
      <family val="2"/>
    </font>
    <font>
      <sz val="12"/>
      <name val="Verdana"/>
      <family val="2"/>
    </font>
    <font>
      <sz val="12"/>
      <color theme="2" tint="-0.499984740745262"/>
      <name val="Arial"/>
      <family val="2"/>
    </font>
    <font>
      <sz val="12"/>
      <color theme="2" tint="-0.499984740745262"/>
      <name val="Verdana"/>
      <family val="2"/>
    </font>
    <font>
      <i/>
      <sz val="12"/>
      <name val="Verdana"/>
      <family val="2"/>
    </font>
    <font>
      <b/>
      <sz val="12"/>
      <color rgb="FFFF0000"/>
      <name val="Arial"/>
      <family val="2"/>
    </font>
    <font>
      <b/>
      <sz val="12"/>
      <color indexed="10"/>
      <name val="Arial"/>
      <family val="2"/>
    </font>
    <font>
      <sz val="12"/>
      <color theme="1"/>
      <name val="Calibri"/>
      <family val="2"/>
      <scheme val="minor"/>
    </font>
    <font>
      <b/>
      <sz val="36"/>
      <color theme="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4"/>
      <name val="Arial"/>
      <family val="2"/>
    </font>
    <font>
      <b/>
      <sz val="16"/>
      <name val="Arial"/>
      <family val="2"/>
    </font>
    <font>
      <b/>
      <sz val="12"/>
      <color rgb="FF000000"/>
      <name val="Verdana"/>
      <family val="2"/>
    </font>
    <font>
      <sz val="14"/>
      <color theme="1"/>
      <name val="Calibri"/>
      <family val="2"/>
      <scheme val="minor"/>
    </font>
    <font>
      <b/>
      <i/>
      <u/>
      <sz val="14"/>
      <color rgb="FFFF0000"/>
      <name val="Arial Rounded MT Bold"/>
      <family val="2"/>
    </font>
    <font>
      <sz val="14"/>
      <name val="Arial Rounded MT Bold"/>
      <family val="2"/>
    </font>
    <font>
      <b/>
      <sz val="14"/>
      <name val="Arial Rounded MT Bold"/>
      <family val="2"/>
    </font>
    <font>
      <b/>
      <sz val="35"/>
      <color theme="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2"/>
      <name val="Verdana"/>
      <family val="2"/>
    </font>
    <font>
      <b/>
      <sz val="11"/>
      <color indexed="10"/>
      <name val="Arial"/>
      <family val="2"/>
    </font>
    <font>
      <sz val="12"/>
      <color theme="1"/>
      <name val="Arial"/>
      <family val="2"/>
    </font>
    <font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0" fontId="12" fillId="0" borderId="0" xfId="0" applyFont="1" applyFill="1" applyBorder="1"/>
    <xf numFmtId="49" fontId="12" fillId="0" borderId="0" xfId="0" applyNumberFormat="1" applyFont="1"/>
    <xf numFmtId="49" fontId="4" fillId="0" borderId="0" xfId="0" applyNumberFormat="1" applyFont="1" applyAlignment="1"/>
    <xf numFmtId="49" fontId="3" fillId="0" borderId="0" xfId="0" applyNumberFormat="1" applyFont="1" applyAlignment="1">
      <alignment horizontal="center"/>
    </xf>
    <xf numFmtId="0" fontId="13" fillId="0" borderId="0" xfId="0" applyFont="1" applyAlignment="1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Fill="1" applyBorder="1" applyAlignment="1"/>
    <xf numFmtId="0" fontId="16" fillId="0" borderId="0" xfId="0" applyFont="1" applyAlignment="1">
      <alignment horizontal="center"/>
    </xf>
    <xf numFmtId="0" fontId="16" fillId="0" borderId="0" xfId="0" applyFont="1"/>
    <xf numFmtId="49" fontId="16" fillId="0" borderId="0" xfId="0" applyNumberFormat="1" applyFont="1" applyAlignment="1">
      <alignment horizontal="center"/>
    </xf>
    <xf numFmtId="49" fontId="16" fillId="0" borderId="0" xfId="0" applyNumberFormat="1" applyFont="1" applyAlignment="1"/>
    <xf numFmtId="0" fontId="0" fillId="0" borderId="12" xfId="0" applyBorder="1"/>
    <xf numFmtId="0" fontId="0" fillId="0" borderId="11" xfId="0" applyBorder="1"/>
    <xf numFmtId="0" fontId="3" fillId="0" borderId="29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6" fontId="14" fillId="0" borderId="12" xfId="0" applyNumberFormat="1" applyFont="1" applyBorder="1" applyAlignment="1">
      <alignment horizontal="center"/>
    </xf>
    <xf numFmtId="0" fontId="14" fillId="0" borderId="0" xfId="0" applyNumberFormat="1" applyFont="1" applyBorder="1" applyAlignment="1">
      <alignment horizontal="center"/>
    </xf>
    <xf numFmtId="166" fontId="14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Border="1"/>
    <xf numFmtId="165" fontId="14" fillId="2" borderId="12" xfId="0" applyNumberFormat="1" applyFont="1" applyFill="1" applyBorder="1" applyAlignment="1">
      <alignment horizontal="center"/>
    </xf>
    <xf numFmtId="2" fontId="14" fillId="2" borderId="9" xfId="0" applyNumberFormat="1" applyFont="1" applyFill="1" applyBorder="1" applyAlignment="1">
      <alignment horizontal="center"/>
    </xf>
    <xf numFmtId="2" fontId="14" fillId="2" borderId="12" xfId="0" applyNumberFormat="1" applyFont="1" applyFill="1" applyBorder="1" applyAlignment="1">
      <alignment horizontal="center"/>
    </xf>
    <xf numFmtId="2" fontId="14" fillId="2" borderId="27" xfId="0" applyNumberFormat="1" applyFont="1" applyFill="1" applyBorder="1" applyAlignment="1">
      <alignment horizontal="center"/>
    </xf>
    <xf numFmtId="0" fontId="14" fillId="2" borderId="11" xfId="0" applyFont="1" applyFill="1" applyBorder="1"/>
    <xf numFmtId="49" fontId="14" fillId="2" borderId="12" xfId="0" applyNumberFormat="1" applyFont="1" applyFill="1" applyBorder="1"/>
    <xf numFmtId="0" fontId="18" fillId="2" borderId="12" xfId="0" applyFont="1" applyFill="1" applyBorder="1" applyAlignment="1">
      <alignment horizontal="center"/>
    </xf>
    <xf numFmtId="165" fontId="14" fillId="2" borderId="13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2" fillId="2" borderId="0" xfId="0" applyFont="1" applyFill="1"/>
    <xf numFmtId="0" fontId="19" fillId="2" borderId="11" xfId="0" applyFont="1" applyFill="1" applyBorder="1"/>
    <xf numFmtId="49" fontId="19" fillId="2" borderId="12" xfId="0" applyNumberFormat="1" applyFont="1" applyFill="1" applyBorder="1"/>
    <xf numFmtId="0" fontId="20" fillId="2" borderId="12" xfId="0" applyFont="1" applyFill="1" applyBorder="1" applyAlignment="1">
      <alignment horizontal="center"/>
    </xf>
    <xf numFmtId="0" fontId="14" fillId="2" borderId="11" xfId="0" applyNumberFormat="1" applyFont="1" applyFill="1" applyBorder="1" applyAlignment="1" applyProtection="1"/>
    <xf numFmtId="0" fontId="14" fillId="2" borderId="2" xfId="0" applyFont="1" applyFill="1" applyBorder="1"/>
    <xf numFmtId="49" fontId="14" fillId="2" borderId="3" xfId="0" applyNumberFormat="1" applyFont="1" applyFill="1" applyBorder="1"/>
    <xf numFmtId="0" fontId="18" fillId="2" borderId="3" xfId="0" applyFont="1" applyFill="1" applyBorder="1" applyAlignment="1">
      <alignment horizontal="center"/>
    </xf>
    <xf numFmtId="165" fontId="14" fillId="2" borderId="3" xfId="0" applyNumberFormat="1" applyFont="1" applyFill="1" applyBorder="1" applyAlignment="1">
      <alignment horizontal="center"/>
    </xf>
    <xf numFmtId="165" fontId="14" fillId="2" borderId="7" xfId="0" applyNumberFormat="1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3" fillId="2" borderId="0" xfId="0" applyFont="1" applyFill="1"/>
    <xf numFmtId="0" fontId="18" fillId="2" borderId="12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9" fontId="14" fillId="2" borderId="12" xfId="0" quotePrefix="1" applyNumberFormat="1" applyFont="1" applyFill="1" applyBorder="1"/>
    <xf numFmtId="2" fontId="18" fillId="2" borderId="12" xfId="0" applyNumberFormat="1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8" xfId="0" applyFont="1" applyFill="1" applyBorder="1"/>
    <xf numFmtId="49" fontId="14" fillId="2" borderId="19" xfId="0" applyNumberFormat="1" applyFont="1" applyFill="1" applyBorder="1"/>
    <xf numFmtId="0" fontId="14" fillId="2" borderId="19" xfId="0" applyFont="1" applyFill="1" applyBorder="1" applyAlignment="1">
      <alignment horizontal="center"/>
    </xf>
    <xf numFmtId="165" fontId="14" fillId="2" borderId="19" xfId="0" applyNumberFormat="1" applyFont="1" applyFill="1" applyBorder="1" applyAlignment="1">
      <alignment horizontal="center"/>
    </xf>
    <xf numFmtId="0" fontId="14" fillId="2" borderId="21" xfId="0" applyFont="1" applyFill="1" applyBorder="1"/>
    <xf numFmtId="49" fontId="14" fillId="2" borderId="0" xfId="0" applyNumberFormat="1" applyFont="1" applyFill="1" applyBorder="1"/>
    <xf numFmtId="0" fontId="14" fillId="2" borderId="0" xfId="0" applyFont="1" applyFill="1" applyBorder="1" applyAlignment="1">
      <alignment horizontal="center"/>
    </xf>
    <xf numFmtId="165" fontId="14" fillId="2" borderId="0" xfId="0" applyNumberFormat="1" applyFont="1" applyFill="1" applyBorder="1" applyAlignment="1">
      <alignment horizontal="center"/>
    </xf>
    <xf numFmtId="165" fontId="14" fillId="2" borderId="22" xfId="0" applyNumberFormat="1" applyFont="1" applyFill="1" applyBorder="1" applyAlignment="1">
      <alignment horizontal="center"/>
    </xf>
    <xf numFmtId="0" fontId="14" fillId="2" borderId="11" xfId="0" applyFont="1" applyFill="1" applyBorder="1" applyAlignment="1">
      <alignment horizontal="left"/>
    </xf>
    <xf numFmtId="0" fontId="14" fillId="2" borderId="12" xfId="0" applyFont="1" applyFill="1" applyBorder="1" applyAlignment="1">
      <alignment horizontal="left"/>
    </xf>
    <xf numFmtId="0" fontId="14" fillId="2" borderId="11" xfId="0" applyFont="1" applyFill="1" applyBorder="1" applyAlignment="1"/>
    <xf numFmtId="0" fontId="14" fillId="2" borderId="12" xfId="0" applyFont="1" applyFill="1" applyBorder="1" applyAlignment="1"/>
    <xf numFmtId="165" fontId="3" fillId="2" borderId="0" xfId="0" applyNumberFormat="1" applyFont="1" applyFill="1" applyAlignment="1">
      <alignment horizontal="center"/>
    </xf>
    <xf numFmtId="0" fontId="14" fillId="2" borderId="0" xfId="0" applyFont="1" applyFill="1" applyBorder="1"/>
    <xf numFmtId="165" fontId="14" fillId="2" borderId="27" xfId="0" applyNumberFormat="1" applyFont="1" applyFill="1" applyBorder="1" applyAlignment="1">
      <alignment horizontal="center"/>
    </xf>
    <xf numFmtId="49" fontId="14" fillId="2" borderId="0" xfId="0" applyNumberFormat="1" applyFont="1" applyFill="1"/>
    <xf numFmtId="0" fontId="14" fillId="2" borderId="0" xfId="0" applyFont="1" applyFill="1" applyAlignment="1">
      <alignment horizontal="center"/>
    </xf>
    <xf numFmtId="165" fontId="14" fillId="2" borderId="0" xfId="0" applyNumberFormat="1" applyFont="1" applyFill="1" applyAlignment="1">
      <alignment horizontal="center"/>
    </xf>
    <xf numFmtId="165" fontId="14" fillId="2" borderId="28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65" fontId="14" fillId="2" borderId="9" xfId="0" applyNumberFormat="1" applyFont="1" applyFill="1" applyBorder="1" applyAlignment="1">
      <alignment horizontal="center"/>
    </xf>
    <xf numFmtId="166" fontId="14" fillId="2" borderId="12" xfId="0" applyNumberFormat="1" applyFont="1" applyFill="1" applyBorder="1" applyAlignment="1">
      <alignment horizontal="center"/>
    </xf>
    <xf numFmtId="0" fontId="12" fillId="2" borderId="0" xfId="0" applyFont="1" applyFill="1" applyBorder="1"/>
    <xf numFmtId="49" fontId="12" fillId="2" borderId="0" xfId="0" applyNumberFormat="1" applyFont="1" applyFill="1"/>
    <xf numFmtId="0" fontId="24" fillId="2" borderId="0" xfId="0" applyFont="1" applyFill="1" applyAlignment="1">
      <alignment horizontal="center"/>
    </xf>
    <xf numFmtId="49" fontId="0" fillId="2" borderId="0" xfId="0" applyNumberFormat="1" applyFill="1"/>
    <xf numFmtId="0" fontId="0" fillId="2" borderId="0" xfId="0" applyFill="1" applyAlignment="1">
      <alignment horizontal="center"/>
    </xf>
    <xf numFmtId="0" fontId="24" fillId="2" borderId="0" xfId="0" applyFont="1" applyFill="1"/>
    <xf numFmtId="0" fontId="24" fillId="2" borderId="0" xfId="0" applyFont="1" applyFill="1" applyBorder="1"/>
    <xf numFmtId="0" fontId="7" fillId="2" borderId="0" xfId="0" applyFont="1" applyFill="1"/>
    <xf numFmtId="0" fontId="7" fillId="2" borderId="0" xfId="0" applyFont="1" applyFill="1" applyBorder="1"/>
    <xf numFmtId="0" fontId="14" fillId="2" borderId="0" xfId="0" applyFont="1" applyFill="1"/>
    <xf numFmtId="0" fontId="7" fillId="2" borderId="0" xfId="0" applyFon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14" fillId="2" borderId="12" xfId="0" applyFont="1" applyFill="1" applyBorder="1"/>
    <xf numFmtId="0" fontId="14" fillId="2" borderId="8" xfId="0" applyFont="1" applyFill="1" applyBorder="1"/>
    <xf numFmtId="49" fontId="14" fillId="2" borderId="9" xfId="0" applyNumberFormat="1" applyFont="1" applyFill="1" applyBorder="1"/>
    <xf numFmtId="0" fontId="18" fillId="2" borderId="9" xfId="0" applyNumberFormat="1" applyFont="1" applyFill="1" applyBorder="1" applyAlignment="1">
      <alignment horizontal="center"/>
    </xf>
    <xf numFmtId="2" fontId="14" fillId="2" borderId="30" xfId="0" applyNumberFormat="1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49" fontId="14" fillId="2" borderId="27" xfId="0" applyNumberFormat="1" applyFont="1" applyFill="1" applyBorder="1"/>
    <xf numFmtId="0" fontId="18" fillId="2" borderId="27" xfId="0" applyFont="1" applyFill="1" applyBorder="1" applyAlignment="1">
      <alignment horizontal="center"/>
    </xf>
    <xf numFmtId="2" fontId="14" fillId="2" borderId="12" xfId="0" applyNumberFormat="1" applyFont="1" applyFill="1" applyBorder="1" applyAlignment="1">
      <alignment horizontal="center"/>
    </xf>
    <xf numFmtId="2" fontId="14" fillId="2" borderId="9" xfId="0" quotePrefix="1" applyNumberFormat="1" applyFont="1" applyFill="1" applyBorder="1" applyAlignment="1">
      <alignment horizontal="center"/>
    </xf>
    <xf numFmtId="0" fontId="14" fillId="2" borderId="27" xfId="0" applyFont="1" applyFill="1" applyBorder="1"/>
    <xf numFmtId="0" fontId="22" fillId="2" borderId="27" xfId="0" applyFont="1" applyFill="1" applyBorder="1" applyAlignment="1"/>
    <xf numFmtId="2" fontId="14" fillId="2" borderId="12" xfId="0" applyNumberFormat="1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165" fontId="14" fillId="0" borderId="0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14" fillId="2" borderId="12" xfId="0" applyNumberFormat="1" applyFont="1" applyFill="1" applyBorder="1" applyAlignment="1">
      <alignment horizontal="center"/>
    </xf>
    <xf numFmtId="0" fontId="14" fillId="2" borderId="12" xfId="0" applyNumberFormat="1" applyFont="1" applyFill="1" applyBorder="1" applyAlignment="1">
      <alignment horizontal="center"/>
    </xf>
    <xf numFmtId="0" fontId="14" fillId="0" borderId="12" xfId="0" applyNumberFormat="1" applyFont="1" applyBorder="1" applyAlignment="1">
      <alignment horizontal="center"/>
    </xf>
    <xf numFmtId="2" fontId="14" fillId="2" borderId="12" xfId="0" applyNumberFormat="1" applyFont="1" applyFill="1" applyBorder="1" applyAlignment="1">
      <alignment horizontal="center"/>
    </xf>
    <xf numFmtId="2" fontId="14" fillId="2" borderId="30" xfId="0" applyNumberFormat="1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165" fontId="14" fillId="2" borderId="11" xfId="0" applyNumberFormat="1" applyFont="1" applyFill="1" applyBorder="1"/>
    <xf numFmtId="166" fontId="14" fillId="2" borderId="13" xfId="0" applyNumberFormat="1" applyFont="1" applyFill="1" applyBorder="1" applyAlignment="1">
      <alignment horizontal="center"/>
    </xf>
    <xf numFmtId="0" fontId="31" fillId="0" borderId="0" xfId="0" applyFont="1"/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Fill="1" applyBorder="1" applyAlignment="1"/>
    <xf numFmtId="0" fontId="34" fillId="0" borderId="0" xfId="0" applyFont="1"/>
    <xf numFmtId="49" fontId="34" fillId="0" borderId="0" xfId="0" applyNumberFormat="1" applyFont="1" applyAlignme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33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33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165" fontId="14" fillId="2" borderId="10" xfId="0" applyNumberFormat="1" applyFont="1" applyFill="1" applyBorder="1" applyAlignment="1">
      <alignment horizontal="center"/>
    </xf>
    <xf numFmtId="0" fontId="30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8" fillId="0" borderId="9" xfId="0" applyFont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165" fontId="7" fillId="2" borderId="0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65" fontId="14" fillId="2" borderId="31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4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65" fontId="7" fillId="2" borderId="0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0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65" fontId="7" fillId="2" borderId="0" xfId="0" applyNumberFormat="1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0" fontId="29" fillId="0" borderId="12" xfId="0" applyFont="1" applyBorder="1" applyAlignment="1">
      <alignment vertical="center"/>
    </xf>
    <xf numFmtId="0" fontId="3" fillId="2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49" fontId="14" fillId="2" borderId="13" xfId="0" applyNumberFormat="1" applyFont="1" applyFill="1" applyBorder="1" applyAlignment="1">
      <alignment horizontal="center"/>
    </xf>
    <xf numFmtId="165" fontId="14" fillId="2" borderId="8" xfId="0" applyNumberFormat="1" applyFont="1" applyFill="1" applyBorder="1" applyAlignment="1">
      <alignment horizontal="center"/>
    </xf>
    <xf numFmtId="0" fontId="14" fillId="2" borderId="13" xfId="0" applyNumberFormat="1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20" xfId="0" applyNumberFormat="1" applyFont="1" applyFill="1" applyBorder="1" applyAlignment="1">
      <alignment horizontal="center"/>
    </xf>
    <xf numFmtId="0" fontId="14" fillId="2" borderId="18" xfId="0" applyFont="1" applyFill="1" applyBorder="1" applyAlignment="1">
      <alignment horizontal="center"/>
    </xf>
    <xf numFmtId="166" fontId="14" fillId="2" borderId="20" xfId="0" applyNumberFormat="1" applyFont="1" applyFill="1" applyBorder="1" applyAlignment="1">
      <alignment horizontal="center"/>
    </xf>
    <xf numFmtId="0" fontId="29" fillId="0" borderId="11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2" borderId="0" xfId="0" applyFont="1" applyFill="1" applyBorder="1" applyAlignment="1"/>
    <xf numFmtId="165" fontId="7" fillId="2" borderId="0" xfId="0" applyNumberFormat="1" applyFont="1" applyFill="1" applyBorder="1" applyAlignment="1"/>
    <xf numFmtId="0" fontId="14" fillId="2" borderId="32" xfId="0" applyFont="1" applyFill="1" applyBorder="1"/>
    <xf numFmtId="0" fontId="14" fillId="2" borderId="27" xfId="0" applyFont="1" applyFill="1" applyBorder="1" applyAlignment="1">
      <alignment horizontal="center"/>
    </xf>
    <xf numFmtId="2" fontId="14" fillId="2" borderId="35" xfId="0" applyNumberFormat="1" applyFont="1" applyFill="1" applyBorder="1" applyAlignment="1">
      <alignment horizontal="center"/>
    </xf>
    <xf numFmtId="165" fontId="14" fillId="2" borderId="12" xfId="0" applyNumberFormat="1" applyFont="1" applyFill="1" applyBorder="1"/>
    <xf numFmtId="0" fontId="14" fillId="0" borderId="12" xfId="0" applyFont="1" applyBorder="1"/>
    <xf numFmtId="0" fontId="8" fillId="0" borderId="36" xfId="0" applyFont="1" applyBorder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8" fillId="2" borderId="0" xfId="0" applyNumberFormat="1" applyFont="1" applyFill="1" applyAlignment="1">
      <alignment horizontal="center"/>
    </xf>
    <xf numFmtId="165" fontId="15" fillId="2" borderId="12" xfId="0" applyNumberFormat="1" applyFont="1" applyFill="1" applyBorder="1" applyAlignment="1">
      <alignment horizontal="center"/>
    </xf>
    <xf numFmtId="165" fontId="15" fillId="2" borderId="27" xfId="0" applyNumberFormat="1" applyFont="1" applyFill="1" applyBorder="1" applyAlignment="1">
      <alignment horizontal="center"/>
    </xf>
    <xf numFmtId="2" fontId="15" fillId="2" borderId="12" xfId="0" applyNumberFormat="1" applyFont="1" applyFill="1" applyBorder="1" applyAlignment="1">
      <alignment horizontal="center"/>
    </xf>
    <xf numFmtId="165" fontId="15" fillId="2" borderId="19" xfId="0" applyNumberFormat="1" applyFont="1" applyFill="1" applyBorder="1" applyAlignment="1">
      <alignment horizontal="center"/>
    </xf>
    <xf numFmtId="0" fontId="0" fillId="2" borderId="0" xfId="0" applyFont="1" applyFill="1"/>
    <xf numFmtId="165" fontId="38" fillId="2" borderId="12" xfId="0" applyNumberFormat="1" applyFont="1" applyFill="1" applyBorder="1" applyAlignment="1">
      <alignment horizontal="center"/>
    </xf>
    <xf numFmtId="165" fontId="18" fillId="2" borderId="12" xfId="0" applyNumberFormat="1" applyFont="1" applyFill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15" fillId="0" borderId="0" xfId="0" applyFont="1" applyBorder="1"/>
    <xf numFmtId="0" fontId="8" fillId="2" borderId="0" xfId="0" applyFont="1" applyFill="1" applyBorder="1" applyAlignment="1"/>
    <xf numFmtId="165" fontId="8" fillId="2" borderId="0" xfId="0" applyNumberFormat="1" applyFont="1" applyFill="1" applyBorder="1" applyAlignment="1">
      <alignment horizontal="center"/>
    </xf>
    <xf numFmtId="0" fontId="0" fillId="2" borderId="0" xfId="0" applyFont="1" applyFill="1" applyBorder="1"/>
    <xf numFmtId="0" fontId="0" fillId="0" borderId="0" xfId="0" applyAlignment="1">
      <alignment horizontal="center"/>
    </xf>
    <xf numFmtId="0" fontId="7" fillId="0" borderId="9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66" fontId="14" fillId="2" borderId="0" xfId="0" applyNumberFormat="1" applyFont="1" applyFill="1" applyBorder="1" applyAlignment="1">
      <alignment horizontal="center"/>
    </xf>
    <xf numFmtId="2" fontId="14" fillId="2" borderId="35" xfId="0" quotePrefix="1" applyNumberFormat="1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0" fillId="2" borderId="11" xfId="0" applyFont="1" applyFill="1" applyBorder="1"/>
    <xf numFmtId="49" fontId="40" fillId="2" borderId="12" xfId="0" applyNumberFormat="1" applyFont="1" applyFill="1" applyBorder="1"/>
    <xf numFmtId="0" fontId="41" fillId="2" borderId="12" xfId="0" applyFont="1" applyFill="1" applyBorder="1" applyAlignment="1">
      <alignment horizontal="center"/>
    </xf>
    <xf numFmtId="0" fontId="29" fillId="0" borderId="27" xfId="0" applyFont="1" applyBorder="1" applyAlignment="1">
      <alignment vertical="center"/>
    </xf>
    <xf numFmtId="0" fontId="14" fillId="2" borderId="3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2" fontId="14" fillId="2" borderId="10" xfId="0" quotePrefix="1" applyNumberFormat="1" applyFont="1" applyFill="1" applyBorder="1" applyAlignment="1">
      <alignment horizontal="center"/>
    </xf>
    <xf numFmtId="2" fontId="14" fillId="2" borderId="19" xfId="0" applyNumberFormat="1" applyFont="1" applyFill="1" applyBorder="1" applyAlignment="1">
      <alignment horizontal="center"/>
    </xf>
    <xf numFmtId="2" fontId="14" fillId="2" borderId="42" xfId="0" applyNumberFormat="1" applyFont="1" applyFill="1" applyBorder="1" applyAlignment="1">
      <alignment horizontal="center"/>
    </xf>
    <xf numFmtId="2" fontId="14" fillId="2" borderId="43" xfId="0" quotePrefix="1" applyNumberFormat="1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27" fillId="2" borderId="5" xfId="0" applyFont="1" applyFill="1" applyBorder="1" applyAlignment="1">
      <alignment horizontal="center"/>
    </xf>
    <xf numFmtId="0" fontId="27" fillId="2" borderId="6" xfId="0" applyFont="1" applyFill="1" applyBorder="1" applyAlignment="1">
      <alignment horizontal="center"/>
    </xf>
    <xf numFmtId="0" fontId="27" fillId="2" borderId="1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165" fontId="7" fillId="2" borderId="24" xfId="0" applyNumberFormat="1" applyFont="1" applyFill="1" applyBorder="1" applyAlignment="1">
      <alignment horizontal="center"/>
    </xf>
    <xf numFmtId="165" fontId="7" fillId="2" borderId="25" xfId="0" applyNumberFormat="1" applyFont="1" applyFill="1" applyBorder="1" applyAlignment="1">
      <alignment horizontal="center"/>
    </xf>
    <xf numFmtId="0" fontId="2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35" fillId="0" borderId="12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49" fontId="36" fillId="0" borderId="12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26" fillId="0" borderId="12" xfId="0" applyNumberFormat="1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29" fillId="0" borderId="27" xfId="0" applyFont="1" applyBorder="1" applyAlignment="1">
      <alignment horizontal="center" vertical="center"/>
    </xf>
    <xf numFmtId="165" fontId="8" fillId="2" borderId="0" xfId="0" applyNumberFormat="1" applyFont="1" applyFill="1" applyAlignment="1">
      <alignment horizontal="left"/>
    </xf>
    <xf numFmtId="165" fontId="8" fillId="2" borderId="0" xfId="0" applyNumberFormat="1" applyFont="1" applyFill="1" applyAlignment="1">
      <alignment horizontal="left" vertical="center" wrapText="1"/>
    </xf>
    <xf numFmtId="0" fontId="9" fillId="0" borderId="12" xfId="0" applyFont="1" applyBorder="1" applyAlignment="1">
      <alignment horizontal="center"/>
    </xf>
    <xf numFmtId="165" fontId="8" fillId="2" borderId="21" xfId="0" applyNumberFormat="1" applyFont="1" applyFill="1" applyBorder="1" applyAlignment="1">
      <alignment horizontal="left" wrapText="1"/>
    </xf>
    <xf numFmtId="165" fontId="8" fillId="2" borderId="0" xfId="0" applyNumberFormat="1" applyFont="1" applyFill="1" applyBorder="1" applyAlignment="1">
      <alignment horizontal="left" wrapText="1"/>
    </xf>
    <xf numFmtId="165" fontId="8" fillId="2" borderId="0" xfId="0" applyNumberFormat="1" applyFont="1" applyFill="1" applyAlignment="1">
      <alignment horizontal="left" wrapText="1"/>
    </xf>
    <xf numFmtId="165" fontId="2" fillId="2" borderId="0" xfId="0" applyNumberFormat="1" applyFont="1" applyFill="1" applyBorder="1" applyAlignment="1">
      <alignment horizontal="center"/>
    </xf>
    <xf numFmtId="165" fontId="7" fillId="2" borderId="12" xfId="0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2" fillId="2" borderId="14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22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49" fontId="35" fillId="0" borderId="16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4" fillId="2" borderId="40" xfId="0" applyFont="1" applyFill="1" applyBorder="1" applyAlignment="1">
      <alignment horizontal="center"/>
    </xf>
    <xf numFmtId="0" fontId="14" fillId="2" borderId="41" xfId="0" applyFont="1" applyFill="1" applyBorder="1" applyAlignment="1">
      <alignment horizontal="center"/>
    </xf>
    <xf numFmtId="0" fontId="14" fillId="2" borderId="30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7" fillId="0" borderId="9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49" fontId="25" fillId="0" borderId="29" xfId="0" applyNumberFormat="1" applyFont="1" applyBorder="1" applyAlignment="1">
      <alignment horizontal="center"/>
    </xf>
    <xf numFmtId="49" fontId="25" fillId="0" borderId="26" xfId="0" applyNumberFormat="1" applyFont="1" applyBorder="1" applyAlignment="1">
      <alignment horizontal="center"/>
    </xf>
    <xf numFmtId="49" fontId="25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9525</xdr:colOff>
      <xdr:row>41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153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11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153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9525</xdr:colOff>
      <xdr:row>41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9525</xdr:colOff>
      <xdr:row>41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9525</xdr:colOff>
      <xdr:row>41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1</xdr:col>
      <xdr:colOff>66674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9525</xdr:colOff>
      <xdr:row>41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9525</xdr:colOff>
      <xdr:row>41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9525</xdr:colOff>
      <xdr:row>41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9525</xdr:colOff>
      <xdr:row>41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1</xdr:col>
      <xdr:colOff>161924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11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63</xdr:row>
      <xdr:rowOff>0</xdr:rowOff>
    </xdr:from>
    <xdr:to>
      <xdr:col>8</xdr:col>
      <xdr:colOff>9525</xdr:colOff>
      <xdr:row>63</xdr:row>
      <xdr:rowOff>9525</xdr:rowOff>
    </xdr:to>
    <xdr:pic>
      <xdr:nvPicPr>
        <xdr:cNvPr id="12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63</xdr:row>
      <xdr:rowOff>0</xdr:rowOff>
    </xdr:from>
    <xdr:to>
      <xdr:col>8</xdr:col>
      <xdr:colOff>9525</xdr:colOff>
      <xdr:row>63</xdr:row>
      <xdr:rowOff>9525</xdr:rowOff>
    </xdr:to>
    <xdr:pic>
      <xdr:nvPicPr>
        <xdr:cNvPr id="13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64</xdr:row>
      <xdr:rowOff>0</xdr:rowOff>
    </xdr:from>
    <xdr:to>
      <xdr:col>8</xdr:col>
      <xdr:colOff>9525</xdr:colOff>
      <xdr:row>64</xdr:row>
      <xdr:rowOff>9525</xdr:rowOff>
    </xdr:to>
    <xdr:pic>
      <xdr:nvPicPr>
        <xdr:cNvPr id="1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64</xdr:row>
      <xdr:rowOff>0</xdr:rowOff>
    </xdr:from>
    <xdr:to>
      <xdr:col>8</xdr:col>
      <xdr:colOff>9525</xdr:colOff>
      <xdr:row>64</xdr:row>
      <xdr:rowOff>9525</xdr:rowOff>
    </xdr:to>
    <xdr:pic>
      <xdr:nvPicPr>
        <xdr:cNvPr id="1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64</xdr:row>
      <xdr:rowOff>0</xdr:rowOff>
    </xdr:from>
    <xdr:to>
      <xdr:col>8</xdr:col>
      <xdr:colOff>9525</xdr:colOff>
      <xdr:row>64</xdr:row>
      <xdr:rowOff>9525</xdr:rowOff>
    </xdr:to>
    <xdr:pic>
      <xdr:nvPicPr>
        <xdr:cNvPr id="16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64</xdr:row>
      <xdr:rowOff>0</xdr:rowOff>
    </xdr:from>
    <xdr:to>
      <xdr:col>8</xdr:col>
      <xdr:colOff>9525</xdr:colOff>
      <xdr:row>64</xdr:row>
      <xdr:rowOff>9525</xdr:rowOff>
    </xdr:to>
    <xdr:pic>
      <xdr:nvPicPr>
        <xdr:cNvPr id="17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9525</xdr:colOff>
      <xdr:row>41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9525</xdr:colOff>
      <xdr:row>41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0</xdr:row>
      <xdr:rowOff>276226</xdr:rowOff>
    </xdr:from>
    <xdr:to>
      <xdr:col>8</xdr:col>
      <xdr:colOff>1114425</xdr:colOff>
      <xdr:row>3</xdr:row>
      <xdr:rowOff>9526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10287000" y="276226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1095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9525</xdr:colOff>
      <xdr:row>41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67525" y="746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67525" y="7629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1133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971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8943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153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11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153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9525</xdr:colOff>
      <xdr:row>41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9525</xdr:colOff>
      <xdr:row>41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42</xdr:row>
      <xdr:rowOff>0</xdr:rowOff>
    </xdr:from>
    <xdr:to>
      <xdr:col>9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934200" y="739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934200" y="75533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1045464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952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142876</xdr:colOff>
      <xdr:row>0</xdr:row>
      <xdr:rowOff>66675</xdr:rowOff>
    </xdr:from>
    <xdr:to>
      <xdr:col>0</xdr:col>
      <xdr:colOff>1533526</xdr:colOff>
      <xdr:row>4</xdr:row>
      <xdr:rowOff>3281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6" y="66675"/>
          <a:ext cx="1390650" cy="1212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46</xdr:row>
      <xdr:rowOff>0</xdr:rowOff>
    </xdr:from>
    <xdr:to>
      <xdr:col>9</xdr:col>
      <xdr:colOff>9525</xdr:colOff>
      <xdr:row>46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58050" y="8515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9525</xdr:colOff>
      <xdr:row>52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58050" y="8515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114300</xdr:colOff>
      <xdr:row>0</xdr:row>
      <xdr:rowOff>104776</xdr:rowOff>
    </xdr:from>
    <xdr:to>
      <xdr:col>8</xdr:col>
      <xdr:colOff>1266825</xdr:colOff>
      <xdr:row>3</xdr:row>
      <xdr:rowOff>149181</xdr:rowOff>
    </xdr:to>
    <xdr:pic>
      <xdr:nvPicPr>
        <xdr:cNvPr id="11" name="Picture 10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r="87674" b="79335"/>
        <a:stretch>
          <a:fillRect/>
        </a:stretch>
      </xdr:blipFill>
      <xdr:spPr bwMode="auto">
        <a:xfrm>
          <a:off x="10858500" y="104776"/>
          <a:ext cx="1152525" cy="996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1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10553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42</xdr:row>
      <xdr:rowOff>0</xdr:rowOff>
    </xdr:from>
    <xdr:to>
      <xdr:col>9</xdr:col>
      <xdr:colOff>9525</xdr:colOff>
      <xdr:row>42</xdr:row>
      <xdr:rowOff>9525</xdr:rowOff>
    </xdr:to>
    <xdr:pic>
      <xdr:nvPicPr>
        <xdr:cNvPr id="3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941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9525</xdr:colOff>
      <xdr:row>43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96107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1045464</xdr:colOff>
      <xdr:row>0</xdr:row>
      <xdr:rowOff>47625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100736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142876</xdr:colOff>
      <xdr:row>0</xdr:row>
      <xdr:rowOff>66675</xdr:rowOff>
    </xdr:from>
    <xdr:to>
      <xdr:col>0</xdr:col>
      <xdr:colOff>1533526</xdr:colOff>
      <xdr:row>4</xdr:row>
      <xdr:rowOff>3281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6" y="66675"/>
          <a:ext cx="1390650" cy="1212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10553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46</xdr:row>
      <xdr:rowOff>0</xdr:rowOff>
    </xdr:from>
    <xdr:to>
      <xdr:col>9</xdr:col>
      <xdr:colOff>9525</xdr:colOff>
      <xdr:row>46</xdr:row>
      <xdr:rowOff>9525</xdr:rowOff>
    </xdr:to>
    <xdr:pic>
      <xdr:nvPicPr>
        <xdr:cNvPr id="8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0210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9525</xdr:colOff>
      <xdr:row>52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1610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114300</xdr:colOff>
      <xdr:row>0</xdr:row>
      <xdr:rowOff>104776</xdr:rowOff>
    </xdr:from>
    <xdr:to>
      <xdr:col>8</xdr:col>
      <xdr:colOff>1266825</xdr:colOff>
      <xdr:row>3</xdr:row>
      <xdr:rowOff>149181</xdr:rowOff>
    </xdr:to>
    <xdr:pic>
      <xdr:nvPicPr>
        <xdr:cNvPr id="10" name="Picture 9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r="87674" b="79335"/>
        <a:stretch>
          <a:fillRect/>
        </a:stretch>
      </xdr:blipFill>
      <xdr:spPr bwMode="auto">
        <a:xfrm>
          <a:off x="9658350" y="104776"/>
          <a:ext cx="1152525" cy="10921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10553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42</xdr:row>
      <xdr:rowOff>0</xdr:rowOff>
    </xdr:from>
    <xdr:to>
      <xdr:col>9</xdr:col>
      <xdr:colOff>9525</xdr:colOff>
      <xdr:row>42</xdr:row>
      <xdr:rowOff>9525</xdr:rowOff>
    </xdr:to>
    <xdr:pic>
      <xdr:nvPicPr>
        <xdr:cNvPr id="3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941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9525</xdr:colOff>
      <xdr:row>43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96107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1045464</xdr:colOff>
      <xdr:row>0</xdr:row>
      <xdr:rowOff>47625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100736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142876</xdr:colOff>
      <xdr:row>0</xdr:row>
      <xdr:rowOff>66675</xdr:rowOff>
    </xdr:from>
    <xdr:to>
      <xdr:col>0</xdr:col>
      <xdr:colOff>1533526</xdr:colOff>
      <xdr:row>4</xdr:row>
      <xdr:rowOff>3281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6" y="66675"/>
          <a:ext cx="1390650" cy="1212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10553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46</xdr:row>
      <xdr:rowOff>0</xdr:rowOff>
    </xdr:from>
    <xdr:to>
      <xdr:col>9</xdr:col>
      <xdr:colOff>9525</xdr:colOff>
      <xdr:row>46</xdr:row>
      <xdr:rowOff>9525</xdr:rowOff>
    </xdr:to>
    <xdr:pic>
      <xdr:nvPicPr>
        <xdr:cNvPr id="8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0210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9525</xdr:colOff>
      <xdr:row>52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1610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114300</xdr:colOff>
      <xdr:row>0</xdr:row>
      <xdr:rowOff>104776</xdr:rowOff>
    </xdr:from>
    <xdr:to>
      <xdr:col>8</xdr:col>
      <xdr:colOff>1266825</xdr:colOff>
      <xdr:row>3</xdr:row>
      <xdr:rowOff>149181</xdr:rowOff>
    </xdr:to>
    <xdr:pic>
      <xdr:nvPicPr>
        <xdr:cNvPr id="10" name="Picture 9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r="87674" b="79335"/>
        <a:stretch>
          <a:fillRect/>
        </a:stretch>
      </xdr:blipFill>
      <xdr:spPr bwMode="auto">
        <a:xfrm>
          <a:off x="9658350" y="104776"/>
          <a:ext cx="1152525" cy="10921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0</xdr:row>
      <xdr:rowOff>104775</xdr:rowOff>
    </xdr:from>
    <xdr:to>
      <xdr:col>8</xdr:col>
      <xdr:colOff>1638300</xdr:colOff>
      <xdr:row>4</xdr:row>
      <xdr:rowOff>19050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10648950" y="104775"/>
          <a:ext cx="13906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1005840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9525</xdr:colOff>
      <xdr:row>41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34200" y="8039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9525</xdr:colOff>
      <xdr:row>41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34200" y="8220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993648</xdr:colOff>
      <xdr:row>0</xdr:row>
      <xdr:rowOff>49149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952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1371600</xdr:colOff>
      <xdr:row>4</xdr:row>
      <xdr:rowOff>38100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13716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1005840</xdr:colOff>
      <xdr:row>0</xdr:row>
      <xdr:rowOff>147447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9525</xdr:colOff>
      <xdr:row>41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163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11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163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9525</xdr:colOff>
      <xdr:row>41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9525</xdr:colOff>
      <xdr:row>41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9525</xdr:colOff>
      <xdr:row>41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153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11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153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9525</xdr:colOff>
      <xdr:row>41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9525</xdr:colOff>
      <xdr:row>41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9525</xdr:colOff>
      <xdr:row>41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4"/>
  <sheetViews>
    <sheetView topLeftCell="A2" workbookViewId="0">
      <selection activeCell="A32" sqref="A32"/>
    </sheetView>
  </sheetViews>
  <sheetFormatPr defaultRowHeight="15" x14ac:dyDescent="0.25"/>
  <cols>
    <col min="1" max="1" width="196.85546875" bestFit="1" customWidth="1"/>
  </cols>
  <sheetData>
    <row r="2" ht="0.75" customHeight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20" ht="18.75" x14ac:dyDescent="0.3">
      <c r="A17" s="121"/>
    </row>
    <row r="18" spans="1:20" ht="25.5" customHeight="1" x14ac:dyDescent="0.25">
      <c r="A18" s="122" t="s">
        <v>156</v>
      </c>
      <c r="B18" s="10"/>
      <c r="C18" s="10"/>
      <c r="D18" s="10"/>
      <c r="E18" s="10"/>
      <c r="F18" s="10"/>
      <c r="G18" s="10"/>
      <c r="H18" s="10"/>
      <c r="I18" s="11"/>
      <c r="J18" s="11"/>
      <c r="K18" s="11"/>
      <c r="L18" s="11"/>
      <c r="M18" s="11"/>
      <c r="N18" s="11"/>
      <c r="O18" s="11"/>
      <c r="P18" s="11"/>
      <c r="Q18" s="12"/>
      <c r="R18" s="12"/>
      <c r="S18" s="12"/>
      <c r="T18" s="12"/>
    </row>
    <row r="19" spans="1:20" s="129" customFormat="1" ht="25.5" customHeight="1" x14ac:dyDescent="0.25">
      <c r="A19" s="123" t="s">
        <v>157</v>
      </c>
      <c r="B19" s="13"/>
      <c r="C19" s="13"/>
      <c r="D19" s="13"/>
      <c r="E19" s="13"/>
      <c r="F19" s="13"/>
      <c r="G19" s="13"/>
      <c r="H19" s="13"/>
      <c r="I19" s="127"/>
      <c r="J19" s="127"/>
      <c r="K19" s="127"/>
      <c r="L19" s="127"/>
      <c r="M19" s="127"/>
      <c r="N19" s="127"/>
      <c r="O19" s="127"/>
      <c r="P19" s="127"/>
      <c r="Q19" s="128"/>
      <c r="R19" s="128"/>
      <c r="S19" s="128"/>
      <c r="T19" s="128"/>
    </row>
    <row r="20" spans="1:20" s="129" customFormat="1" ht="25.5" customHeight="1" x14ac:dyDescent="0.25">
      <c r="A20" s="123" t="s">
        <v>158</v>
      </c>
      <c r="B20" s="13"/>
      <c r="C20" s="13"/>
      <c r="D20" s="13"/>
      <c r="E20" s="13"/>
      <c r="F20" s="13"/>
      <c r="G20" s="13"/>
      <c r="H20" s="13"/>
      <c r="I20" s="127"/>
      <c r="J20" s="127"/>
      <c r="K20" s="127"/>
      <c r="L20" s="127"/>
      <c r="M20" s="127"/>
      <c r="N20" s="127"/>
      <c r="O20" s="127"/>
      <c r="P20" s="127"/>
      <c r="Q20" s="128"/>
      <c r="R20" s="128"/>
      <c r="S20" s="128"/>
      <c r="T20" s="128"/>
    </row>
    <row r="21" spans="1:20" s="129" customFormat="1" ht="25.5" customHeight="1" x14ac:dyDescent="0.25">
      <c r="A21" s="123" t="s">
        <v>159</v>
      </c>
      <c r="B21" s="13"/>
      <c r="C21" s="13"/>
      <c r="D21" s="13"/>
      <c r="E21" s="13"/>
      <c r="F21" s="13"/>
      <c r="G21" s="13"/>
      <c r="H21" s="13"/>
      <c r="I21" s="127"/>
      <c r="J21" s="127"/>
      <c r="K21" s="127"/>
      <c r="L21" s="127"/>
      <c r="M21" s="127"/>
      <c r="N21" s="127"/>
      <c r="O21" s="127"/>
      <c r="P21" s="127"/>
      <c r="Q21" s="128"/>
      <c r="R21" s="128"/>
      <c r="S21" s="128"/>
      <c r="T21" s="128"/>
    </row>
    <row r="22" spans="1:20" s="129" customFormat="1" ht="25.5" customHeight="1" x14ac:dyDescent="0.25">
      <c r="A22" s="123" t="s">
        <v>160</v>
      </c>
      <c r="B22" s="13"/>
      <c r="C22" s="13"/>
      <c r="D22" s="13"/>
      <c r="E22" s="13"/>
      <c r="F22" s="13"/>
      <c r="G22" s="13"/>
      <c r="H22" s="13"/>
      <c r="I22" s="127"/>
      <c r="J22" s="127"/>
      <c r="K22" s="127"/>
      <c r="L22" s="127"/>
      <c r="M22" s="127"/>
      <c r="N22" s="127"/>
      <c r="O22" s="127"/>
      <c r="P22" s="127"/>
      <c r="Q22" s="128"/>
      <c r="R22" s="128"/>
      <c r="S22" s="128"/>
      <c r="T22" s="128"/>
    </row>
    <row r="23" spans="1:20" s="129" customFormat="1" ht="25.5" customHeight="1" x14ac:dyDescent="0.25">
      <c r="A23" s="123" t="s">
        <v>161</v>
      </c>
      <c r="B23" s="13"/>
      <c r="C23" s="13"/>
      <c r="D23" s="13"/>
      <c r="E23" s="13"/>
      <c r="F23" s="13"/>
      <c r="G23" s="13"/>
      <c r="H23" s="13"/>
      <c r="I23" s="127"/>
      <c r="J23" s="127"/>
      <c r="K23" s="127"/>
      <c r="L23" s="127"/>
      <c r="M23" s="127"/>
      <c r="N23" s="127"/>
      <c r="O23" s="127"/>
      <c r="P23" s="127"/>
      <c r="Q23" s="128"/>
      <c r="R23" s="128"/>
      <c r="S23" s="128"/>
      <c r="T23" s="128"/>
    </row>
    <row r="24" spans="1:20" s="129" customFormat="1" ht="25.5" customHeight="1" x14ac:dyDescent="0.25">
      <c r="A24" s="130" t="s">
        <v>162</v>
      </c>
      <c r="B24" s="131"/>
      <c r="C24" s="131"/>
      <c r="D24" s="131"/>
      <c r="E24" s="131"/>
      <c r="F24" s="131"/>
      <c r="G24" s="131"/>
      <c r="H24" s="131"/>
      <c r="I24" s="127"/>
      <c r="J24" s="127"/>
      <c r="K24" s="127"/>
      <c r="L24" s="127"/>
      <c r="M24" s="127"/>
      <c r="N24" s="127"/>
      <c r="O24" s="127"/>
      <c r="P24" s="127"/>
      <c r="Q24" s="128"/>
      <c r="R24" s="128"/>
      <c r="S24" s="128"/>
      <c r="T24" s="128"/>
    </row>
    <row r="25" spans="1:20" s="129" customFormat="1" ht="25.5" customHeight="1" x14ac:dyDescent="0.25">
      <c r="A25" s="132" t="s">
        <v>178</v>
      </c>
      <c r="B25" s="133"/>
      <c r="C25" s="133"/>
      <c r="D25" s="133"/>
      <c r="E25" s="133"/>
      <c r="F25" s="133"/>
      <c r="G25" s="133"/>
      <c r="H25" s="133"/>
      <c r="I25" s="127"/>
      <c r="J25" s="127"/>
      <c r="K25" s="127"/>
      <c r="L25" s="127"/>
      <c r="M25" s="127"/>
      <c r="N25" s="127"/>
      <c r="O25" s="127"/>
      <c r="P25" s="127"/>
      <c r="Q25" s="128"/>
      <c r="R25" s="128"/>
      <c r="S25" s="128"/>
      <c r="T25" s="128"/>
    </row>
    <row r="26" spans="1:20" s="129" customFormat="1" ht="25.5" customHeight="1" x14ac:dyDescent="0.25">
      <c r="A26" s="123" t="s">
        <v>179</v>
      </c>
      <c r="B26" s="133"/>
      <c r="C26" s="133"/>
      <c r="D26" s="133"/>
      <c r="E26" s="133"/>
      <c r="F26" s="133"/>
      <c r="G26" s="133"/>
      <c r="H26" s="133"/>
      <c r="I26" s="127"/>
      <c r="J26" s="127"/>
      <c r="K26" s="127"/>
      <c r="L26" s="127"/>
      <c r="M26" s="127"/>
      <c r="N26" s="127"/>
      <c r="O26" s="127"/>
      <c r="P26" s="127"/>
      <c r="Q26" s="128"/>
      <c r="R26" s="128"/>
      <c r="S26" s="128"/>
      <c r="T26" s="128"/>
    </row>
    <row r="27" spans="1:20" s="129" customFormat="1" ht="25.5" customHeight="1" x14ac:dyDescent="0.25">
      <c r="A27" s="130" t="s">
        <v>177</v>
      </c>
      <c r="B27" s="131"/>
      <c r="C27" s="131"/>
      <c r="D27" s="131"/>
      <c r="E27" s="131"/>
      <c r="F27" s="131"/>
      <c r="G27" s="131"/>
      <c r="H27" s="131"/>
      <c r="I27" s="127"/>
      <c r="J27" s="127"/>
      <c r="K27" s="127"/>
      <c r="L27" s="127"/>
      <c r="M27" s="127"/>
      <c r="N27" s="127"/>
      <c r="O27" s="127"/>
      <c r="P27" s="127"/>
      <c r="Q27" s="128"/>
      <c r="R27" s="128"/>
      <c r="S27" s="128"/>
      <c r="T27" s="128"/>
    </row>
    <row r="28" spans="1:20" s="129" customFormat="1" ht="25.5" customHeight="1" x14ac:dyDescent="0.25">
      <c r="A28" s="130" t="s">
        <v>163</v>
      </c>
      <c r="B28" s="131"/>
      <c r="C28" s="131"/>
      <c r="D28" s="131"/>
      <c r="E28" s="131"/>
      <c r="F28" s="131"/>
      <c r="G28" s="131"/>
      <c r="H28" s="131"/>
      <c r="I28" s="127"/>
      <c r="J28" s="127"/>
      <c r="K28" s="127"/>
      <c r="L28" s="127"/>
      <c r="M28" s="127"/>
      <c r="N28" s="127"/>
      <c r="O28" s="127"/>
      <c r="P28" s="127"/>
      <c r="Q28" s="128"/>
      <c r="R28" s="128"/>
      <c r="S28" s="128"/>
      <c r="T28" s="128"/>
    </row>
    <row r="29" spans="1:20" s="129" customFormat="1" ht="25.5" customHeight="1" x14ac:dyDescent="0.25">
      <c r="A29" s="130" t="s">
        <v>164</v>
      </c>
      <c r="B29" s="131"/>
      <c r="C29" s="131"/>
      <c r="D29" s="131"/>
      <c r="E29" s="131"/>
      <c r="F29" s="131"/>
      <c r="G29" s="131"/>
      <c r="H29" s="131"/>
      <c r="I29" s="127"/>
      <c r="J29" s="127"/>
      <c r="K29" s="127"/>
      <c r="L29" s="127"/>
      <c r="M29" s="127"/>
      <c r="N29" s="127"/>
      <c r="O29" s="127"/>
      <c r="P29" s="127"/>
    </row>
    <row r="30" spans="1:20" ht="25.5" customHeight="1" x14ac:dyDescent="0.25">
      <c r="A30" s="124"/>
      <c r="B30" s="14"/>
      <c r="C30" s="14"/>
      <c r="D30" s="14"/>
      <c r="E30" s="14"/>
      <c r="F30" s="14"/>
      <c r="G30" s="14"/>
      <c r="H30" s="14"/>
      <c r="I30" s="11"/>
      <c r="J30" s="11"/>
      <c r="K30" s="11"/>
      <c r="L30" s="11"/>
      <c r="M30" s="11"/>
      <c r="N30" s="11"/>
      <c r="O30" s="11"/>
      <c r="P30" s="11"/>
    </row>
    <row r="31" spans="1:20" ht="25.5" customHeight="1" x14ac:dyDescent="0.25">
      <c r="A31" s="124"/>
      <c r="B31" s="14"/>
      <c r="C31" s="14"/>
      <c r="D31" s="14"/>
      <c r="E31" s="14"/>
      <c r="F31" s="14"/>
      <c r="G31" s="14"/>
      <c r="H31" s="14"/>
      <c r="I31" s="11"/>
      <c r="J31" s="11"/>
      <c r="K31" s="11"/>
      <c r="L31" s="11"/>
      <c r="M31" s="11"/>
      <c r="N31" s="11"/>
      <c r="O31" s="11"/>
      <c r="P31" s="11"/>
    </row>
    <row r="32" spans="1:20" ht="25.5" customHeight="1" x14ac:dyDescent="0.25">
      <c r="A32" s="125" t="s">
        <v>154</v>
      </c>
      <c r="B32" s="15"/>
      <c r="C32" s="16"/>
      <c r="D32" s="15"/>
      <c r="E32" s="15"/>
      <c r="F32" s="15"/>
      <c r="G32" s="15"/>
      <c r="H32" s="15"/>
      <c r="I32" s="11"/>
      <c r="J32" s="11"/>
      <c r="K32" s="11"/>
      <c r="L32" s="11"/>
      <c r="M32" s="11"/>
      <c r="N32" s="11"/>
      <c r="O32" s="11"/>
      <c r="P32" s="11"/>
    </row>
    <row r="33" spans="1:16" ht="25.5" customHeight="1" x14ac:dyDescent="0.25">
      <c r="A33" s="126" t="s">
        <v>165</v>
      </c>
      <c r="B33" s="17"/>
      <c r="C33" s="18"/>
      <c r="D33" s="17"/>
      <c r="E33" s="15"/>
      <c r="F33" s="15"/>
      <c r="G33" s="15"/>
      <c r="H33" s="15"/>
      <c r="I33" s="11"/>
      <c r="J33" s="11"/>
      <c r="K33" s="11"/>
      <c r="L33" s="11"/>
      <c r="M33" s="11"/>
      <c r="N33" s="11"/>
      <c r="O33" s="11"/>
      <c r="P33" s="11"/>
    </row>
    <row r="34" spans="1:16" ht="18.75" x14ac:dyDescent="0.3">
      <c r="A34" s="12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showGridLines="0" topLeftCell="A64" zoomScaleNormal="100" workbookViewId="0">
      <selection activeCell="D75" sqref="D75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40"/>
      <c r="B1" s="241" t="s">
        <v>0</v>
      </c>
      <c r="C1" s="241"/>
      <c r="D1" s="241"/>
      <c r="E1" s="241"/>
      <c r="F1" s="241"/>
      <c r="G1" s="241"/>
      <c r="H1" s="241"/>
      <c r="I1" s="242"/>
    </row>
    <row r="2" spans="1:9" ht="23.25" x14ac:dyDescent="0.35">
      <c r="A2" s="240"/>
      <c r="B2" s="243" t="s">
        <v>184</v>
      </c>
      <c r="C2" s="243"/>
      <c r="D2" s="243"/>
      <c r="E2" s="243"/>
      <c r="F2" s="243"/>
      <c r="G2" s="243"/>
      <c r="H2" s="243"/>
      <c r="I2" s="242"/>
    </row>
    <row r="3" spans="1:9" x14ac:dyDescent="0.25">
      <c r="A3" s="240"/>
      <c r="B3" s="244" t="s">
        <v>173</v>
      </c>
      <c r="C3" s="244"/>
      <c r="D3" s="244"/>
      <c r="E3" s="244"/>
      <c r="F3" s="244"/>
      <c r="G3" s="244"/>
      <c r="H3" s="244"/>
      <c r="I3" s="242"/>
    </row>
    <row r="4" spans="1:9" ht="18" x14ac:dyDescent="0.25">
      <c r="A4" s="240"/>
      <c r="B4" s="245" t="s">
        <v>182</v>
      </c>
      <c r="C4" s="245"/>
      <c r="D4" s="245"/>
      <c r="E4" s="245"/>
      <c r="F4" s="245"/>
      <c r="G4" s="245"/>
      <c r="H4" s="245"/>
      <c r="I4" s="242"/>
    </row>
    <row r="5" spans="1:9" ht="15.75" customHeight="1" thickBot="1" x14ac:dyDescent="0.3">
      <c r="A5" s="19"/>
      <c r="B5" s="229" t="s">
        <v>4</v>
      </c>
      <c r="C5" s="229"/>
      <c r="D5" s="229"/>
      <c r="E5" s="229"/>
      <c r="F5" s="229"/>
      <c r="G5" s="229"/>
      <c r="H5" s="229"/>
      <c r="I5" s="143" t="s">
        <v>194</v>
      </c>
    </row>
    <row r="6" spans="1:9" ht="15.75" customHeight="1" thickBot="1" x14ac:dyDescent="0.3">
      <c r="A6" s="166"/>
      <c r="B6" s="229"/>
      <c r="C6" s="229"/>
      <c r="D6" s="229"/>
      <c r="E6" s="229"/>
      <c r="F6" s="229"/>
      <c r="G6" s="229"/>
      <c r="H6" s="229"/>
      <c r="I6" s="153">
        <v>43083</v>
      </c>
    </row>
    <row r="7" spans="1:9" ht="21" thickBot="1" x14ac:dyDescent="0.35">
      <c r="A7" s="230" t="s">
        <v>5</v>
      </c>
      <c r="B7" s="231"/>
      <c r="C7" s="231"/>
      <c r="D7" s="231"/>
      <c r="E7" s="231"/>
      <c r="F7" s="231"/>
      <c r="G7" s="231"/>
      <c r="H7" s="231"/>
      <c r="I7" s="232"/>
    </row>
    <row r="8" spans="1:9" s="26" customFormat="1" ht="15.75" x14ac:dyDescent="0.25">
      <c r="A8" s="233" t="s">
        <v>6</v>
      </c>
      <c r="B8" s="234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218</v>
      </c>
      <c r="H8" s="152" t="s">
        <v>183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175</v>
      </c>
      <c r="C14" s="39" t="s">
        <v>176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188">
        <v>86351</v>
      </c>
      <c r="E15" s="33">
        <v>1100</v>
      </c>
      <c r="F15" s="33">
        <v>3943</v>
      </c>
      <c r="G15" s="142">
        <f t="shared" ref="G15" si="0">D15-E15+F15</f>
        <v>89194</v>
      </c>
      <c r="H15" s="142">
        <f t="shared" ref="H15" si="1">G15*18%</f>
        <v>16054.92</v>
      </c>
      <c r="I15" s="40">
        <f t="shared" ref="I15" si="2">D15-E15+F15+H15</f>
        <v>105248.92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171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171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5" t="s">
        <v>62</v>
      </c>
      <c r="B37" s="236"/>
      <c r="C37" s="236"/>
      <c r="D37" s="236"/>
      <c r="E37" s="236"/>
      <c r="F37" s="236"/>
      <c r="G37" s="236"/>
      <c r="H37" s="236"/>
      <c r="I37" s="237"/>
    </row>
    <row r="38" spans="1:9" s="54" customFormat="1" ht="15.75" x14ac:dyDescent="0.25">
      <c r="A38" s="238" t="s">
        <v>6</v>
      </c>
      <c r="B38" s="239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218</v>
      </c>
      <c r="H38" s="144" t="s">
        <v>183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188">
        <v>83236</v>
      </c>
      <c r="E39" s="33">
        <v>1100</v>
      </c>
      <c r="F39" s="33">
        <v>3943</v>
      </c>
      <c r="G39" s="142">
        <f t="shared" ref="G39:G40" si="3">D39-E39+F39</f>
        <v>86079</v>
      </c>
      <c r="H39" s="142">
        <f t="shared" ref="H39:H40" si="4">G39*18%</f>
        <v>15494.22</v>
      </c>
      <c r="I39" s="40">
        <f t="shared" ref="I39:I47" si="5">D39-E39+F39+H39</f>
        <v>101573.22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188">
        <v>83136</v>
      </c>
      <c r="E40" s="33">
        <v>1100</v>
      </c>
      <c r="F40" s="33">
        <v>3943</v>
      </c>
      <c r="G40" s="142">
        <f t="shared" si="3"/>
        <v>85979</v>
      </c>
      <c r="H40" s="142">
        <f t="shared" si="4"/>
        <v>15476.22</v>
      </c>
      <c r="I40" s="40">
        <f t="shared" si="5"/>
        <v>101455.22</v>
      </c>
    </row>
    <row r="41" spans="1:9" s="43" customFormat="1" x14ac:dyDescent="0.2">
      <c r="A41" s="37" t="s">
        <v>71</v>
      </c>
      <c r="B41" s="38" t="s">
        <v>72</v>
      </c>
      <c r="C41" s="55" t="s">
        <v>73</v>
      </c>
      <c r="D41" s="188"/>
      <c r="E41" s="33"/>
      <c r="F41" s="33"/>
      <c r="G41" s="142"/>
      <c r="H41" s="142"/>
      <c r="I41" s="40"/>
    </row>
    <row r="42" spans="1:9" s="41" customFormat="1" ht="15.75" x14ac:dyDescent="0.25">
      <c r="A42" s="37" t="s">
        <v>71</v>
      </c>
      <c r="B42" s="38" t="s">
        <v>74</v>
      </c>
      <c r="C42" s="55" t="s">
        <v>40</v>
      </c>
      <c r="D42" s="188"/>
      <c r="E42" s="33"/>
      <c r="F42" s="33"/>
      <c r="G42" s="142"/>
      <c r="H42" s="142"/>
      <c r="I42" s="40"/>
    </row>
    <row r="43" spans="1:9" s="41" customFormat="1" ht="15.75" x14ac:dyDescent="0.25">
      <c r="A43" s="37" t="s">
        <v>75</v>
      </c>
      <c r="B43" s="38" t="s">
        <v>76</v>
      </c>
      <c r="C43" s="55" t="s">
        <v>40</v>
      </c>
      <c r="D43" s="188"/>
      <c r="E43" s="33"/>
      <c r="F43" s="33"/>
      <c r="G43" s="142"/>
      <c r="H43" s="142"/>
      <c r="I43" s="40"/>
    </row>
    <row r="44" spans="1:9" s="41" customFormat="1" ht="15.75" x14ac:dyDescent="0.25">
      <c r="A44" s="37" t="s">
        <v>71</v>
      </c>
      <c r="B44" s="38" t="s">
        <v>223</v>
      </c>
      <c r="C44" s="55" t="s">
        <v>40</v>
      </c>
      <c r="D44" s="188"/>
      <c r="E44" s="33"/>
      <c r="F44" s="33"/>
      <c r="G44" s="142"/>
      <c r="H44" s="142"/>
      <c r="I44" s="40"/>
    </row>
    <row r="45" spans="1:9" s="41" customFormat="1" ht="15.75" x14ac:dyDescent="0.25">
      <c r="A45" s="37" t="s">
        <v>77</v>
      </c>
      <c r="B45" s="38" t="s">
        <v>78</v>
      </c>
      <c r="C45" s="55" t="s">
        <v>79</v>
      </c>
      <c r="D45" s="188"/>
      <c r="E45" s="33"/>
      <c r="F45" s="33"/>
      <c r="G45" s="142"/>
      <c r="H45" s="142"/>
      <c r="I45" s="40"/>
    </row>
    <row r="46" spans="1:9" s="41" customFormat="1" ht="15.75" x14ac:dyDescent="0.25">
      <c r="A46" s="37" t="s">
        <v>89</v>
      </c>
      <c r="B46" s="38" t="s">
        <v>90</v>
      </c>
      <c r="C46" s="58" t="s">
        <v>91</v>
      </c>
      <c r="D46" s="188">
        <v>86076</v>
      </c>
      <c r="E46" s="33">
        <v>1100</v>
      </c>
      <c r="F46" s="33">
        <v>3943</v>
      </c>
      <c r="G46" s="142">
        <f t="shared" ref="G46:G47" si="6">D46-E46+F46</f>
        <v>88919</v>
      </c>
      <c r="H46" s="142">
        <f t="shared" ref="H46:H47" si="7">G46*18%</f>
        <v>16005.42</v>
      </c>
      <c r="I46" s="40">
        <f t="shared" si="5"/>
        <v>104924.42</v>
      </c>
    </row>
    <row r="47" spans="1:9" s="41" customFormat="1" ht="15.75" x14ac:dyDescent="0.25">
      <c r="A47" s="37" t="s">
        <v>89</v>
      </c>
      <c r="B47" s="38" t="s">
        <v>92</v>
      </c>
      <c r="C47" s="58" t="s">
        <v>93</v>
      </c>
      <c r="D47" s="188">
        <v>86076</v>
      </c>
      <c r="E47" s="33">
        <v>1100</v>
      </c>
      <c r="F47" s="33">
        <v>3943</v>
      </c>
      <c r="G47" s="142">
        <f t="shared" si="6"/>
        <v>88919</v>
      </c>
      <c r="H47" s="142">
        <f t="shared" si="7"/>
        <v>16005.42</v>
      </c>
      <c r="I47" s="40">
        <f t="shared" si="5"/>
        <v>104924.42</v>
      </c>
    </row>
    <row r="48" spans="1:9" s="41" customFormat="1" ht="15.75" x14ac:dyDescent="0.25">
      <c r="A48" s="37" t="s">
        <v>94</v>
      </c>
      <c r="B48" s="38" t="s">
        <v>95</v>
      </c>
      <c r="C48" s="58" t="s">
        <v>96</v>
      </c>
      <c r="D48" s="188"/>
      <c r="E48" s="33"/>
      <c r="F48" s="33"/>
      <c r="G48" s="142"/>
      <c r="H48" s="142"/>
      <c r="I48" s="40"/>
    </row>
    <row r="49" spans="1:9" s="41" customFormat="1" ht="15.75" x14ac:dyDescent="0.25">
      <c r="A49" s="37" t="s">
        <v>94</v>
      </c>
      <c r="B49" s="38" t="s">
        <v>97</v>
      </c>
      <c r="C49" s="58" t="s">
        <v>96</v>
      </c>
      <c r="D49" s="188"/>
      <c r="E49" s="33"/>
      <c r="F49" s="33"/>
      <c r="G49" s="142"/>
      <c r="H49" s="142"/>
      <c r="I49" s="40"/>
    </row>
    <row r="50" spans="1:9" s="41" customFormat="1" ht="15.75" x14ac:dyDescent="0.25">
      <c r="A50" s="37" t="s">
        <v>100</v>
      </c>
      <c r="B50" s="38" t="s">
        <v>101</v>
      </c>
      <c r="C50" s="58" t="s">
        <v>102</v>
      </c>
      <c r="D50" s="188"/>
      <c r="E50" s="33"/>
      <c r="F50" s="33"/>
      <c r="G50" s="142"/>
      <c r="H50" s="142"/>
      <c r="I50" s="40"/>
    </row>
    <row r="51" spans="1:9" s="41" customFormat="1" ht="15.75" x14ac:dyDescent="0.25">
      <c r="A51" s="37" t="s">
        <v>103</v>
      </c>
      <c r="B51" s="38" t="s">
        <v>104</v>
      </c>
      <c r="C51" s="58" t="s">
        <v>105</v>
      </c>
      <c r="D51" s="189"/>
      <c r="E51" s="33"/>
      <c r="F51" s="33"/>
      <c r="G51" s="142"/>
      <c r="H51" s="142"/>
      <c r="I51" s="40"/>
    </row>
    <row r="52" spans="1:9" s="41" customFormat="1" ht="15.75" x14ac:dyDescent="0.25">
      <c r="A52" s="37" t="s">
        <v>103</v>
      </c>
      <c r="B52" s="38" t="s">
        <v>106</v>
      </c>
      <c r="C52" s="39" t="s">
        <v>93</v>
      </c>
      <c r="D52" s="188"/>
      <c r="E52" s="33"/>
      <c r="F52" s="33"/>
      <c r="G52" s="142"/>
      <c r="H52" s="142"/>
      <c r="I52" s="40"/>
    </row>
    <row r="53" spans="1:9" s="41" customFormat="1" ht="15.75" x14ac:dyDescent="0.25">
      <c r="A53" s="37" t="s">
        <v>80</v>
      </c>
      <c r="B53" s="38" t="s">
        <v>81</v>
      </c>
      <c r="C53" s="55" t="s">
        <v>82</v>
      </c>
      <c r="D53" s="188"/>
      <c r="E53" s="33"/>
      <c r="F53" s="33"/>
      <c r="G53" s="142"/>
      <c r="H53" s="142"/>
      <c r="I53" s="40"/>
    </row>
    <row r="54" spans="1:9" s="41" customFormat="1" ht="15.75" x14ac:dyDescent="0.25">
      <c r="A54" s="37" t="s">
        <v>83</v>
      </c>
      <c r="B54" s="38" t="s">
        <v>84</v>
      </c>
      <c r="C54" s="55" t="s">
        <v>85</v>
      </c>
      <c r="D54" s="190"/>
      <c r="E54" s="33"/>
      <c r="F54" s="33"/>
      <c r="G54" s="142"/>
      <c r="H54" s="142"/>
      <c r="I54" s="40"/>
    </row>
    <row r="55" spans="1:9" s="41" customFormat="1" ht="15.75" x14ac:dyDescent="0.25">
      <c r="A55" s="37" t="s">
        <v>59</v>
      </c>
      <c r="B55" s="38" t="s">
        <v>107</v>
      </c>
      <c r="C55" s="59"/>
      <c r="D55" s="188"/>
      <c r="E55" s="33"/>
      <c r="F55" s="33"/>
      <c r="G55" s="142"/>
      <c r="H55" s="142"/>
      <c r="I55" s="40"/>
    </row>
    <row r="56" spans="1:9" s="41" customFormat="1" ht="15.75" x14ac:dyDescent="0.25">
      <c r="A56" s="37" t="s">
        <v>59</v>
      </c>
      <c r="B56" s="38" t="s">
        <v>108</v>
      </c>
      <c r="C56" s="59"/>
      <c r="D56" s="188"/>
      <c r="E56" s="33"/>
      <c r="F56" s="33"/>
      <c r="G56" s="142"/>
      <c r="H56" s="142"/>
      <c r="I56" s="40"/>
    </row>
    <row r="57" spans="1:9" s="41" customFormat="1" ht="15.75" x14ac:dyDescent="0.25">
      <c r="A57" s="37" t="s">
        <v>59</v>
      </c>
      <c r="B57" s="38" t="s">
        <v>110</v>
      </c>
      <c r="C57" s="59"/>
      <c r="D57" s="188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109</v>
      </c>
      <c r="C58" s="59"/>
      <c r="D58" s="188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111</v>
      </c>
      <c r="C59" s="59"/>
      <c r="D59" s="188"/>
      <c r="E59" s="33"/>
      <c r="F59" s="33"/>
      <c r="G59" s="142"/>
      <c r="H59" s="142"/>
      <c r="I59" s="40"/>
    </row>
    <row r="60" spans="1:9" s="41" customFormat="1" ht="16.5" thickBot="1" x14ac:dyDescent="0.3">
      <c r="A60" s="60" t="s">
        <v>59</v>
      </c>
      <c r="B60" s="61" t="s">
        <v>112</v>
      </c>
      <c r="C60" s="62"/>
      <c r="D60" s="191"/>
      <c r="E60" s="63"/>
      <c r="F60" s="33"/>
      <c r="G60" s="142"/>
      <c r="H60" s="142"/>
      <c r="I60" s="40"/>
    </row>
    <row r="61" spans="1:9" s="41" customFormat="1" ht="16.5" thickBot="1" x14ac:dyDescent="0.3">
      <c r="A61" s="64"/>
      <c r="B61" s="65"/>
      <c r="C61" s="66"/>
      <c r="D61" s="67"/>
      <c r="E61" s="67"/>
      <c r="F61" s="67"/>
      <c r="G61" s="67"/>
      <c r="H61" s="67"/>
      <c r="I61" s="68"/>
    </row>
    <row r="62" spans="1:9" s="41" customFormat="1" ht="21" thickBot="1" x14ac:dyDescent="0.35">
      <c r="A62" s="235" t="s">
        <v>113</v>
      </c>
      <c r="B62" s="236"/>
      <c r="C62" s="236"/>
      <c r="D62" s="236"/>
      <c r="E62" s="236"/>
      <c r="F62" s="236"/>
      <c r="G62" s="236"/>
      <c r="H62" s="236"/>
      <c r="I62" s="237"/>
    </row>
    <row r="63" spans="1:9" s="41" customFormat="1" ht="15.75" x14ac:dyDescent="0.25">
      <c r="A63" s="220" t="s">
        <v>6</v>
      </c>
      <c r="B63" s="221"/>
      <c r="C63" s="145" t="s">
        <v>7</v>
      </c>
      <c r="D63" s="149" t="s">
        <v>8</v>
      </c>
      <c r="E63" s="149" t="s">
        <v>9</v>
      </c>
      <c r="F63" s="149" t="s">
        <v>10</v>
      </c>
      <c r="G63" s="160" t="s">
        <v>218</v>
      </c>
      <c r="H63" s="144" t="s">
        <v>183</v>
      </c>
      <c r="I63" s="149" t="s">
        <v>11</v>
      </c>
    </row>
    <row r="64" spans="1:9" s="56" customFormat="1" x14ac:dyDescent="0.2">
      <c r="A64" s="69" t="s">
        <v>119</v>
      </c>
      <c r="B64" s="70" t="s">
        <v>120</v>
      </c>
      <c r="C64" s="39" t="s">
        <v>64</v>
      </c>
      <c r="D64" s="190">
        <v>80936</v>
      </c>
      <c r="E64" s="33">
        <v>1100</v>
      </c>
      <c r="F64" s="33">
        <v>3943</v>
      </c>
      <c r="G64" s="142">
        <f t="shared" ref="G64:G68" si="8">D64-E64+F64</f>
        <v>83779</v>
      </c>
      <c r="H64" s="142">
        <f t="shared" ref="H64:H68" si="9">G64*18%</f>
        <v>15080.22</v>
      </c>
      <c r="I64" s="40">
        <f t="shared" ref="I64:I75" si="10">D64-E64+F64+H64</f>
        <v>98859.22</v>
      </c>
    </row>
    <row r="65" spans="1:9" s="56" customFormat="1" x14ac:dyDescent="0.2">
      <c r="A65" s="69" t="s">
        <v>119</v>
      </c>
      <c r="B65" s="70" t="s">
        <v>121</v>
      </c>
      <c r="C65" s="39" t="s">
        <v>122</v>
      </c>
      <c r="D65" s="190">
        <v>80936</v>
      </c>
      <c r="E65" s="33">
        <v>1100</v>
      </c>
      <c r="F65" s="33">
        <v>3943</v>
      </c>
      <c r="G65" s="142">
        <f t="shared" si="8"/>
        <v>83779</v>
      </c>
      <c r="H65" s="142">
        <f t="shared" si="9"/>
        <v>15080.22</v>
      </c>
      <c r="I65" s="40">
        <f t="shared" si="10"/>
        <v>98859.22</v>
      </c>
    </row>
    <row r="66" spans="1:9" s="56" customFormat="1" x14ac:dyDescent="0.2">
      <c r="A66" s="69" t="s">
        <v>119</v>
      </c>
      <c r="B66" s="70" t="s">
        <v>123</v>
      </c>
      <c r="C66" s="39" t="s">
        <v>122</v>
      </c>
      <c r="D66" s="190">
        <v>81436</v>
      </c>
      <c r="E66" s="33">
        <v>1100</v>
      </c>
      <c r="F66" s="33">
        <v>3943</v>
      </c>
      <c r="G66" s="142">
        <f t="shared" si="8"/>
        <v>84279</v>
      </c>
      <c r="H66" s="142">
        <f t="shared" si="9"/>
        <v>15170.22</v>
      </c>
      <c r="I66" s="40">
        <f t="shared" si="10"/>
        <v>99449.22</v>
      </c>
    </row>
    <row r="67" spans="1:9" s="56" customFormat="1" x14ac:dyDescent="0.2">
      <c r="A67" s="69" t="s">
        <v>119</v>
      </c>
      <c r="B67" s="70" t="s">
        <v>224</v>
      </c>
      <c r="C67" s="39" t="s">
        <v>225</v>
      </c>
      <c r="D67" s="190"/>
      <c r="E67" s="33"/>
      <c r="F67" s="33"/>
      <c r="G67" s="142"/>
      <c r="H67" s="142"/>
      <c r="I67" s="40"/>
    </row>
    <row r="68" spans="1:9" s="56" customFormat="1" x14ac:dyDescent="0.2">
      <c r="A68" s="69" t="s">
        <v>124</v>
      </c>
      <c r="B68" s="70" t="s">
        <v>125</v>
      </c>
      <c r="C68" s="39" t="s">
        <v>126</v>
      </c>
      <c r="D68" s="190">
        <v>83136</v>
      </c>
      <c r="E68" s="33">
        <v>1100</v>
      </c>
      <c r="F68" s="33">
        <v>3943</v>
      </c>
      <c r="G68" s="142">
        <f t="shared" si="8"/>
        <v>85979</v>
      </c>
      <c r="H68" s="142">
        <f t="shared" si="9"/>
        <v>15476.22</v>
      </c>
      <c r="I68" s="40">
        <f t="shared" si="10"/>
        <v>101455.22</v>
      </c>
    </row>
    <row r="69" spans="1:9" s="43" customFormat="1" x14ac:dyDescent="0.2">
      <c r="A69" s="69" t="s">
        <v>127</v>
      </c>
      <c r="B69" s="70" t="s">
        <v>128</v>
      </c>
      <c r="C69" s="39" t="s">
        <v>129</v>
      </c>
      <c r="D69" s="190"/>
      <c r="E69" s="33"/>
      <c r="F69" s="33"/>
      <c r="G69" s="142"/>
      <c r="H69" s="142"/>
      <c r="I69" s="40"/>
    </row>
    <row r="70" spans="1:9" s="43" customFormat="1" x14ac:dyDescent="0.2">
      <c r="A70" s="69" t="s">
        <v>127</v>
      </c>
      <c r="B70" s="70" t="s">
        <v>130</v>
      </c>
      <c r="C70" s="39" t="s">
        <v>129</v>
      </c>
      <c r="D70" s="190"/>
      <c r="E70" s="33"/>
      <c r="F70" s="33"/>
      <c r="G70" s="142"/>
      <c r="H70" s="142"/>
      <c r="I70" s="40"/>
    </row>
    <row r="71" spans="1:9" s="41" customFormat="1" ht="15.75" x14ac:dyDescent="0.25">
      <c r="A71" s="69" t="s">
        <v>114</v>
      </c>
      <c r="B71" s="70" t="s">
        <v>115</v>
      </c>
      <c r="C71" s="39" t="s">
        <v>116</v>
      </c>
      <c r="D71" s="190"/>
      <c r="E71" s="33"/>
      <c r="F71" s="33"/>
      <c r="G71" s="142"/>
      <c r="H71" s="142"/>
      <c r="I71" s="40"/>
    </row>
    <row r="72" spans="1:9" s="41" customFormat="1" ht="15.75" x14ac:dyDescent="0.25">
      <c r="A72" s="71" t="s">
        <v>114</v>
      </c>
      <c r="B72" s="72" t="s">
        <v>117</v>
      </c>
      <c r="C72" s="39" t="s">
        <v>118</v>
      </c>
      <c r="D72" s="190"/>
      <c r="E72" s="33"/>
      <c r="F72" s="33"/>
      <c r="G72" s="142"/>
      <c r="H72" s="142"/>
      <c r="I72" s="40"/>
    </row>
    <row r="73" spans="1:9" s="41" customFormat="1" ht="15.75" x14ac:dyDescent="0.25">
      <c r="A73" s="37" t="s">
        <v>59</v>
      </c>
      <c r="B73" s="38" t="s">
        <v>131</v>
      </c>
      <c r="C73" s="59"/>
      <c r="D73" s="188"/>
      <c r="E73" s="33"/>
      <c r="F73" s="33"/>
      <c r="G73" s="142"/>
      <c r="H73" s="142"/>
      <c r="I73" s="40"/>
    </row>
    <row r="74" spans="1:9" s="41" customFormat="1" ht="15.75" x14ac:dyDescent="0.25">
      <c r="A74" s="37" t="s">
        <v>59</v>
      </c>
      <c r="B74" s="38" t="s">
        <v>132</v>
      </c>
      <c r="C74" s="59"/>
      <c r="D74" s="188"/>
      <c r="E74" s="33"/>
      <c r="F74" s="33"/>
      <c r="G74" s="142"/>
      <c r="H74" s="142"/>
      <c r="I74" s="40"/>
    </row>
    <row r="75" spans="1:9" s="41" customFormat="1" ht="16.5" thickBot="1" x14ac:dyDescent="0.3">
      <c r="A75" s="60" t="s">
        <v>59</v>
      </c>
      <c r="B75" s="61" t="s">
        <v>133</v>
      </c>
      <c r="C75" s="62"/>
      <c r="D75" s="191">
        <v>74056</v>
      </c>
      <c r="E75" s="63">
        <v>0</v>
      </c>
      <c r="F75" s="33">
        <v>3943</v>
      </c>
      <c r="G75" s="142">
        <f t="shared" ref="G75" si="11">D75-E75+F75</f>
        <v>77999</v>
      </c>
      <c r="H75" s="142">
        <f t="shared" ref="H75" si="12">G75*18%</f>
        <v>14039.82</v>
      </c>
      <c r="I75" s="40">
        <f t="shared" si="10"/>
        <v>92038.82</v>
      </c>
    </row>
    <row r="76" spans="1:9" s="41" customFormat="1" ht="18.75" thickBot="1" x14ac:dyDescent="0.3">
      <c r="A76" s="222" t="s">
        <v>134</v>
      </c>
      <c r="B76" s="223"/>
      <c r="C76" s="223"/>
      <c r="D76" s="223"/>
      <c r="E76" s="224"/>
      <c r="F76" s="73"/>
      <c r="G76" s="73"/>
      <c r="H76" s="73"/>
      <c r="I76" s="73"/>
    </row>
    <row r="77" spans="1:9" s="41" customFormat="1" ht="16.5" thickBot="1" x14ac:dyDescent="0.3">
      <c r="A77" s="225" t="s">
        <v>135</v>
      </c>
      <c r="B77" s="226"/>
      <c r="C77" s="80"/>
      <c r="D77" s="227" t="s">
        <v>136</v>
      </c>
      <c r="E77" s="228"/>
      <c r="F77" s="78"/>
      <c r="G77" s="78"/>
      <c r="H77" s="78"/>
      <c r="I77" s="73"/>
    </row>
    <row r="78" spans="1:9" s="41" customFormat="1" ht="15.75" x14ac:dyDescent="0.25">
      <c r="A78" s="119" t="s">
        <v>137</v>
      </c>
      <c r="B78" s="169" t="s">
        <v>138</v>
      </c>
      <c r="C78" s="77"/>
      <c r="D78" s="170" t="s">
        <v>137</v>
      </c>
      <c r="E78" s="134" t="s">
        <v>138</v>
      </c>
      <c r="F78" s="167" t="s">
        <v>153</v>
      </c>
      <c r="G78" s="167"/>
      <c r="H78" s="78"/>
      <c r="I78" s="73"/>
    </row>
    <row r="79" spans="1:9" s="41" customFormat="1" ht="15.75" customHeight="1" x14ac:dyDescent="0.25">
      <c r="A79" s="37" t="s">
        <v>139</v>
      </c>
      <c r="B79" s="171">
        <v>300</v>
      </c>
      <c r="C79" s="77"/>
      <c r="D79" s="172" t="s">
        <v>140</v>
      </c>
      <c r="E79" s="120">
        <v>300</v>
      </c>
      <c r="F79" s="168" t="s">
        <v>154</v>
      </c>
      <c r="G79" s="168"/>
      <c r="H79" s="157"/>
      <c r="I79" s="73"/>
    </row>
    <row r="80" spans="1:9" s="41" customFormat="1" ht="15.75" x14ac:dyDescent="0.25">
      <c r="A80" s="37" t="s">
        <v>141</v>
      </c>
      <c r="B80" s="171">
        <v>400</v>
      </c>
      <c r="C80" s="77"/>
      <c r="D80" s="172" t="s">
        <v>142</v>
      </c>
      <c r="E80" s="120">
        <v>400</v>
      </c>
      <c r="F80" s="168" t="s">
        <v>155</v>
      </c>
      <c r="G80" s="168"/>
      <c r="H80" s="157"/>
      <c r="I80" s="73"/>
    </row>
    <row r="81" spans="1:9" s="41" customFormat="1" ht="15.75" x14ac:dyDescent="0.25">
      <c r="A81" s="37" t="s">
        <v>143</v>
      </c>
      <c r="B81" s="171">
        <v>500</v>
      </c>
      <c r="C81" s="77"/>
      <c r="D81" s="172" t="s">
        <v>144</v>
      </c>
      <c r="E81" s="120">
        <v>500</v>
      </c>
      <c r="F81" s="73"/>
      <c r="G81" s="73"/>
      <c r="H81" s="73"/>
      <c r="I81" s="73"/>
    </row>
    <row r="82" spans="1:9" s="41" customFormat="1" ht="15.75" x14ac:dyDescent="0.25">
      <c r="A82" s="37" t="s">
        <v>145</v>
      </c>
      <c r="B82" s="171">
        <v>600</v>
      </c>
      <c r="C82" s="77"/>
      <c r="D82" s="172" t="s">
        <v>146</v>
      </c>
      <c r="E82" s="120">
        <v>600</v>
      </c>
      <c r="F82" s="187" t="s">
        <v>195</v>
      </c>
      <c r="G82" s="187"/>
      <c r="H82" s="187"/>
      <c r="I82" s="73"/>
    </row>
    <row r="83" spans="1:9" s="41" customFormat="1" ht="15.75" x14ac:dyDescent="0.25">
      <c r="A83" s="37" t="s">
        <v>147</v>
      </c>
      <c r="B83" s="171">
        <v>700</v>
      </c>
      <c r="C83" s="77"/>
      <c r="D83" s="172" t="s">
        <v>148</v>
      </c>
      <c r="E83" s="120">
        <v>700</v>
      </c>
      <c r="F83" s="187" t="s">
        <v>196</v>
      </c>
      <c r="G83" s="187"/>
      <c r="H83" s="187">
        <v>3943</v>
      </c>
      <c r="I83" s="73"/>
    </row>
    <row r="84" spans="1:9" s="41" customFormat="1" ht="15.75" x14ac:dyDescent="0.25">
      <c r="A84" s="37" t="s">
        <v>149</v>
      </c>
      <c r="B84" s="171">
        <v>800</v>
      </c>
      <c r="C84" s="77"/>
      <c r="D84" s="172" t="s">
        <v>150</v>
      </c>
      <c r="E84" s="120">
        <v>750</v>
      </c>
      <c r="F84" s="187" t="s">
        <v>197</v>
      </c>
      <c r="G84" s="187"/>
      <c r="H84" s="187">
        <v>3972.8</v>
      </c>
      <c r="I84" s="73"/>
    </row>
    <row r="85" spans="1:9" s="41" customFormat="1" ht="16.5" thickBot="1" x14ac:dyDescent="0.3">
      <c r="A85" s="60" t="s">
        <v>151</v>
      </c>
      <c r="B85" s="173">
        <v>900</v>
      </c>
      <c r="C85" s="77"/>
      <c r="D85" s="174" t="s">
        <v>152</v>
      </c>
      <c r="E85" s="175">
        <v>800</v>
      </c>
      <c r="F85" s="73"/>
      <c r="G85" s="73"/>
      <c r="H85" s="73"/>
      <c r="I85" s="73"/>
    </row>
    <row r="86" spans="1:9" ht="15.75" x14ac:dyDescent="0.25">
      <c r="B86" s="7"/>
    </row>
    <row r="87" spans="1:9" ht="15.75" x14ac:dyDescent="0.25">
      <c r="B87" s="7"/>
    </row>
    <row r="99" spans="1:9" x14ac:dyDescent="0.25">
      <c r="A99" s="8"/>
      <c r="B99" s="8"/>
      <c r="C99" s="156"/>
      <c r="D99" s="156"/>
      <c r="E99" s="156"/>
      <c r="F99" s="5"/>
      <c r="G99" s="5"/>
      <c r="H99" s="5"/>
      <c r="I99" s="5"/>
    </row>
  </sheetData>
  <mergeCells count="16">
    <mergeCell ref="A1:A4"/>
    <mergeCell ref="B1:H1"/>
    <mergeCell ref="I1:I4"/>
    <mergeCell ref="B2:H2"/>
    <mergeCell ref="B3:H3"/>
    <mergeCell ref="B4:H4"/>
    <mergeCell ref="A63:B63"/>
    <mergeCell ref="A76:E76"/>
    <mergeCell ref="A77:B77"/>
    <mergeCell ref="D77:E77"/>
    <mergeCell ref="B5:H6"/>
    <mergeCell ref="A7:I7"/>
    <mergeCell ref="A8:B8"/>
    <mergeCell ref="A37:I37"/>
    <mergeCell ref="A38:B38"/>
    <mergeCell ref="A62:I62"/>
  </mergeCells>
  <pageMargins left="0.5" right="0.25" top="0.36" bottom="0.3" header="0.23" footer="0.3"/>
  <pageSetup paperSize="9" scale="55" orientation="portrait" horizontalDpi="4294967293" vertic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showGridLines="0" topLeftCell="A42" zoomScaleNormal="100" workbookViewId="0">
      <selection activeCell="D55" sqref="D55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40"/>
      <c r="B1" s="241" t="s">
        <v>0</v>
      </c>
      <c r="C1" s="241"/>
      <c r="D1" s="241"/>
      <c r="E1" s="241"/>
      <c r="F1" s="241"/>
      <c r="G1" s="241"/>
      <c r="H1" s="241"/>
      <c r="I1" s="242"/>
    </row>
    <row r="2" spans="1:9" ht="23.25" x14ac:dyDescent="0.35">
      <c r="A2" s="240"/>
      <c r="B2" s="243" t="s">
        <v>184</v>
      </c>
      <c r="C2" s="243"/>
      <c r="D2" s="243"/>
      <c r="E2" s="243"/>
      <c r="F2" s="243"/>
      <c r="G2" s="243"/>
      <c r="H2" s="243"/>
      <c r="I2" s="242"/>
    </row>
    <row r="3" spans="1:9" x14ac:dyDescent="0.25">
      <c r="A3" s="240"/>
      <c r="B3" s="244" t="s">
        <v>173</v>
      </c>
      <c r="C3" s="244"/>
      <c r="D3" s="244"/>
      <c r="E3" s="244"/>
      <c r="F3" s="244"/>
      <c r="G3" s="244"/>
      <c r="H3" s="244"/>
      <c r="I3" s="242"/>
    </row>
    <row r="4" spans="1:9" ht="18" x14ac:dyDescent="0.25">
      <c r="A4" s="240"/>
      <c r="B4" s="245" t="s">
        <v>182</v>
      </c>
      <c r="C4" s="245"/>
      <c r="D4" s="245"/>
      <c r="E4" s="245"/>
      <c r="F4" s="245"/>
      <c r="G4" s="245"/>
      <c r="H4" s="245"/>
      <c r="I4" s="242"/>
    </row>
    <row r="5" spans="1:9" ht="15.75" customHeight="1" thickBot="1" x14ac:dyDescent="0.3">
      <c r="A5" s="19"/>
      <c r="B5" s="229" t="s">
        <v>4</v>
      </c>
      <c r="C5" s="229"/>
      <c r="D5" s="229"/>
      <c r="E5" s="229"/>
      <c r="F5" s="229"/>
      <c r="G5" s="229"/>
      <c r="H5" s="229"/>
      <c r="I5" s="143" t="s">
        <v>199</v>
      </c>
    </row>
    <row r="6" spans="1:9" ht="15.75" customHeight="1" thickBot="1" x14ac:dyDescent="0.3">
      <c r="A6" s="166"/>
      <c r="B6" s="229"/>
      <c r="C6" s="229"/>
      <c r="D6" s="229"/>
      <c r="E6" s="229"/>
      <c r="F6" s="229"/>
      <c r="G6" s="229"/>
      <c r="H6" s="229"/>
      <c r="I6" s="153">
        <v>43083</v>
      </c>
    </row>
    <row r="7" spans="1:9" ht="21" thickBot="1" x14ac:dyDescent="0.35">
      <c r="A7" s="230" t="s">
        <v>5</v>
      </c>
      <c r="B7" s="231"/>
      <c r="C7" s="231"/>
      <c r="D7" s="231"/>
      <c r="E7" s="231"/>
      <c r="F7" s="231"/>
      <c r="G7" s="231"/>
      <c r="H7" s="231"/>
      <c r="I7" s="232"/>
    </row>
    <row r="8" spans="1:9" s="26" customFormat="1" ht="15.75" x14ac:dyDescent="0.25">
      <c r="A8" s="233" t="s">
        <v>6</v>
      </c>
      <c r="B8" s="234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218</v>
      </c>
      <c r="H8" s="152" t="s">
        <v>183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83195</v>
      </c>
      <c r="E9" s="33">
        <v>1100</v>
      </c>
      <c r="F9" s="33">
        <v>3283.52</v>
      </c>
      <c r="G9" s="142">
        <f t="shared" ref="G9:G10" si="0">D9-E9+F9</f>
        <v>85378.52</v>
      </c>
      <c r="H9" s="142">
        <f t="shared" ref="H9:H10" si="1">G9*18%</f>
        <v>15368.133600000001</v>
      </c>
      <c r="I9" s="40">
        <f>D9-E9+F9+H9</f>
        <v>100746.65360000001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83195</v>
      </c>
      <c r="E10" s="33">
        <v>1100</v>
      </c>
      <c r="F10" s="33">
        <v>3283.52</v>
      </c>
      <c r="G10" s="142">
        <f t="shared" si="0"/>
        <v>85378.52</v>
      </c>
      <c r="H10" s="142">
        <f t="shared" si="1"/>
        <v>15368.133600000001</v>
      </c>
      <c r="I10" s="40">
        <f t="shared" ref="I10:I35" si="2">D10-E10+F10+H10</f>
        <v>100746.65360000001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83595</v>
      </c>
      <c r="E13" s="33">
        <v>1100</v>
      </c>
      <c r="F13" s="33">
        <v>3283.52</v>
      </c>
      <c r="G13" s="142">
        <f t="shared" ref="G13" si="3">D13-E13+F13</f>
        <v>85778.52</v>
      </c>
      <c r="H13" s="142">
        <f t="shared" ref="H13" si="4">G13*18%</f>
        <v>15440.133600000001</v>
      </c>
      <c r="I13" s="40">
        <f t="shared" si="2"/>
        <v>101218.65360000001</v>
      </c>
    </row>
    <row r="14" spans="1:9" s="41" customFormat="1" ht="15.75" x14ac:dyDescent="0.25">
      <c r="A14" s="37" t="s">
        <v>12</v>
      </c>
      <c r="B14" s="38" t="s">
        <v>175</v>
      </c>
      <c r="C14" s="39" t="s">
        <v>176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84145</v>
      </c>
      <c r="E15" s="33">
        <v>1100</v>
      </c>
      <c r="F15" s="33">
        <v>3283.52</v>
      </c>
      <c r="G15" s="142">
        <f t="shared" ref="G15" si="5">D15-E15+F15</f>
        <v>86328.52</v>
      </c>
      <c r="H15" s="142">
        <f t="shared" ref="H15" si="6">G15*18%</f>
        <v>15539.133600000001</v>
      </c>
      <c r="I15" s="40">
        <f t="shared" si="2"/>
        <v>101867.65360000001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85645</v>
      </c>
      <c r="E19" s="33">
        <v>1100</v>
      </c>
      <c r="F19" s="33">
        <v>3283.52</v>
      </c>
      <c r="G19" s="142">
        <f t="shared" ref="G19" si="7">D19-E19+F19</f>
        <v>87828.52</v>
      </c>
      <c r="H19" s="142">
        <f t="shared" ref="H19" si="8">G19*18%</f>
        <v>15809.133600000001</v>
      </c>
      <c r="I19" s="40">
        <f t="shared" si="2"/>
        <v>103637.65360000001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93805</v>
      </c>
      <c r="E21" s="33">
        <v>1100</v>
      </c>
      <c r="F21" s="33">
        <v>3283.52</v>
      </c>
      <c r="G21" s="142">
        <f t="shared" ref="G21:G35" si="9">D21-E21+F21</f>
        <v>95988.52</v>
      </c>
      <c r="H21" s="142">
        <f t="shared" ref="H21:H35" si="10">G21*18%</f>
        <v>17277.9336</v>
      </c>
      <c r="I21" s="40">
        <f t="shared" si="2"/>
        <v>113266.45360000001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86755</v>
      </c>
      <c r="E22" s="33">
        <v>1100</v>
      </c>
      <c r="F22" s="33">
        <v>3283.52</v>
      </c>
      <c r="G22" s="142">
        <f t="shared" si="9"/>
        <v>88938.52</v>
      </c>
      <c r="H22" s="142">
        <f t="shared" si="10"/>
        <v>16008.9336</v>
      </c>
      <c r="I22" s="40">
        <f t="shared" si="2"/>
        <v>104947.45360000001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92005</v>
      </c>
      <c r="E23" s="33">
        <v>1100</v>
      </c>
      <c r="F23" s="33">
        <v>3283.52</v>
      </c>
      <c r="G23" s="142">
        <f t="shared" si="9"/>
        <v>94188.52</v>
      </c>
      <c r="H23" s="142">
        <f t="shared" si="10"/>
        <v>16953.9336</v>
      </c>
      <c r="I23" s="40">
        <f t="shared" si="2"/>
        <v>111142.45360000001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95655</v>
      </c>
      <c r="E24" s="33">
        <v>1100</v>
      </c>
      <c r="F24" s="33">
        <v>3283.52</v>
      </c>
      <c r="G24" s="142">
        <f t="shared" si="9"/>
        <v>97838.52</v>
      </c>
      <c r="H24" s="142">
        <f t="shared" si="10"/>
        <v>17610.9336</v>
      </c>
      <c r="I24" s="40">
        <f t="shared" si="2"/>
        <v>115449.45360000001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87375</v>
      </c>
      <c r="E25" s="33">
        <v>1100</v>
      </c>
      <c r="F25" s="33">
        <v>3283.52</v>
      </c>
      <c r="G25" s="142">
        <f t="shared" si="9"/>
        <v>89558.52</v>
      </c>
      <c r="H25" s="142">
        <f t="shared" si="10"/>
        <v>16120.533600000001</v>
      </c>
      <c r="I25" s="40">
        <f t="shared" si="2"/>
        <v>105679.0536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86705</v>
      </c>
      <c r="E26" s="33">
        <v>1100</v>
      </c>
      <c r="F26" s="33">
        <v>3283.52</v>
      </c>
      <c r="G26" s="142">
        <f t="shared" si="9"/>
        <v>88888.52</v>
      </c>
      <c r="H26" s="142">
        <f t="shared" si="10"/>
        <v>15999.9336</v>
      </c>
      <c r="I26" s="40">
        <f t="shared" si="2"/>
        <v>104888.45360000001</v>
      </c>
    </row>
    <row r="27" spans="1:9" s="41" customFormat="1" ht="15.75" x14ac:dyDescent="0.25">
      <c r="A27" s="47" t="s">
        <v>37</v>
      </c>
      <c r="B27" s="38" t="s">
        <v>44</v>
      </c>
      <c r="C27" s="39" t="s">
        <v>171</v>
      </c>
      <c r="D27" s="33">
        <v>89155</v>
      </c>
      <c r="E27" s="33">
        <v>1100</v>
      </c>
      <c r="F27" s="33">
        <v>3283.52</v>
      </c>
      <c r="G27" s="142">
        <f t="shared" si="9"/>
        <v>91338.52</v>
      </c>
      <c r="H27" s="142">
        <f t="shared" si="10"/>
        <v>16440.9336</v>
      </c>
      <c r="I27" s="40">
        <f t="shared" si="2"/>
        <v>107779.45360000001</v>
      </c>
    </row>
    <row r="28" spans="1:9" s="41" customFormat="1" ht="15.75" x14ac:dyDescent="0.25">
      <c r="A28" s="47" t="s">
        <v>37</v>
      </c>
      <c r="B28" s="38" t="s">
        <v>45</v>
      </c>
      <c r="C28" s="39" t="s">
        <v>171</v>
      </c>
      <c r="D28" s="33">
        <v>87835</v>
      </c>
      <c r="E28" s="33">
        <v>1100</v>
      </c>
      <c r="F28" s="33">
        <v>3283.52</v>
      </c>
      <c r="G28" s="142">
        <f t="shared" si="9"/>
        <v>90018.52</v>
      </c>
      <c r="H28" s="142">
        <f t="shared" si="10"/>
        <v>16203.3336</v>
      </c>
      <c r="I28" s="40">
        <f t="shared" si="2"/>
        <v>106221.8536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88605</v>
      </c>
      <c r="E29" s="33">
        <v>1100</v>
      </c>
      <c r="F29" s="33">
        <v>3283.52</v>
      </c>
      <c r="G29" s="142">
        <f t="shared" si="9"/>
        <v>90788.52</v>
      </c>
      <c r="H29" s="142">
        <f t="shared" si="10"/>
        <v>16341.9336</v>
      </c>
      <c r="I29" s="40">
        <f t="shared" si="2"/>
        <v>107130.45360000001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87205</v>
      </c>
      <c r="E30" s="33">
        <v>1100</v>
      </c>
      <c r="F30" s="33">
        <v>3283.52</v>
      </c>
      <c r="G30" s="142">
        <f t="shared" si="9"/>
        <v>89388.52</v>
      </c>
      <c r="H30" s="142">
        <f t="shared" si="10"/>
        <v>16089.9336</v>
      </c>
      <c r="I30" s="40">
        <f t="shared" si="2"/>
        <v>105478.45360000001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86635</v>
      </c>
      <c r="E31" s="33">
        <v>1100</v>
      </c>
      <c r="F31" s="33">
        <v>3283.52</v>
      </c>
      <c r="G31" s="142">
        <f t="shared" si="9"/>
        <v>88818.52</v>
      </c>
      <c r="H31" s="142">
        <f t="shared" si="10"/>
        <v>15987.3336</v>
      </c>
      <c r="I31" s="40">
        <f t="shared" si="2"/>
        <v>104805.8536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88255</v>
      </c>
      <c r="E32" s="33">
        <v>1100</v>
      </c>
      <c r="F32" s="33">
        <v>3283.52</v>
      </c>
      <c r="G32" s="142">
        <f t="shared" si="9"/>
        <v>90438.52</v>
      </c>
      <c r="H32" s="142">
        <f t="shared" si="10"/>
        <v>16278.9336</v>
      </c>
      <c r="I32" s="40">
        <f t="shared" si="2"/>
        <v>106717.45360000001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88255</v>
      </c>
      <c r="E33" s="33">
        <v>1100</v>
      </c>
      <c r="F33" s="33">
        <v>3283.52</v>
      </c>
      <c r="G33" s="142">
        <f t="shared" si="9"/>
        <v>90438.52</v>
      </c>
      <c r="H33" s="142">
        <f t="shared" si="10"/>
        <v>16278.9336</v>
      </c>
      <c r="I33" s="40">
        <f t="shared" si="2"/>
        <v>106717.45360000001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77265</v>
      </c>
      <c r="E34" s="33">
        <v>0</v>
      </c>
      <c r="F34" s="33">
        <v>3283.52</v>
      </c>
      <c r="G34" s="142">
        <f t="shared" si="9"/>
        <v>80548.52</v>
      </c>
      <c r="H34" s="142">
        <f t="shared" si="10"/>
        <v>14498.7336</v>
      </c>
      <c r="I34" s="40">
        <f t="shared" si="2"/>
        <v>95047.253599999996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77265</v>
      </c>
      <c r="E35" s="33">
        <v>0</v>
      </c>
      <c r="F35" s="33">
        <v>3283.52</v>
      </c>
      <c r="G35" s="142">
        <f t="shared" si="9"/>
        <v>80548.52</v>
      </c>
      <c r="H35" s="142">
        <f t="shared" si="10"/>
        <v>14498.7336</v>
      </c>
      <c r="I35" s="40">
        <f t="shared" si="2"/>
        <v>95047.253599999996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5" t="s">
        <v>62</v>
      </c>
      <c r="B37" s="236"/>
      <c r="C37" s="236"/>
      <c r="D37" s="236"/>
      <c r="E37" s="236"/>
      <c r="F37" s="236"/>
      <c r="G37" s="236"/>
      <c r="H37" s="236"/>
      <c r="I37" s="237"/>
    </row>
    <row r="38" spans="1:9" s="54" customFormat="1" ht="15.75" x14ac:dyDescent="0.25">
      <c r="A38" s="238" t="s">
        <v>6</v>
      </c>
      <c r="B38" s="239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218</v>
      </c>
      <c r="H38" s="144" t="s">
        <v>183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81630</v>
      </c>
      <c r="E42" s="33">
        <v>1100</v>
      </c>
      <c r="F42" s="33">
        <v>3283.52</v>
      </c>
      <c r="G42" s="142">
        <f t="shared" ref="G42:G49" si="11">D42-E42+F42</f>
        <v>83813.52</v>
      </c>
      <c r="H42" s="142">
        <f t="shared" ref="H42:H49" si="12">G42*18%</f>
        <v>15086.4336</v>
      </c>
      <c r="I42" s="40">
        <f t="shared" ref="I42:I49" si="13">D42-E42+F42+H42</f>
        <v>98899.953600000008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81530</v>
      </c>
      <c r="E43" s="33">
        <v>1100</v>
      </c>
      <c r="F43" s="33">
        <v>3283.52</v>
      </c>
      <c r="G43" s="142">
        <f t="shared" si="11"/>
        <v>83713.52</v>
      </c>
      <c r="H43" s="142">
        <f t="shared" si="12"/>
        <v>15068.4336</v>
      </c>
      <c r="I43" s="40">
        <f t="shared" si="13"/>
        <v>98781.953600000008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83030</v>
      </c>
      <c r="E44" s="33">
        <v>1100</v>
      </c>
      <c r="F44" s="33">
        <v>3283.52</v>
      </c>
      <c r="G44" s="142">
        <f t="shared" si="11"/>
        <v>85213.52</v>
      </c>
      <c r="H44" s="142">
        <f t="shared" si="12"/>
        <v>15338.4336</v>
      </c>
      <c r="I44" s="40">
        <f t="shared" si="13"/>
        <v>100551.95360000001</v>
      </c>
    </row>
    <row r="45" spans="1:9" s="41" customFormat="1" ht="15.75" x14ac:dyDescent="0.25">
      <c r="A45" s="37" t="s">
        <v>71</v>
      </c>
      <c r="B45" s="38" t="s">
        <v>223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77</v>
      </c>
      <c r="B46" s="38" t="s">
        <v>78</v>
      </c>
      <c r="C46" s="55" t="s">
        <v>79</v>
      </c>
      <c r="D46" s="33">
        <v>81010</v>
      </c>
      <c r="E46" s="33">
        <v>1100</v>
      </c>
      <c r="F46" s="33">
        <v>3283.52</v>
      </c>
      <c r="G46" s="142">
        <f t="shared" si="11"/>
        <v>83193.52</v>
      </c>
      <c r="H46" s="142">
        <f t="shared" si="12"/>
        <v>14974.8336</v>
      </c>
      <c r="I46" s="40">
        <f t="shared" si="13"/>
        <v>98168.353600000002</v>
      </c>
    </row>
    <row r="47" spans="1:9" s="43" customFormat="1" x14ac:dyDescent="0.2">
      <c r="A47" s="37" t="s">
        <v>86</v>
      </c>
      <c r="B47" s="38" t="s">
        <v>87</v>
      </c>
      <c r="C47" s="55" t="s">
        <v>88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89</v>
      </c>
      <c r="B48" s="38" t="s">
        <v>90</v>
      </c>
      <c r="C48" s="58" t="s">
        <v>91</v>
      </c>
      <c r="D48" s="33">
        <v>84020</v>
      </c>
      <c r="E48" s="33">
        <v>1100</v>
      </c>
      <c r="F48" s="33">
        <v>3283.52</v>
      </c>
      <c r="G48" s="142">
        <f t="shared" ref="G48" si="14">D48-E48+F48</f>
        <v>86203.520000000004</v>
      </c>
      <c r="H48" s="142">
        <f t="shared" si="12"/>
        <v>15516.633600000001</v>
      </c>
      <c r="I48" s="40">
        <f t="shared" si="13"/>
        <v>101720.15360000001</v>
      </c>
    </row>
    <row r="49" spans="1:9" s="41" customFormat="1" ht="15.75" x14ac:dyDescent="0.25">
      <c r="A49" s="37" t="s">
        <v>89</v>
      </c>
      <c r="B49" s="38" t="s">
        <v>92</v>
      </c>
      <c r="C49" s="58" t="s">
        <v>93</v>
      </c>
      <c r="D49" s="33">
        <v>84020</v>
      </c>
      <c r="E49" s="33">
        <v>1100</v>
      </c>
      <c r="F49" s="33">
        <v>3283.52</v>
      </c>
      <c r="G49" s="142">
        <f t="shared" si="11"/>
        <v>86203.520000000004</v>
      </c>
      <c r="H49" s="142">
        <f t="shared" si="12"/>
        <v>15516.633600000001</v>
      </c>
      <c r="I49" s="40">
        <f t="shared" si="13"/>
        <v>101720.15360000001</v>
      </c>
    </row>
    <row r="50" spans="1:9" s="41" customFormat="1" ht="15.75" x14ac:dyDescent="0.25">
      <c r="A50" s="37" t="s">
        <v>94</v>
      </c>
      <c r="B50" s="38" t="s">
        <v>95</v>
      </c>
      <c r="C50" s="58" t="s">
        <v>96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94</v>
      </c>
      <c r="B51" s="38" t="s">
        <v>97</v>
      </c>
      <c r="C51" s="58" t="s">
        <v>96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100</v>
      </c>
      <c r="B52" s="38" t="s">
        <v>101</v>
      </c>
      <c r="C52" s="58" t="s">
        <v>102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103</v>
      </c>
      <c r="B53" s="38" t="s">
        <v>104</v>
      </c>
      <c r="C53" s="58" t="s">
        <v>105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103</v>
      </c>
      <c r="B54" s="38" t="s">
        <v>106</v>
      </c>
      <c r="C54" s="39" t="s">
        <v>93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94</v>
      </c>
      <c r="B55" s="38" t="s">
        <v>98</v>
      </c>
      <c r="C55" s="58" t="s">
        <v>99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80</v>
      </c>
      <c r="B56" s="38" t="s">
        <v>81</v>
      </c>
      <c r="C56" s="55" t="s">
        <v>82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83</v>
      </c>
      <c r="B57" s="38" t="s">
        <v>84</v>
      </c>
      <c r="C57" s="55" t="s">
        <v>85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107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108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110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109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111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112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5" t="s">
        <v>113</v>
      </c>
      <c r="B65" s="236"/>
      <c r="C65" s="236"/>
      <c r="D65" s="236"/>
      <c r="E65" s="236"/>
      <c r="F65" s="236"/>
      <c r="G65" s="236"/>
      <c r="H65" s="236"/>
      <c r="I65" s="237"/>
    </row>
    <row r="66" spans="1:9" s="41" customFormat="1" ht="15.75" x14ac:dyDescent="0.25">
      <c r="A66" s="220" t="s">
        <v>6</v>
      </c>
      <c r="B66" s="221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218</v>
      </c>
      <c r="H66" s="144" t="s">
        <v>183</v>
      </c>
      <c r="I66" s="149" t="s">
        <v>11</v>
      </c>
    </row>
    <row r="67" spans="1:9" s="56" customFormat="1" x14ac:dyDescent="0.2">
      <c r="A67" s="69" t="s">
        <v>119</v>
      </c>
      <c r="B67" s="70" t="s">
        <v>120</v>
      </c>
      <c r="C67" s="39" t="s">
        <v>64</v>
      </c>
      <c r="D67" s="116">
        <v>79730</v>
      </c>
      <c r="E67" s="33">
        <v>1100</v>
      </c>
      <c r="F67" s="33">
        <v>3283.52</v>
      </c>
      <c r="G67" s="142">
        <f t="shared" ref="G67:G73" si="15">D67-E67+F67</f>
        <v>81913.52</v>
      </c>
      <c r="H67" s="142">
        <f t="shared" ref="H67:H73" si="16">G67*18%</f>
        <v>14744.4336</v>
      </c>
      <c r="I67" s="40">
        <f t="shared" ref="I67:I78" si="17">D67-E67+F67+H67</f>
        <v>96657.953600000008</v>
      </c>
    </row>
    <row r="68" spans="1:9" s="56" customFormat="1" x14ac:dyDescent="0.2">
      <c r="A68" s="69" t="s">
        <v>119</v>
      </c>
      <c r="B68" s="70" t="s">
        <v>121</v>
      </c>
      <c r="C68" s="39" t="s">
        <v>122</v>
      </c>
      <c r="D68" s="116">
        <v>83930</v>
      </c>
      <c r="E68" s="33">
        <v>1100</v>
      </c>
      <c r="F68" s="33">
        <v>3283.52</v>
      </c>
      <c r="G68" s="142">
        <f t="shared" si="15"/>
        <v>86113.52</v>
      </c>
      <c r="H68" s="142">
        <f t="shared" si="16"/>
        <v>15500.4336</v>
      </c>
      <c r="I68" s="40">
        <f t="shared" si="17"/>
        <v>101613.95360000001</v>
      </c>
    </row>
    <row r="69" spans="1:9" s="56" customFormat="1" x14ac:dyDescent="0.2">
      <c r="A69" s="69" t="s">
        <v>119</v>
      </c>
      <c r="B69" s="70" t="s">
        <v>123</v>
      </c>
      <c r="C69" s="39" t="s">
        <v>122</v>
      </c>
      <c r="D69" s="116">
        <v>84430</v>
      </c>
      <c r="E69" s="33">
        <v>1100</v>
      </c>
      <c r="F69" s="33">
        <v>3283.52</v>
      </c>
      <c r="G69" s="142">
        <f t="shared" si="15"/>
        <v>86613.52</v>
      </c>
      <c r="H69" s="142">
        <f t="shared" si="16"/>
        <v>15590.4336</v>
      </c>
      <c r="I69" s="40">
        <f t="shared" si="17"/>
        <v>102203.95360000001</v>
      </c>
    </row>
    <row r="70" spans="1:9" s="56" customFormat="1" x14ac:dyDescent="0.2">
      <c r="A70" s="69" t="s">
        <v>119</v>
      </c>
      <c r="B70" s="70" t="s">
        <v>224</v>
      </c>
      <c r="C70" s="39" t="s">
        <v>225</v>
      </c>
      <c r="D70" s="116">
        <v>81130</v>
      </c>
      <c r="E70" s="33">
        <v>1100</v>
      </c>
      <c r="F70" s="33">
        <v>3283.52</v>
      </c>
      <c r="G70" s="142">
        <f t="shared" ref="G70" si="18">D70-E70+F70</f>
        <v>83313.52</v>
      </c>
      <c r="H70" s="142">
        <f t="shared" ref="H70" si="19">G70*18%</f>
        <v>14996.4336</v>
      </c>
      <c r="I70" s="40">
        <f t="shared" ref="I70" si="20">D70-E70+F70+H70</f>
        <v>98309.953600000008</v>
      </c>
    </row>
    <row r="71" spans="1:9" s="56" customFormat="1" x14ac:dyDescent="0.2">
      <c r="A71" s="69" t="s">
        <v>124</v>
      </c>
      <c r="B71" s="70" t="s">
        <v>125</v>
      </c>
      <c r="C71" s="39" t="s">
        <v>126</v>
      </c>
      <c r="D71" s="116">
        <v>82430</v>
      </c>
      <c r="E71" s="33">
        <v>1100</v>
      </c>
      <c r="F71" s="33">
        <v>3283.52</v>
      </c>
      <c r="G71" s="142">
        <f t="shared" si="15"/>
        <v>84613.52</v>
      </c>
      <c r="H71" s="142">
        <f t="shared" si="16"/>
        <v>15230.4336</v>
      </c>
      <c r="I71" s="40">
        <f t="shared" si="17"/>
        <v>99843.953600000008</v>
      </c>
    </row>
    <row r="72" spans="1:9" s="43" customFormat="1" x14ac:dyDescent="0.2">
      <c r="A72" s="69" t="s">
        <v>127</v>
      </c>
      <c r="B72" s="70" t="s">
        <v>128</v>
      </c>
      <c r="C72" s="39" t="s">
        <v>129</v>
      </c>
      <c r="D72" s="116">
        <v>82180</v>
      </c>
      <c r="E72" s="33">
        <v>1100</v>
      </c>
      <c r="F72" s="33">
        <v>3283.52</v>
      </c>
      <c r="G72" s="142">
        <f t="shared" si="15"/>
        <v>84363.520000000004</v>
      </c>
      <c r="H72" s="142">
        <f t="shared" si="16"/>
        <v>15185.4336</v>
      </c>
      <c r="I72" s="40">
        <f t="shared" si="17"/>
        <v>99548.953600000008</v>
      </c>
    </row>
    <row r="73" spans="1:9" s="43" customFormat="1" x14ac:dyDescent="0.2">
      <c r="A73" s="69" t="s">
        <v>127</v>
      </c>
      <c r="B73" s="70" t="s">
        <v>130</v>
      </c>
      <c r="C73" s="39" t="s">
        <v>129</v>
      </c>
      <c r="D73" s="116">
        <v>83970</v>
      </c>
      <c r="E73" s="33">
        <v>1100</v>
      </c>
      <c r="F73" s="33">
        <v>3283.52</v>
      </c>
      <c r="G73" s="142">
        <f t="shared" si="15"/>
        <v>86153.52</v>
      </c>
      <c r="H73" s="142">
        <f t="shared" si="16"/>
        <v>15507.633600000001</v>
      </c>
      <c r="I73" s="40">
        <f t="shared" si="17"/>
        <v>101661.15360000001</v>
      </c>
    </row>
    <row r="74" spans="1:9" s="41" customFormat="1" ht="15.75" x14ac:dyDescent="0.25">
      <c r="A74" s="69" t="s">
        <v>114</v>
      </c>
      <c r="B74" s="70" t="s">
        <v>115</v>
      </c>
      <c r="C74" s="39" t="s">
        <v>116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71" t="s">
        <v>114</v>
      </c>
      <c r="B75" s="72" t="s">
        <v>117</v>
      </c>
      <c r="C75" s="39" t="s">
        <v>118</v>
      </c>
      <c r="D75" s="116">
        <v>86630</v>
      </c>
      <c r="E75" s="33">
        <v>1100</v>
      </c>
      <c r="F75" s="33">
        <v>3283.52</v>
      </c>
      <c r="G75" s="142">
        <f t="shared" ref="G75:G78" si="21">D75-E75+F75</f>
        <v>88813.52</v>
      </c>
      <c r="H75" s="142">
        <f t="shared" ref="H75:H78" si="22">G75*18%</f>
        <v>15986.4336</v>
      </c>
      <c r="I75" s="40">
        <f t="shared" si="17"/>
        <v>104799.95360000001</v>
      </c>
    </row>
    <row r="76" spans="1:9" s="41" customFormat="1" ht="15.75" x14ac:dyDescent="0.25">
      <c r="A76" s="37" t="s">
        <v>59</v>
      </c>
      <c r="B76" s="38" t="s">
        <v>131</v>
      </c>
      <c r="C76" s="59"/>
      <c r="D76" s="33">
        <v>71050</v>
      </c>
      <c r="E76" s="33">
        <v>0</v>
      </c>
      <c r="F76" s="33">
        <v>3283.52</v>
      </c>
      <c r="G76" s="142">
        <f t="shared" si="21"/>
        <v>74333.52</v>
      </c>
      <c r="H76" s="142">
        <f t="shared" si="22"/>
        <v>13380.033600000001</v>
      </c>
      <c r="I76" s="40">
        <f t="shared" si="17"/>
        <v>87713.553599999999</v>
      </c>
    </row>
    <row r="77" spans="1:9" s="41" customFormat="1" ht="15.75" x14ac:dyDescent="0.25">
      <c r="A77" s="37" t="s">
        <v>59</v>
      </c>
      <c r="B77" s="38" t="s">
        <v>132</v>
      </c>
      <c r="C77" s="59"/>
      <c r="D77" s="33">
        <v>75300</v>
      </c>
      <c r="E77" s="33">
        <v>0</v>
      </c>
      <c r="F77" s="33">
        <v>3283.52</v>
      </c>
      <c r="G77" s="142">
        <f t="shared" si="21"/>
        <v>78583.520000000004</v>
      </c>
      <c r="H77" s="142">
        <f t="shared" si="22"/>
        <v>14145.033600000001</v>
      </c>
      <c r="I77" s="40">
        <f t="shared" si="17"/>
        <v>92728.553599999999</v>
      </c>
    </row>
    <row r="78" spans="1:9" s="41" customFormat="1" ht="16.5" thickBot="1" x14ac:dyDescent="0.3">
      <c r="A78" s="60" t="s">
        <v>59</v>
      </c>
      <c r="B78" s="61" t="s">
        <v>133</v>
      </c>
      <c r="C78" s="62"/>
      <c r="D78" s="33">
        <v>72850</v>
      </c>
      <c r="E78" s="63">
        <v>0</v>
      </c>
      <c r="F78" s="33">
        <v>3283.52</v>
      </c>
      <c r="G78" s="142">
        <f t="shared" si="21"/>
        <v>76133.52</v>
      </c>
      <c r="H78" s="142">
        <f t="shared" si="22"/>
        <v>13704.033600000001</v>
      </c>
      <c r="I78" s="40">
        <f t="shared" si="17"/>
        <v>89837.553599999999</v>
      </c>
    </row>
    <row r="79" spans="1:9" s="41" customFormat="1" ht="18.75" thickBot="1" x14ac:dyDescent="0.3">
      <c r="A79" s="222" t="s">
        <v>134</v>
      </c>
      <c r="B79" s="223"/>
      <c r="C79" s="223"/>
      <c r="D79" s="223"/>
      <c r="E79" s="224"/>
      <c r="F79" s="73"/>
      <c r="G79" s="73"/>
      <c r="H79" s="73"/>
      <c r="I79" s="73"/>
    </row>
    <row r="80" spans="1:9" s="41" customFormat="1" ht="16.5" thickBot="1" x14ac:dyDescent="0.3">
      <c r="A80" s="225" t="s">
        <v>135</v>
      </c>
      <c r="B80" s="226"/>
      <c r="C80" s="80"/>
      <c r="D80" s="227" t="s">
        <v>136</v>
      </c>
      <c r="E80" s="228"/>
      <c r="F80" s="78"/>
      <c r="G80" s="78"/>
      <c r="H80" s="78"/>
      <c r="I80" s="73"/>
    </row>
    <row r="81" spans="1:9" s="41" customFormat="1" ht="15.75" x14ac:dyDescent="0.25">
      <c r="A81" s="119" t="s">
        <v>137</v>
      </c>
      <c r="B81" s="169" t="s">
        <v>138</v>
      </c>
      <c r="C81" s="77"/>
      <c r="D81" s="170" t="s">
        <v>137</v>
      </c>
      <c r="E81" s="134" t="s">
        <v>138</v>
      </c>
      <c r="F81" s="167" t="s">
        <v>153</v>
      </c>
      <c r="G81" s="167"/>
      <c r="H81" s="78"/>
      <c r="I81" s="73"/>
    </row>
    <row r="82" spans="1:9" s="41" customFormat="1" ht="15.75" customHeight="1" x14ac:dyDescent="0.25">
      <c r="A82" s="37" t="s">
        <v>139</v>
      </c>
      <c r="B82" s="171">
        <v>300</v>
      </c>
      <c r="C82" s="77"/>
      <c r="D82" s="172" t="s">
        <v>140</v>
      </c>
      <c r="E82" s="120">
        <v>300</v>
      </c>
      <c r="F82" s="168" t="s">
        <v>154</v>
      </c>
      <c r="G82" s="168"/>
      <c r="H82" s="157"/>
      <c r="I82" s="73"/>
    </row>
    <row r="83" spans="1:9" s="41" customFormat="1" ht="15.75" x14ac:dyDescent="0.25">
      <c r="A83" s="37" t="s">
        <v>141</v>
      </c>
      <c r="B83" s="171">
        <v>400</v>
      </c>
      <c r="C83" s="77"/>
      <c r="D83" s="172" t="s">
        <v>142</v>
      </c>
      <c r="E83" s="120">
        <v>400</v>
      </c>
      <c r="F83" s="168" t="s">
        <v>155</v>
      </c>
      <c r="G83" s="168"/>
      <c r="H83" s="157"/>
      <c r="I83" s="73"/>
    </row>
    <row r="84" spans="1:9" s="41" customFormat="1" ht="15.75" x14ac:dyDescent="0.25">
      <c r="A84" s="37" t="s">
        <v>143</v>
      </c>
      <c r="B84" s="171">
        <v>500</v>
      </c>
      <c r="C84" s="77"/>
      <c r="D84" s="172" t="s">
        <v>144</v>
      </c>
      <c r="E84" s="120">
        <v>500</v>
      </c>
      <c r="F84" s="73"/>
      <c r="G84" s="73"/>
      <c r="H84" s="73"/>
      <c r="I84" s="73"/>
    </row>
    <row r="85" spans="1:9" s="41" customFormat="1" ht="15.75" x14ac:dyDescent="0.25">
      <c r="A85" s="37" t="s">
        <v>145</v>
      </c>
      <c r="B85" s="171">
        <v>600</v>
      </c>
      <c r="C85" s="77"/>
      <c r="D85" s="172" t="s">
        <v>146</v>
      </c>
      <c r="E85" s="120">
        <v>600</v>
      </c>
      <c r="F85" s="250"/>
      <c r="G85" s="250"/>
      <c r="H85" s="250"/>
      <c r="I85" s="250"/>
    </row>
    <row r="86" spans="1:9" s="41" customFormat="1" ht="15.75" x14ac:dyDescent="0.25">
      <c r="A86" s="37" t="s">
        <v>147</v>
      </c>
      <c r="B86" s="171">
        <v>700</v>
      </c>
      <c r="C86" s="77"/>
      <c r="D86" s="172" t="s">
        <v>148</v>
      </c>
      <c r="E86" s="120">
        <v>700</v>
      </c>
      <c r="F86" s="73"/>
      <c r="G86" s="73"/>
      <c r="H86" s="73"/>
      <c r="I86" s="73"/>
    </row>
    <row r="87" spans="1:9" s="41" customFormat="1" ht="15.75" x14ac:dyDescent="0.25">
      <c r="A87" s="37" t="s">
        <v>149</v>
      </c>
      <c r="B87" s="171">
        <v>800</v>
      </c>
      <c r="C87" s="77"/>
      <c r="D87" s="172" t="s">
        <v>150</v>
      </c>
      <c r="E87" s="120">
        <v>750</v>
      </c>
      <c r="F87" s="73"/>
      <c r="G87" s="73"/>
      <c r="H87" s="73"/>
      <c r="I87" s="73"/>
    </row>
    <row r="88" spans="1:9" s="41" customFormat="1" ht="16.5" thickBot="1" x14ac:dyDescent="0.3">
      <c r="A88" s="60" t="s">
        <v>151</v>
      </c>
      <c r="B88" s="173">
        <v>900</v>
      </c>
      <c r="C88" s="77"/>
      <c r="D88" s="174" t="s">
        <v>152</v>
      </c>
      <c r="E88" s="175">
        <v>800</v>
      </c>
      <c r="F88" s="73"/>
      <c r="G88" s="73"/>
      <c r="H88" s="73"/>
      <c r="I88" s="73"/>
    </row>
    <row r="89" spans="1:9" ht="15.75" x14ac:dyDescent="0.25">
      <c r="B89" s="7"/>
    </row>
    <row r="90" spans="1:9" ht="15.75" x14ac:dyDescent="0.25">
      <c r="B90" s="7"/>
    </row>
    <row r="102" spans="1:9" x14ac:dyDescent="0.25">
      <c r="A102" s="8"/>
      <c r="B102" s="8"/>
      <c r="C102" s="156"/>
      <c r="D102" s="156"/>
      <c r="E102" s="156"/>
      <c r="F102" s="5"/>
      <c r="G102" s="5"/>
      <c r="H102" s="5"/>
      <c r="I102" s="5"/>
    </row>
  </sheetData>
  <mergeCells count="17">
    <mergeCell ref="A8:B8"/>
    <mergeCell ref="A37:I37"/>
    <mergeCell ref="A38:B38"/>
    <mergeCell ref="A65:I65"/>
    <mergeCell ref="F85:I85"/>
    <mergeCell ref="A66:B66"/>
    <mergeCell ref="A79:E79"/>
    <mergeCell ref="A80:B80"/>
    <mergeCell ref="D80:E80"/>
    <mergeCell ref="B5:H6"/>
    <mergeCell ref="A7:I7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horizontalDpi="4294967293" vertic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showGridLines="0" topLeftCell="A37" zoomScaleNormal="100" workbookViewId="0">
      <selection activeCell="D72" sqref="D72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10" ht="57.75" customHeight="1" x14ac:dyDescent="0.6">
      <c r="A1" s="240"/>
      <c r="B1" s="241" t="s">
        <v>0</v>
      </c>
      <c r="C1" s="241"/>
      <c r="D1" s="241"/>
      <c r="E1" s="241"/>
      <c r="F1" s="241"/>
      <c r="G1" s="241"/>
      <c r="H1" s="241"/>
      <c r="I1" s="242"/>
    </row>
    <row r="2" spans="1:10" ht="23.25" x14ac:dyDescent="0.35">
      <c r="A2" s="240"/>
      <c r="B2" s="243" t="s">
        <v>184</v>
      </c>
      <c r="C2" s="243"/>
      <c r="D2" s="243"/>
      <c r="E2" s="243"/>
      <c r="F2" s="243"/>
      <c r="G2" s="243"/>
      <c r="H2" s="243"/>
      <c r="I2" s="242"/>
    </row>
    <row r="3" spans="1:10" x14ac:dyDescent="0.25">
      <c r="A3" s="240"/>
      <c r="B3" s="244" t="s">
        <v>173</v>
      </c>
      <c r="C3" s="244"/>
      <c r="D3" s="244"/>
      <c r="E3" s="244"/>
      <c r="F3" s="244"/>
      <c r="G3" s="244"/>
      <c r="H3" s="244"/>
      <c r="I3" s="242"/>
    </row>
    <row r="4" spans="1:10" ht="18" x14ac:dyDescent="0.25">
      <c r="A4" s="240"/>
      <c r="B4" s="245" t="s">
        <v>182</v>
      </c>
      <c r="C4" s="245"/>
      <c r="D4" s="245"/>
      <c r="E4" s="245"/>
      <c r="F4" s="245"/>
      <c r="G4" s="245"/>
      <c r="H4" s="245"/>
      <c r="I4" s="242"/>
    </row>
    <row r="5" spans="1:10" ht="15.75" customHeight="1" thickBot="1" x14ac:dyDescent="0.3">
      <c r="A5" s="19"/>
      <c r="B5" s="229" t="s">
        <v>4</v>
      </c>
      <c r="C5" s="229"/>
      <c r="D5" s="229"/>
      <c r="E5" s="229"/>
      <c r="F5" s="229"/>
      <c r="G5" s="229"/>
      <c r="H5" s="229"/>
      <c r="I5" s="143" t="s">
        <v>198</v>
      </c>
    </row>
    <row r="6" spans="1:10" ht="15.75" customHeight="1" thickBot="1" x14ac:dyDescent="0.3">
      <c r="A6" s="166"/>
      <c r="B6" s="229"/>
      <c r="C6" s="229"/>
      <c r="D6" s="229"/>
      <c r="E6" s="229"/>
      <c r="F6" s="229"/>
      <c r="G6" s="229"/>
      <c r="H6" s="229"/>
      <c r="I6" s="153">
        <v>43083</v>
      </c>
    </row>
    <row r="7" spans="1:10" ht="21" thickBot="1" x14ac:dyDescent="0.35">
      <c r="A7" s="230" t="s">
        <v>5</v>
      </c>
      <c r="B7" s="231"/>
      <c r="C7" s="231"/>
      <c r="D7" s="231"/>
      <c r="E7" s="231"/>
      <c r="F7" s="231"/>
      <c r="G7" s="231"/>
      <c r="H7" s="231"/>
      <c r="I7" s="232"/>
    </row>
    <row r="8" spans="1:10" s="26" customFormat="1" ht="15.75" x14ac:dyDescent="0.25">
      <c r="A8" s="233" t="s">
        <v>6</v>
      </c>
      <c r="B8" s="234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218</v>
      </c>
      <c r="H8" s="152" t="s">
        <v>183</v>
      </c>
      <c r="I8" s="147" t="s">
        <v>11</v>
      </c>
    </row>
    <row r="9" spans="1:10" s="41" customFormat="1" ht="15.75" x14ac:dyDescent="0.25">
      <c r="A9" s="37" t="s">
        <v>12</v>
      </c>
      <c r="B9" s="38" t="s">
        <v>13</v>
      </c>
      <c r="C9" s="39" t="s">
        <v>14</v>
      </c>
      <c r="D9" s="33">
        <v>82400</v>
      </c>
      <c r="E9" s="33">
        <v>1100</v>
      </c>
      <c r="F9" s="33">
        <v>4563.75</v>
      </c>
      <c r="G9" s="142">
        <f t="shared" ref="G9:G10" si="0">D9-E9+F9</f>
        <v>85863.75</v>
      </c>
      <c r="H9" s="142">
        <f t="shared" ref="H9:H10" si="1">G9*18%</f>
        <v>15455.474999999999</v>
      </c>
      <c r="I9" s="40">
        <f>D9-E9+F9+H9</f>
        <v>101319.22500000001</v>
      </c>
    </row>
    <row r="10" spans="1:10" s="41" customFormat="1" ht="15.75" x14ac:dyDescent="0.25">
      <c r="A10" s="37" t="s">
        <v>12</v>
      </c>
      <c r="B10" s="38" t="s">
        <v>21</v>
      </c>
      <c r="C10" s="39" t="s">
        <v>22</v>
      </c>
      <c r="D10" s="33">
        <v>82400</v>
      </c>
      <c r="E10" s="33">
        <v>1100</v>
      </c>
      <c r="F10" s="33">
        <v>4563.75</v>
      </c>
      <c r="G10" s="142">
        <f t="shared" si="0"/>
        <v>85863.75</v>
      </c>
      <c r="H10" s="142">
        <f t="shared" si="1"/>
        <v>15455.474999999999</v>
      </c>
      <c r="I10" s="40">
        <f t="shared" ref="I10:I35" si="2">D10-E10+F10+H10</f>
        <v>101319.22500000001</v>
      </c>
    </row>
    <row r="11" spans="1:10" s="41" customFormat="1" ht="15.75" customHeight="1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10" s="41" customFormat="1" ht="15.75" x14ac:dyDescent="0.25">
      <c r="A12" s="44" t="s">
        <v>27</v>
      </c>
      <c r="B12" s="45" t="s">
        <v>28</v>
      </c>
      <c r="C12" s="46" t="s">
        <v>20</v>
      </c>
      <c r="D12" s="33"/>
      <c r="E12" s="33"/>
      <c r="F12" s="33"/>
      <c r="G12" s="142"/>
      <c r="H12" s="142"/>
      <c r="I12" s="40"/>
    </row>
    <row r="13" spans="1:10" s="41" customFormat="1" ht="15.75" x14ac:dyDescent="0.25">
      <c r="A13" s="37" t="s">
        <v>12</v>
      </c>
      <c r="B13" s="38" t="s">
        <v>15</v>
      </c>
      <c r="C13" s="39" t="s">
        <v>16</v>
      </c>
      <c r="D13" s="33">
        <v>83200</v>
      </c>
      <c r="E13" s="33">
        <v>1100</v>
      </c>
      <c r="F13" s="33">
        <v>4563.75</v>
      </c>
      <c r="G13" s="142">
        <f>D13-E13+F13</f>
        <v>86663.75</v>
      </c>
      <c r="H13" s="142">
        <f>G13*18%</f>
        <v>15599.474999999999</v>
      </c>
      <c r="I13" s="40">
        <f>D13-E13+F13+H13</f>
        <v>102263.22500000001</v>
      </c>
    </row>
    <row r="14" spans="1:10" s="41" customFormat="1" ht="15.75" x14ac:dyDescent="0.25">
      <c r="A14" s="37" t="s">
        <v>12</v>
      </c>
      <c r="B14" s="38" t="s">
        <v>175</v>
      </c>
      <c r="C14" s="39" t="s">
        <v>176</v>
      </c>
      <c r="D14" s="33"/>
      <c r="E14" s="33"/>
      <c r="F14" s="33"/>
      <c r="G14" s="142"/>
      <c r="H14" s="142"/>
      <c r="I14" s="40"/>
    </row>
    <row r="15" spans="1:10" s="43" customFormat="1" ht="15" customHeight="1" x14ac:dyDescent="0.25">
      <c r="A15" s="37" t="s">
        <v>12</v>
      </c>
      <c r="B15" s="38" t="s">
        <v>19</v>
      </c>
      <c r="C15" s="39" t="s">
        <v>20</v>
      </c>
      <c r="D15" s="33"/>
      <c r="E15" s="33"/>
      <c r="F15" s="33"/>
      <c r="G15" s="142"/>
      <c r="H15" s="142"/>
      <c r="I15" s="40"/>
      <c r="J15" s="41"/>
    </row>
    <row r="16" spans="1:10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10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10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10" s="41" customFormat="1" ht="15.75" x14ac:dyDescent="0.25">
      <c r="A19" s="37" t="s">
        <v>25</v>
      </c>
      <c r="B19" s="38" t="s">
        <v>26</v>
      </c>
      <c r="C19" s="39" t="s">
        <v>16</v>
      </c>
      <c r="D19" s="33">
        <v>86300</v>
      </c>
      <c r="E19" s="33">
        <v>1100</v>
      </c>
      <c r="F19" s="33">
        <v>4563.75</v>
      </c>
      <c r="G19" s="142">
        <f>D19-E19+F19</f>
        <v>89763.75</v>
      </c>
      <c r="H19" s="142">
        <f>G19*18%</f>
        <v>16157.474999999999</v>
      </c>
      <c r="I19" s="40">
        <f>D19-E19+F19+H19</f>
        <v>105921.22500000001</v>
      </c>
    </row>
    <row r="20" spans="1:10" s="41" customFormat="1" ht="15.75" x14ac:dyDescent="0.25">
      <c r="A20" s="47" t="s">
        <v>37</v>
      </c>
      <c r="B20" s="38" t="s">
        <v>38</v>
      </c>
      <c r="C20" s="39" t="s">
        <v>20</v>
      </c>
      <c r="D20" s="33">
        <v>85160</v>
      </c>
      <c r="E20" s="33">
        <v>1100</v>
      </c>
      <c r="F20" s="33">
        <v>4563.75</v>
      </c>
      <c r="G20" s="142">
        <f>D20-E20+F20</f>
        <v>88623.75</v>
      </c>
      <c r="H20" s="142">
        <f>G20*18%</f>
        <v>15952.275</v>
      </c>
      <c r="I20" s="40">
        <f>D20-E20+F20+H20</f>
        <v>104576.02499999999</v>
      </c>
    </row>
    <row r="21" spans="1:10" s="41" customFormat="1" ht="15.75" x14ac:dyDescent="0.25">
      <c r="A21" s="47" t="s">
        <v>55</v>
      </c>
      <c r="B21" s="38" t="s">
        <v>56</v>
      </c>
      <c r="C21" s="39" t="s">
        <v>16</v>
      </c>
      <c r="D21" s="33">
        <v>93860</v>
      </c>
      <c r="E21" s="33">
        <v>1100</v>
      </c>
      <c r="F21" s="33">
        <v>4563.75</v>
      </c>
      <c r="G21" s="142">
        <f>D21-E21+F21</f>
        <v>97323.75</v>
      </c>
      <c r="H21" s="142">
        <f>G21*18%</f>
        <v>17518.274999999998</v>
      </c>
      <c r="I21" s="40">
        <f>D21-E21+F21+H21</f>
        <v>114842.02499999999</v>
      </c>
    </row>
    <row r="22" spans="1:10" s="41" customFormat="1" ht="15.75" x14ac:dyDescent="0.25">
      <c r="A22" s="37" t="s">
        <v>23</v>
      </c>
      <c r="B22" s="38" t="s">
        <v>24</v>
      </c>
      <c r="C22" s="39" t="s">
        <v>20</v>
      </c>
      <c r="D22" s="33">
        <v>84200</v>
      </c>
      <c r="E22" s="33">
        <v>1100</v>
      </c>
      <c r="F22" s="33">
        <v>4563.75</v>
      </c>
      <c r="G22" s="142">
        <f>D22-E22+F22</f>
        <v>87663.75</v>
      </c>
      <c r="H22" s="142">
        <f>G22*18%</f>
        <v>15779.474999999999</v>
      </c>
      <c r="I22" s="40">
        <f>D22-E22+F22+H22</f>
        <v>103443.22500000001</v>
      </c>
      <c r="J22" s="43"/>
    </row>
    <row r="23" spans="1:10" s="41" customFormat="1" ht="15.75" x14ac:dyDescent="0.25">
      <c r="A23" s="47" t="s">
        <v>37</v>
      </c>
      <c r="B23" s="38" t="s">
        <v>39</v>
      </c>
      <c r="C23" s="39" t="s">
        <v>40</v>
      </c>
      <c r="D23" s="33">
        <v>87910</v>
      </c>
      <c r="E23" s="33">
        <v>1100</v>
      </c>
      <c r="F23" s="33">
        <v>4563.75</v>
      </c>
      <c r="G23" s="142">
        <f t="shared" ref="G23:G35" si="3">D23-E23+F23</f>
        <v>91373.75</v>
      </c>
      <c r="H23" s="142">
        <f t="shared" ref="H23:H35" si="4">G23*18%</f>
        <v>16447.274999999998</v>
      </c>
      <c r="I23" s="40">
        <f t="shared" si="2"/>
        <v>107821.02499999999</v>
      </c>
    </row>
    <row r="24" spans="1:10" s="41" customFormat="1" ht="15.75" x14ac:dyDescent="0.25">
      <c r="A24" s="47" t="s">
        <v>55</v>
      </c>
      <c r="B24" s="38" t="s">
        <v>57</v>
      </c>
      <c r="C24" s="39" t="s">
        <v>58</v>
      </c>
      <c r="D24" s="33">
        <v>93510</v>
      </c>
      <c r="E24" s="33">
        <v>1100</v>
      </c>
      <c r="F24" s="33">
        <v>4563.75</v>
      </c>
      <c r="G24" s="142">
        <f t="shared" si="3"/>
        <v>96973.75</v>
      </c>
      <c r="H24" s="142">
        <f t="shared" si="4"/>
        <v>17455.274999999998</v>
      </c>
      <c r="I24" s="40">
        <f t="shared" si="2"/>
        <v>114429.02499999999</v>
      </c>
    </row>
    <row r="25" spans="1:10" s="41" customFormat="1" ht="15.75" x14ac:dyDescent="0.25">
      <c r="A25" s="47" t="s">
        <v>37</v>
      </c>
      <c r="B25" s="38" t="s">
        <v>41</v>
      </c>
      <c r="C25" s="39" t="s">
        <v>42</v>
      </c>
      <c r="D25" s="33">
        <v>84380</v>
      </c>
      <c r="E25" s="33">
        <v>1100</v>
      </c>
      <c r="F25" s="33">
        <v>4563.75</v>
      </c>
      <c r="G25" s="142">
        <f t="shared" si="3"/>
        <v>87843.75</v>
      </c>
      <c r="H25" s="142">
        <f t="shared" si="4"/>
        <v>15811.875</v>
      </c>
      <c r="I25" s="40">
        <f t="shared" si="2"/>
        <v>103655.625</v>
      </c>
    </row>
    <row r="26" spans="1:10" s="41" customFormat="1" ht="15.75" x14ac:dyDescent="0.25">
      <c r="A26" s="47" t="s">
        <v>37</v>
      </c>
      <c r="B26" s="38" t="s">
        <v>43</v>
      </c>
      <c r="C26" s="39" t="s">
        <v>42</v>
      </c>
      <c r="D26" s="33">
        <v>85260</v>
      </c>
      <c r="E26" s="33">
        <v>1100</v>
      </c>
      <c r="F26" s="33">
        <v>4563.75</v>
      </c>
      <c r="G26" s="142">
        <f t="shared" si="3"/>
        <v>88723.75</v>
      </c>
      <c r="H26" s="142">
        <f t="shared" si="4"/>
        <v>15970.275</v>
      </c>
      <c r="I26" s="40">
        <f t="shared" si="2"/>
        <v>104694.02499999999</v>
      </c>
    </row>
    <row r="27" spans="1:10" s="41" customFormat="1" ht="15.75" x14ac:dyDescent="0.25">
      <c r="A27" s="47" t="s">
        <v>37</v>
      </c>
      <c r="B27" s="38" t="s">
        <v>44</v>
      </c>
      <c r="C27" s="39" t="s">
        <v>171</v>
      </c>
      <c r="D27" s="33">
        <v>86760</v>
      </c>
      <c r="E27" s="33">
        <v>1100</v>
      </c>
      <c r="F27" s="33">
        <v>4563.75</v>
      </c>
      <c r="G27" s="142">
        <f t="shared" si="3"/>
        <v>90223.75</v>
      </c>
      <c r="H27" s="142">
        <f t="shared" si="4"/>
        <v>16240.275</v>
      </c>
      <c r="I27" s="40">
        <f t="shared" si="2"/>
        <v>106464.02499999999</v>
      </c>
    </row>
    <row r="28" spans="1:10" s="41" customFormat="1" ht="15.75" x14ac:dyDescent="0.25">
      <c r="A28" s="47" t="s">
        <v>37</v>
      </c>
      <c r="B28" s="38" t="s">
        <v>45</v>
      </c>
      <c r="C28" s="39" t="s">
        <v>171</v>
      </c>
      <c r="D28" s="33">
        <v>85440</v>
      </c>
      <c r="E28" s="33">
        <v>1100</v>
      </c>
      <c r="F28" s="33">
        <v>4563.75</v>
      </c>
      <c r="G28" s="142">
        <f t="shared" si="3"/>
        <v>88903.75</v>
      </c>
      <c r="H28" s="142">
        <f t="shared" si="4"/>
        <v>16002.674999999999</v>
      </c>
      <c r="I28" s="40">
        <f t="shared" si="2"/>
        <v>104906.425</v>
      </c>
    </row>
    <row r="29" spans="1:10" s="41" customFormat="1" ht="15.75" x14ac:dyDescent="0.25">
      <c r="A29" s="47" t="s">
        <v>37</v>
      </c>
      <c r="B29" s="38" t="s">
        <v>46</v>
      </c>
      <c r="C29" s="39" t="s">
        <v>47</v>
      </c>
      <c r="D29" s="33">
        <v>85960</v>
      </c>
      <c r="E29" s="33">
        <v>1100</v>
      </c>
      <c r="F29" s="33">
        <v>4563.75</v>
      </c>
      <c r="G29" s="142">
        <f t="shared" si="3"/>
        <v>89423.75</v>
      </c>
      <c r="H29" s="142">
        <f t="shared" si="4"/>
        <v>16096.275</v>
      </c>
      <c r="I29" s="40">
        <f t="shared" si="2"/>
        <v>105520.02499999999</v>
      </c>
    </row>
    <row r="30" spans="1:10" s="41" customFormat="1" ht="15.75" x14ac:dyDescent="0.25">
      <c r="A30" s="47" t="s">
        <v>37</v>
      </c>
      <c r="B30" s="38" t="s">
        <v>48</v>
      </c>
      <c r="C30" s="39" t="s">
        <v>49</v>
      </c>
      <c r="D30" s="33">
        <v>85760</v>
      </c>
      <c r="E30" s="33">
        <v>1100</v>
      </c>
      <c r="F30" s="33">
        <v>4563.75</v>
      </c>
      <c r="G30" s="142">
        <f t="shared" si="3"/>
        <v>89223.75</v>
      </c>
      <c r="H30" s="142">
        <f t="shared" si="4"/>
        <v>16060.275</v>
      </c>
      <c r="I30" s="40">
        <f t="shared" si="2"/>
        <v>105284.02499999999</v>
      </c>
    </row>
    <row r="31" spans="1:10" s="41" customFormat="1" ht="15.75" x14ac:dyDescent="0.25">
      <c r="A31" s="47" t="s">
        <v>37</v>
      </c>
      <c r="B31" s="38" t="s">
        <v>50</v>
      </c>
      <c r="C31" s="39" t="s">
        <v>40</v>
      </c>
      <c r="D31" s="33">
        <v>84740</v>
      </c>
      <c r="E31" s="33">
        <v>1100</v>
      </c>
      <c r="F31" s="33">
        <v>4563.75</v>
      </c>
      <c r="G31" s="142">
        <f t="shared" si="3"/>
        <v>88203.75</v>
      </c>
      <c r="H31" s="142">
        <f t="shared" si="4"/>
        <v>15876.674999999999</v>
      </c>
      <c r="I31" s="40">
        <f t="shared" si="2"/>
        <v>104080.425</v>
      </c>
    </row>
    <row r="32" spans="1:10" s="41" customFormat="1" ht="15.75" x14ac:dyDescent="0.25">
      <c r="A32" s="47" t="s">
        <v>37</v>
      </c>
      <c r="B32" s="38" t="s">
        <v>51</v>
      </c>
      <c r="C32" s="39" t="s">
        <v>52</v>
      </c>
      <c r="D32" s="33">
        <v>85960</v>
      </c>
      <c r="E32" s="33">
        <v>1100</v>
      </c>
      <c r="F32" s="33">
        <v>4563.75</v>
      </c>
      <c r="G32" s="142">
        <f t="shared" si="3"/>
        <v>89423.75</v>
      </c>
      <c r="H32" s="142">
        <f t="shared" si="4"/>
        <v>16096.275</v>
      </c>
      <c r="I32" s="40">
        <f t="shared" si="2"/>
        <v>105520.02499999999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86660</v>
      </c>
      <c r="E33" s="33">
        <v>1100</v>
      </c>
      <c r="F33" s="33">
        <v>4563.75</v>
      </c>
      <c r="G33" s="142">
        <f t="shared" si="3"/>
        <v>90123.75</v>
      </c>
      <c r="H33" s="142">
        <f t="shared" si="4"/>
        <v>16222.275</v>
      </c>
      <c r="I33" s="40">
        <f t="shared" si="2"/>
        <v>106346.02499999999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76470</v>
      </c>
      <c r="E34" s="33">
        <v>0</v>
      </c>
      <c r="F34" s="33">
        <v>4563.75</v>
      </c>
      <c r="G34" s="142">
        <f t="shared" si="3"/>
        <v>81033.75</v>
      </c>
      <c r="H34" s="142">
        <f t="shared" si="4"/>
        <v>14586.074999999999</v>
      </c>
      <c r="I34" s="40">
        <f t="shared" si="2"/>
        <v>95619.824999999997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76470</v>
      </c>
      <c r="E35" s="33">
        <v>0</v>
      </c>
      <c r="F35" s="33">
        <v>4563.75</v>
      </c>
      <c r="G35" s="142">
        <f t="shared" si="3"/>
        <v>81033.75</v>
      </c>
      <c r="H35" s="142">
        <f t="shared" si="4"/>
        <v>14586.074999999999</v>
      </c>
      <c r="I35" s="40">
        <f t="shared" si="2"/>
        <v>95619.824999999997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5" t="s">
        <v>62</v>
      </c>
      <c r="B37" s="236"/>
      <c r="C37" s="236"/>
      <c r="D37" s="236"/>
      <c r="E37" s="236"/>
      <c r="F37" s="236"/>
      <c r="G37" s="236"/>
      <c r="H37" s="236"/>
      <c r="I37" s="237"/>
    </row>
    <row r="38" spans="1:9" s="54" customFormat="1" ht="15.75" x14ac:dyDescent="0.25">
      <c r="A38" s="238" t="s">
        <v>6</v>
      </c>
      <c r="B38" s="239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218</v>
      </c>
      <c r="H38" s="144" t="s">
        <v>183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43" customFormat="1" x14ac:dyDescent="0.2">
      <c r="A41" s="37" t="s">
        <v>71</v>
      </c>
      <c r="B41" s="38" t="s">
        <v>72</v>
      </c>
      <c r="C41" s="55" t="s">
        <v>73</v>
      </c>
      <c r="D41" s="33">
        <v>80335</v>
      </c>
      <c r="E41" s="33">
        <v>1100</v>
      </c>
      <c r="F41" s="33">
        <v>4563.75</v>
      </c>
      <c r="G41" s="142">
        <f t="shared" ref="G41:G43" si="5">D41-E41+F41</f>
        <v>83798.75</v>
      </c>
      <c r="H41" s="142">
        <f t="shared" ref="H41:H43" si="6">G41*18%</f>
        <v>15083.775</v>
      </c>
      <c r="I41" s="40">
        <f t="shared" ref="I41:I47" si="7">D41-E41+F41+H41</f>
        <v>98882.524999999994</v>
      </c>
    </row>
    <row r="42" spans="1:9" s="41" customFormat="1" ht="15.75" x14ac:dyDescent="0.25">
      <c r="A42" s="37" t="s">
        <v>71</v>
      </c>
      <c r="B42" s="38" t="s">
        <v>74</v>
      </c>
      <c r="C42" s="55" t="s">
        <v>40</v>
      </c>
      <c r="D42" s="33">
        <v>80635</v>
      </c>
      <c r="E42" s="33">
        <v>1100</v>
      </c>
      <c r="F42" s="33">
        <v>4563.75</v>
      </c>
      <c r="G42" s="142">
        <f t="shared" si="5"/>
        <v>84098.75</v>
      </c>
      <c r="H42" s="142">
        <f t="shared" si="6"/>
        <v>15137.775</v>
      </c>
      <c r="I42" s="40">
        <f t="shared" si="7"/>
        <v>99236.524999999994</v>
      </c>
    </row>
    <row r="43" spans="1:9" s="41" customFormat="1" ht="15.75" x14ac:dyDescent="0.25">
      <c r="A43" s="37" t="s">
        <v>75</v>
      </c>
      <c r="B43" s="38" t="s">
        <v>76</v>
      </c>
      <c r="C43" s="55" t="s">
        <v>40</v>
      </c>
      <c r="D43" s="33">
        <v>81535</v>
      </c>
      <c r="E43" s="33">
        <v>1100</v>
      </c>
      <c r="F43" s="33">
        <v>4563.75</v>
      </c>
      <c r="G43" s="142">
        <f t="shared" si="5"/>
        <v>84998.75</v>
      </c>
      <c r="H43" s="142">
        <f t="shared" si="6"/>
        <v>15299.775</v>
      </c>
      <c r="I43" s="40">
        <f t="shared" si="7"/>
        <v>100298.52499999999</v>
      </c>
    </row>
    <row r="44" spans="1:9" s="41" customFormat="1" ht="15.75" x14ac:dyDescent="0.25">
      <c r="A44" s="37" t="s">
        <v>71</v>
      </c>
      <c r="B44" s="38" t="s">
        <v>223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77</v>
      </c>
      <c r="B45" s="38" t="s">
        <v>78</v>
      </c>
      <c r="C45" s="55" t="s">
        <v>79</v>
      </c>
      <c r="D45" s="33">
        <v>81815</v>
      </c>
      <c r="E45" s="33">
        <v>1100</v>
      </c>
      <c r="F45" s="33">
        <v>4563.75</v>
      </c>
      <c r="G45" s="142">
        <f t="shared" ref="G45" si="8">D45-E45+F45</f>
        <v>85278.75</v>
      </c>
      <c r="H45" s="142">
        <f t="shared" ref="H45" si="9">G45*18%</f>
        <v>15350.174999999999</v>
      </c>
      <c r="I45" s="40">
        <f t="shared" si="7"/>
        <v>100628.925</v>
      </c>
    </row>
    <row r="46" spans="1:9" s="41" customFormat="1" ht="15.75" x14ac:dyDescent="0.25">
      <c r="A46" s="37" t="s">
        <v>89</v>
      </c>
      <c r="B46" s="38" t="s">
        <v>90</v>
      </c>
      <c r="C46" s="58" t="s">
        <v>91</v>
      </c>
      <c r="D46" s="33">
        <v>85125</v>
      </c>
      <c r="E46" s="33">
        <v>1100</v>
      </c>
      <c r="F46" s="33">
        <v>4563.75</v>
      </c>
      <c r="G46" s="142">
        <f t="shared" ref="G46:G47" si="10">D46-E46+F46</f>
        <v>88588.75</v>
      </c>
      <c r="H46" s="142">
        <f t="shared" ref="H46:H47" si="11">G46*18%</f>
        <v>15945.974999999999</v>
      </c>
      <c r="I46" s="40">
        <f t="shared" si="7"/>
        <v>104534.72500000001</v>
      </c>
    </row>
    <row r="47" spans="1:9" s="41" customFormat="1" ht="15.75" x14ac:dyDescent="0.25">
      <c r="A47" s="37" t="s">
        <v>89</v>
      </c>
      <c r="B47" s="38" t="s">
        <v>92</v>
      </c>
      <c r="C47" s="58" t="s">
        <v>93</v>
      </c>
      <c r="D47" s="33">
        <v>85125</v>
      </c>
      <c r="E47" s="33">
        <v>1100</v>
      </c>
      <c r="F47" s="33">
        <v>4563.75</v>
      </c>
      <c r="G47" s="142">
        <f t="shared" si="10"/>
        <v>88588.75</v>
      </c>
      <c r="H47" s="142">
        <f t="shared" si="11"/>
        <v>15945.974999999999</v>
      </c>
      <c r="I47" s="40">
        <f t="shared" si="7"/>
        <v>104534.72500000001</v>
      </c>
    </row>
    <row r="48" spans="1:9" s="41" customFormat="1" ht="15.75" x14ac:dyDescent="0.25">
      <c r="A48" s="37" t="s">
        <v>94</v>
      </c>
      <c r="B48" s="38" t="s">
        <v>95</v>
      </c>
      <c r="C48" s="58" t="s">
        <v>96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94</v>
      </c>
      <c r="B49" s="38" t="s">
        <v>97</v>
      </c>
      <c r="C49" s="58" t="s">
        <v>96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100</v>
      </c>
      <c r="B50" s="38" t="s">
        <v>101</v>
      </c>
      <c r="C50" s="58" t="s">
        <v>102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103</v>
      </c>
      <c r="B51" s="38" t="s">
        <v>104</v>
      </c>
      <c r="C51" s="58" t="s">
        <v>105</v>
      </c>
      <c r="D51" s="75"/>
      <c r="E51" s="33"/>
      <c r="F51" s="33"/>
      <c r="G51" s="142"/>
      <c r="H51" s="142"/>
      <c r="I51" s="40"/>
    </row>
    <row r="52" spans="1:9" s="41" customFormat="1" ht="15.75" x14ac:dyDescent="0.25">
      <c r="A52" s="37" t="s">
        <v>103</v>
      </c>
      <c r="B52" s="38" t="s">
        <v>106</v>
      </c>
      <c r="C52" s="39" t="s">
        <v>93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80</v>
      </c>
      <c r="B53" s="38" t="s">
        <v>81</v>
      </c>
      <c r="C53" s="55" t="s">
        <v>82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83</v>
      </c>
      <c r="B54" s="38" t="s">
        <v>84</v>
      </c>
      <c r="C54" s="55" t="s">
        <v>85</v>
      </c>
      <c r="D54" s="116"/>
      <c r="E54" s="33"/>
      <c r="F54" s="33"/>
      <c r="G54" s="142"/>
      <c r="H54" s="142"/>
      <c r="I54" s="40"/>
    </row>
    <row r="55" spans="1:9" s="41" customFormat="1" ht="15.75" x14ac:dyDescent="0.25">
      <c r="A55" s="37" t="s">
        <v>59</v>
      </c>
      <c r="B55" s="38" t="s">
        <v>107</v>
      </c>
      <c r="C55" s="59"/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59</v>
      </c>
      <c r="B56" s="38" t="s">
        <v>108</v>
      </c>
      <c r="C56" s="59"/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59</v>
      </c>
      <c r="B57" s="38" t="s">
        <v>110</v>
      </c>
      <c r="C57" s="59"/>
      <c r="D57" s="33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109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111</v>
      </c>
      <c r="C59" s="59"/>
      <c r="D59" s="33"/>
      <c r="E59" s="33"/>
      <c r="F59" s="33"/>
      <c r="G59" s="142"/>
      <c r="H59" s="142"/>
      <c r="I59" s="40"/>
    </row>
    <row r="60" spans="1:9" s="41" customFormat="1" ht="16.5" thickBot="1" x14ac:dyDescent="0.3">
      <c r="A60" s="60" t="s">
        <v>59</v>
      </c>
      <c r="B60" s="61" t="s">
        <v>112</v>
      </c>
      <c r="C60" s="62"/>
      <c r="D60" s="33"/>
      <c r="E60" s="63"/>
      <c r="F60" s="33"/>
      <c r="G60" s="142"/>
      <c r="H60" s="142"/>
      <c r="I60" s="40"/>
    </row>
    <row r="61" spans="1:9" s="41" customFormat="1" ht="16.5" thickBot="1" x14ac:dyDescent="0.3">
      <c r="A61" s="64"/>
      <c r="B61" s="65"/>
      <c r="C61" s="66"/>
      <c r="D61" s="67"/>
      <c r="E61" s="67"/>
      <c r="F61" s="67"/>
      <c r="G61" s="67"/>
      <c r="H61" s="67"/>
      <c r="I61" s="68"/>
    </row>
    <row r="62" spans="1:9" s="41" customFormat="1" ht="21" thickBot="1" x14ac:dyDescent="0.35">
      <c r="A62" s="235" t="s">
        <v>113</v>
      </c>
      <c r="B62" s="236"/>
      <c r="C62" s="236"/>
      <c r="D62" s="236"/>
      <c r="E62" s="236"/>
      <c r="F62" s="236"/>
      <c r="G62" s="236"/>
      <c r="H62" s="236"/>
      <c r="I62" s="237"/>
    </row>
    <row r="63" spans="1:9" s="41" customFormat="1" ht="15.75" x14ac:dyDescent="0.25">
      <c r="A63" s="220" t="s">
        <v>6</v>
      </c>
      <c r="B63" s="221"/>
      <c r="C63" s="145" t="s">
        <v>7</v>
      </c>
      <c r="D63" s="149" t="s">
        <v>8</v>
      </c>
      <c r="E63" s="149" t="s">
        <v>9</v>
      </c>
      <c r="F63" s="149" t="s">
        <v>10</v>
      </c>
      <c r="G63" s="160" t="s">
        <v>218</v>
      </c>
      <c r="H63" s="144" t="s">
        <v>183</v>
      </c>
      <c r="I63" s="149" t="s">
        <v>11</v>
      </c>
    </row>
    <row r="64" spans="1:9" s="56" customFormat="1" x14ac:dyDescent="0.2">
      <c r="A64" s="69" t="s">
        <v>119</v>
      </c>
      <c r="B64" s="70" t="s">
        <v>120</v>
      </c>
      <c r="C64" s="39" t="s">
        <v>64</v>
      </c>
      <c r="D64" s="116">
        <v>79685</v>
      </c>
      <c r="E64" s="33">
        <v>1100</v>
      </c>
      <c r="F64" s="33">
        <v>4563.75</v>
      </c>
      <c r="G64" s="142">
        <f t="shared" ref="G64:G66" si="12">D64-E64+F64</f>
        <v>83148.75</v>
      </c>
      <c r="H64" s="142">
        <f t="shared" ref="H64:H66" si="13">G64*18%</f>
        <v>14966.775</v>
      </c>
      <c r="I64" s="40">
        <f t="shared" ref="I64:I72" si="14">D64-E64+F64+H64</f>
        <v>98115.524999999994</v>
      </c>
    </row>
    <row r="65" spans="1:9" s="56" customFormat="1" x14ac:dyDescent="0.2">
      <c r="A65" s="69" t="s">
        <v>119</v>
      </c>
      <c r="B65" s="70" t="s">
        <v>121</v>
      </c>
      <c r="C65" s="39" t="s">
        <v>122</v>
      </c>
      <c r="D65" s="116">
        <v>80585</v>
      </c>
      <c r="E65" s="33">
        <v>1100</v>
      </c>
      <c r="F65" s="33">
        <v>4563.75</v>
      </c>
      <c r="G65" s="142">
        <f t="shared" si="12"/>
        <v>84048.75</v>
      </c>
      <c r="H65" s="142">
        <f t="shared" si="13"/>
        <v>15128.775</v>
      </c>
      <c r="I65" s="40">
        <f t="shared" si="14"/>
        <v>99177.524999999994</v>
      </c>
    </row>
    <row r="66" spans="1:9" s="56" customFormat="1" x14ac:dyDescent="0.2">
      <c r="A66" s="69" t="s">
        <v>119</v>
      </c>
      <c r="B66" s="70" t="s">
        <v>123</v>
      </c>
      <c r="C66" s="39" t="s">
        <v>122</v>
      </c>
      <c r="D66" s="116">
        <v>81085</v>
      </c>
      <c r="E66" s="33">
        <v>1100</v>
      </c>
      <c r="F66" s="33">
        <v>4563.75</v>
      </c>
      <c r="G66" s="142">
        <f t="shared" si="12"/>
        <v>84548.75</v>
      </c>
      <c r="H66" s="142">
        <f t="shared" si="13"/>
        <v>15218.775</v>
      </c>
      <c r="I66" s="40">
        <f t="shared" si="14"/>
        <v>99767.524999999994</v>
      </c>
    </row>
    <row r="67" spans="1:9" s="56" customFormat="1" x14ac:dyDescent="0.2">
      <c r="A67" s="69" t="s">
        <v>119</v>
      </c>
      <c r="B67" s="70" t="s">
        <v>224</v>
      </c>
      <c r="C67" s="39" t="s">
        <v>225</v>
      </c>
      <c r="D67" s="116">
        <v>81185</v>
      </c>
      <c r="E67" s="33">
        <v>1100</v>
      </c>
      <c r="F67" s="33">
        <v>4563.75</v>
      </c>
      <c r="G67" s="142">
        <f t="shared" ref="G67" si="15">D67-E67+F67</f>
        <v>84648.75</v>
      </c>
      <c r="H67" s="142">
        <f t="shared" ref="H67" si="16">G67*18%</f>
        <v>15236.775</v>
      </c>
      <c r="I67" s="40">
        <f t="shared" ref="I67" si="17">D67-E67+F67+H67</f>
        <v>99885.524999999994</v>
      </c>
    </row>
    <row r="68" spans="1:9" s="56" customFormat="1" x14ac:dyDescent="0.2">
      <c r="A68" s="69" t="s">
        <v>124</v>
      </c>
      <c r="B68" s="70" t="s">
        <v>125</v>
      </c>
      <c r="C68" s="39" t="s">
        <v>126</v>
      </c>
      <c r="D68" s="116"/>
      <c r="E68" s="33"/>
      <c r="F68" s="33"/>
      <c r="G68" s="142"/>
      <c r="H68" s="142"/>
      <c r="I68" s="40"/>
    </row>
    <row r="69" spans="1:9" s="43" customFormat="1" x14ac:dyDescent="0.2">
      <c r="A69" s="69" t="s">
        <v>127</v>
      </c>
      <c r="B69" s="70" t="s">
        <v>128</v>
      </c>
      <c r="C69" s="39" t="s">
        <v>129</v>
      </c>
      <c r="D69" s="116">
        <v>82585</v>
      </c>
      <c r="E69" s="33">
        <v>1100</v>
      </c>
      <c r="F69" s="33">
        <v>4563.75</v>
      </c>
      <c r="G69" s="142">
        <f t="shared" ref="G69:G70" si="18">D69-E69+F69</f>
        <v>86048.75</v>
      </c>
      <c r="H69" s="142">
        <f t="shared" ref="H69:H70" si="19">G69*18%</f>
        <v>15488.775</v>
      </c>
      <c r="I69" s="40">
        <f t="shared" si="14"/>
        <v>101537.52499999999</v>
      </c>
    </row>
    <row r="70" spans="1:9" s="43" customFormat="1" x14ac:dyDescent="0.2">
      <c r="A70" s="69" t="s">
        <v>127</v>
      </c>
      <c r="B70" s="70" t="s">
        <v>130</v>
      </c>
      <c r="C70" s="39" t="s">
        <v>129</v>
      </c>
      <c r="D70" s="116">
        <v>84375</v>
      </c>
      <c r="E70" s="33">
        <v>1100</v>
      </c>
      <c r="F70" s="33">
        <v>4563.75</v>
      </c>
      <c r="G70" s="142">
        <f t="shared" si="18"/>
        <v>87838.75</v>
      </c>
      <c r="H70" s="142">
        <f t="shared" si="19"/>
        <v>15810.974999999999</v>
      </c>
      <c r="I70" s="40">
        <f t="shared" si="14"/>
        <v>103649.72500000001</v>
      </c>
    </row>
    <row r="71" spans="1:9" s="41" customFormat="1" ht="15.75" x14ac:dyDescent="0.25">
      <c r="A71" s="69" t="s">
        <v>114</v>
      </c>
      <c r="B71" s="70" t="s">
        <v>115</v>
      </c>
      <c r="C71" s="39" t="s">
        <v>116</v>
      </c>
      <c r="D71" s="116"/>
      <c r="E71" s="33"/>
      <c r="F71" s="33"/>
      <c r="G71" s="142"/>
      <c r="H71" s="142"/>
      <c r="I71" s="40"/>
    </row>
    <row r="72" spans="1:9" s="41" customFormat="1" ht="15.75" x14ac:dyDescent="0.25">
      <c r="A72" s="71" t="s">
        <v>114</v>
      </c>
      <c r="B72" s="72" t="s">
        <v>117</v>
      </c>
      <c r="C72" s="39" t="s">
        <v>118</v>
      </c>
      <c r="D72" s="116">
        <v>85585</v>
      </c>
      <c r="E72" s="33">
        <v>1100</v>
      </c>
      <c r="F72" s="33">
        <v>4563.75</v>
      </c>
      <c r="G72" s="142">
        <f t="shared" ref="G72" si="20">D72-E72+F72</f>
        <v>89048.75</v>
      </c>
      <c r="H72" s="142">
        <f t="shared" ref="H72" si="21">G72*18%</f>
        <v>16028.775</v>
      </c>
      <c r="I72" s="40">
        <f t="shared" si="14"/>
        <v>105077.52499999999</v>
      </c>
    </row>
    <row r="73" spans="1:9" s="41" customFormat="1" ht="15.75" x14ac:dyDescent="0.25">
      <c r="A73" s="37" t="s">
        <v>59</v>
      </c>
      <c r="B73" s="38" t="s">
        <v>131</v>
      </c>
      <c r="C73" s="59"/>
      <c r="D73" s="33"/>
      <c r="E73" s="33"/>
      <c r="F73" s="33"/>
      <c r="G73" s="142"/>
      <c r="H73" s="142"/>
      <c r="I73" s="40"/>
    </row>
    <row r="74" spans="1:9" s="41" customFormat="1" ht="15.75" x14ac:dyDescent="0.25">
      <c r="A74" s="37" t="s">
        <v>59</v>
      </c>
      <c r="B74" s="38" t="s">
        <v>132</v>
      </c>
      <c r="C74" s="59"/>
      <c r="D74" s="33"/>
      <c r="E74" s="33"/>
      <c r="F74" s="33"/>
      <c r="G74" s="142"/>
      <c r="H74" s="142"/>
      <c r="I74" s="40"/>
    </row>
    <row r="75" spans="1:9" s="41" customFormat="1" ht="16.5" thickBot="1" x14ac:dyDescent="0.3">
      <c r="A75" s="60" t="s">
        <v>59</v>
      </c>
      <c r="B75" s="61" t="s">
        <v>133</v>
      </c>
      <c r="C75" s="62"/>
      <c r="D75" s="33"/>
      <c r="E75" s="63"/>
      <c r="F75" s="33"/>
      <c r="G75" s="142"/>
      <c r="H75" s="142"/>
      <c r="I75" s="40"/>
    </row>
    <row r="76" spans="1:9" s="41" customFormat="1" ht="18.75" thickBot="1" x14ac:dyDescent="0.3">
      <c r="A76" s="222" t="s">
        <v>134</v>
      </c>
      <c r="B76" s="223"/>
      <c r="C76" s="223"/>
      <c r="D76" s="223"/>
      <c r="E76" s="224"/>
      <c r="F76" s="73"/>
      <c r="G76" s="73"/>
      <c r="H76" s="73"/>
      <c r="I76" s="73"/>
    </row>
    <row r="77" spans="1:9" s="41" customFormat="1" ht="16.5" thickBot="1" x14ac:dyDescent="0.3">
      <c r="A77" s="225" t="s">
        <v>135</v>
      </c>
      <c r="B77" s="226"/>
      <c r="C77" s="80"/>
      <c r="D77" s="227" t="s">
        <v>136</v>
      </c>
      <c r="E77" s="228"/>
      <c r="F77" s="78"/>
      <c r="G77" s="78"/>
      <c r="H77" s="78"/>
      <c r="I77" s="73"/>
    </row>
    <row r="78" spans="1:9" s="41" customFormat="1" ht="15.75" x14ac:dyDescent="0.25">
      <c r="A78" s="119" t="s">
        <v>137</v>
      </c>
      <c r="B78" s="169" t="s">
        <v>138</v>
      </c>
      <c r="C78" s="77"/>
      <c r="D78" s="170" t="s">
        <v>137</v>
      </c>
      <c r="E78" s="134" t="s">
        <v>138</v>
      </c>
      <c r="F78" s="167" t="s">
        <v>153</v>
      </c>
      <c r="G78" s="167"/>
      <c r="H78" s="78"/>
      <c r="I78" s="73"/>
    </row>
    <row r="79" spans="1:9" s="41" customFormat="1" ht="15.75" customHeight="1" x14ac:dyDescent="0.25">
      <c r="A79" s="37" t="s">
        <v>139</v>
      </c>
      <c r="B79" s="171">
        <v>300</v>
      </c>
      <c r="C79" s="77"/>
      <c r="D79" s="172" t="s">
        <v>140</v>
      </c>
      <c r="E79" s="120">
        <v>300</v>
      </c>
      <c r="F79" s="168" t="s">
        <v>154</v>
      </c>
      <c r="G79" s="168"/>
      <c r="H79" s="157"/>
      <c r="I79" s="73"/>
    </row>
    <row r="80" spans="1:9" s="41" customFormat="1" ht="15.75" x14ac:dyDescent="0.25">
      <c r="A80" s="37" t="s">
        <v>141</v>
      </c>
      <c r="B80" s="171">
        <v>400</v>
      </c>
      <c r="C80" s="77"/>
      <c r="D80" s="172" t="s">
        <v>142</v>
      </c>
      <c r="E80" s="120">
        <v>400</v>
      </c>
      <c r="F80" s="168" t="s">
        <v>155</v>
      </c>
      <c r="G80" s="168"/>
      <c r="H80" s="157"/>
      <c r="I80" s="73"/>
    </row>
    <row r="81" spans="1:10" s="41" customFormat="1" ht="15.75" x14ac:dyDescent="0.25">
      <c r="A81" s="37" t="s">
        <v>143</v>
      </c>
      <c r="B81" s="171">
        <v>500</v>
      </c>
      <c r="C81" s="77"/>
      <c r="D81" s="172" t="s">
        <v>144</v>
      </c>
      <c r="E81" s="120">
        <v>500</v>
      </c>
      <c r="F81" s="73"/>
      <c r="G81" s="73"/>
      <c r="H81" s="73"/>
      <c r="I81" s="73"/>
    </row>
    <row r="82" spans="1:10" s="41" customFormat="1" ht="15.75" customHeight="1" x14ac:dyDescent="0.25">
      <c r="A82" s="37" t="s">
        <v>145</v>
      </c>
      <c r="B82" s="171">
        <v>600</v>
      </c>
      <c r="C82" s="77"/>
      <c r="D82" s="172" t="s">
        <v>146</v>
      </c>
      <c r="E82" s="120">
        <v>600</v>
      </c>
      <c r="F82" s="251" t="s">
        <v>221</v>
      </c>
      <c r="G82" s="251"/>
      <c r="H82" s="251"/>
      <c r="I82" s="251"/>
      <c r="J82" s="192"/>
    </row>
    <row r="83" spans="1:10" s="41" customFormat="1" ht="15.75" x14ac:dyDescent="0.25">
      <c r="A83" s="37" t="s">
        <v>147</v>
      </c>
      <c r="B83" s="171">
        <v>700</v>
      </c>
      <c r="C83" s="77"/>
      <c r="D83" s="172" t="s">
        <v>148</v>
      </c>
      <c r="E83" s="120">
        <v>700</v>
      </c>
      <c r="F83" s="250" t="s">
        <v>220</v>
      </c>
      <c r="G83" s="250"/>
      <c r="H83" s="250"/>
      <c r="I83" s="250"/>
      <c r="J83" s="250"/>
    </row>
    <row r="84" spans="1:10" s="41" customFormat="1" ht="15.75" x14ac:dyDescent="0.25">
      <c r="A84" s="37" t="s">
        <v>149</v>
      </c>
      <c r="B84" s="171">
        <v>800</v>
      </c>
      <c r="C84" s="77"/>
      <c r="D84" s="172" t="s">
        <v>150</v>
      </c>
      <c r="E84" s="120">
        <v>750</v>
      </c>
      <c r="F84" s="73"/>
      <c r="G84" s="73"/>
      <c r="H84" s="73"/>
      <c r="I84" s="73"/>
    </row>
    <row r="85" spans="1:10" s="41" customFormat="1" ht="16.5" thickBot="1" x14ac:dyDescent="0.3">
      <c r="A85" s="60" t="s">
        <v>151</v>
      </c>
      <c r="B85" s="173">
        <v>900</v>
      </c>
      <c r="C85" s="77"/>
      <c r="D85" s="174" t="s">
        <v>152</v>
      </c>
      <c r="E85" s="175">
        <v>800</v>
      </c>
      <c r="F85" s="73"/>
      <c r="G85" s="73"/>
      <c r="H85" s="73"/>
      <c r="I85" s="73"/>
    </row>
    <row r="86" spans="1:10" ht="15.75" x14ac:dyDescent="0.25">
      <c r="B86" s="7"/>
    </row>
    <row r="87" spans="1:10" ht="15.75" x14ac:dyDescent="0.25">
      <c r="B87" s="7"/>
    </row>
    <row r="99" spans="1:9" x14ac:dyDescent="0.25">
      <c r="A99" s="8"/>
      <c r="B99" s="8"/>
      <c r="C99" s="156"/>
      <c r="D99" s="156"/>
      <c r="E99" s="156"/>
      <c r="F99" s="5"/>
      <c r="G99" s="5"/>
      <c r="H99" s="5"/>
      <c r="I99" s="5"/>
    </row>
  </sheetData>
  <mergeCells count="18">
    <mergeCell ref="B5:H6"/>
    <mergeCell ref="A7:I7"/>
    <mergeCell ref="A8:B8"/>
    <mergeCell ref="A1:A4"/>
    <mergeCell ref="B1:H1"/>
    <mergeCell ref="I1:I4"/>
    <mergeCell ref="B2:H2"/>
    <mergeCell ref="B3:H3"/>
    <mergeCell ref="B4:H4"/>
    <mergeCell ref="A37:I37"/>
    <mergeCell ref="A38:B38"/>
    <mergeCell ref="A62:I62"/>
    <mergeCell ref="F82:I82"/>
    <mergeCell ref="F83:J83"/>
    <mergeCell ref="A63:B63"/>
    <mergeCell ref="A76:E76"/>
    <mergeCell ref="A77:B77"/>
    <mergeCell ref="D77:E77"/>
  </mergeCells>
  <pageMargins left="0.5" right="0.25" top="0.36" bottom="0.3" header="0.23" footer="0.3"/>
  <pageSetup paperSize="9" scale="55" orientation="portrait" horizontalDpi="4294967293" vertic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showGridLines="0" topLeftCell="A33" zoomScaleNormal="100" workbookViewId="0">
      <selection activeCell="D55" sqref="D55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40"/>
      <c r="B1" s="241" t="s">
        <v>0</v>
      </c>
      <c r="C1" s="241"/>
      <c r="D1" s="241"/>
      <c r="E1" s="241"/>
      <c r="F1" s="241"/>
      <c r="G1" s="241"/>
      <c r="H1" s="241"/>
      <c r="I1" s="242"/>
    </row>
    <row r="2" spans="1:9" ht="23.25" x14ac:dyDescent="0.35">
      <c r="A2" s="240"/>
      <c r="B2" s="243" t="s">
        <v>184</v>
      </c>
      <c r="C2" s="243"/>
      <c r="D2" s="243"/>
      <c r="E2" s="243"/>
      <c r="F2" s="243"/>
      <c r="G2" s="243"/>
      <c r="H2" s="243"/>
      <c r="I2" s="242"/>
    </row>
    <row r="3" spans="1:9" x14ac:dyDescent="0.25">
      <c r="A3" s="240"/>
      <c r="B3" s="244" t="s">
        <v>173</v>
      </c>
      <c r="C3" s="244"/>
      <c r="D3" s="244"/>
      <c r="E3" s="244"/>
      <c r="F3" s="244"/>
      <c r="G3" s="244"/>
      <c r="H3" s="244"/>
      <c r="I3" s="242"/>
    </row>
    <row r="4" spans="1:9" ht="18" x14ac:dyDescent="0.25">
      <c r="A4" s="240"/>
      <c r="B4" s="245" t="s">
        <v>182</v>
      </c>
      <c r="C4" s="245"/>
      <c r="D4" s="245"/>
      <c r="E4" s="245"/>
      <c r="F4" s="245"/>
      <c r="G4" s="245"/>
      <c r="H4" s="245"/>
      <c r="I4" s="242"/>
    </row>
    <row r="5" spans="1:9" ht="15.75" customHeight="1" thickBot="1" x14ac:dyDescent="0.3">
      <c r="A5" s="19"/>
      <c r="B5" s="229" t="s">
        <v>4</v>
      </c>
      <c r="C5" s="229"/>
      <c r="D5" s="229"/>
      <c r="E5" s="229"/>
      <c r="F5" s="229"/>
      <c r="G5" s="229"/>
      <c r="H5" s="229"/>
      <c r="I5" s="143" t="s">
        <v>200</v>
      </c>
    </row>
    <row r="6" spans="1:9" ht="15.75" customHeight="1" thickBot="1" x14ac:dyDescent="0.3">
      <c r="A6" s="166"/>
      <c r="B6" s="229"/>
      <c r="C6" s="229"/>
      <c r="D6" s="229"/>
      <c r="E6" s="229"/>
      <c r="F6" s="229"/>
      <c r="G6" s="229"/>
      <c r="H6" s="229"/>
      <c r="I6" s="153">
        <v>43083</v>
      </c>
    </row>
    <row r="7" spans="1:9" ht="21" thickBot="1" x14ac:dyDescent="0.35">
      <c r="A7" s="230" t="s">
        <v>5</v>
      </c>
      <c r="B7" s="231"/>
      <c r="C7" s="231"/>
      <c r="D7" s="231"/>
      <c r="E7" s="231"/>
      <c r="F7" s="231"/>
      <c r="G7" s="231"/>
      <c r="H7" s="231"/>
      <c r="I7" s="232"/>
    </row>
    <row r="8" spans="1:9" s="26" customFormat="1" ht="15.75" x14ac:dyDescent="0.25">
      <c r="A8" s="233" t="s">
        <v>6</v>
      </c>
      <c r="B8" s="234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218</v>
      </c>
      <c r="H8" s="152" t="s">
        <v>183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82264</v>
      </c>
      <c r="E9" s="33">
        <v>1100</v>
      </c>
      <c r="F9" s="33">
        <v>4911.37</v>
      </c>
      <c r="G9" s="142">
        <f t="shared" ref="G9:G10" si="0">D9-E9+F9</f>
        <v>86075.37</v>
      </c>
      <c r="H9" s="142">
        <f t="shared" ref="H9:H10" si="1">G9*18%</f>
        <v>15493.566599999998</v>
      </c>
      <c r="I9" s="40">
        <f>D9-E9+F9+H9</f>
        <v>101568.93659999999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82264</v>
      </c>
      <c r="E10" s="33">
        <v>1100</v>
      </c>
      <c r="F10" s="33">
        <v>4911.37</v>
      </c>
      <c r="G10" s="142">
        <f t="shared" si="0"/>
        <v>86075.37</v>
      </c>
      <c r="H10" s="142">
        <f t="shared" si="1"/>
        <v>15493.566599999998</v>
      </c>
      <c r="I10" s="40">
        <f t="shared" ref="I10:I35" si="2">D10-E10+F10+H10</f>
        <v>101568.93659999999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83014</v>
      </c>
      <c r="E13" s="33">
        <v>1100</v>
      </c>
      <c r="F13" s="33">
        <v>4911.37</v>
      </c>
      <c r="G13" s="142">
        <f t="shared" ref="G13" si="3">D13-E13+F13</f>
        <v>86825.37</v>
      </c>
      <c r="H13" s="142">
        <f t="shared" ref="H13" si="4">G13*18%</f>
        <v>15628.566599999998</v>
      </c>
      <c r="I13" s="40">
        <f t="shared" si="2"/>
        <v>102453.93659999999</v>
      </c>
    </row>
    <row r="14" spans="1:9" s="41" customFormat="1" ht="15.75" x14ac:dyDescent="0.25">
      <c r="A14" s="37" t="s">
        <v>12</v>
      </c>
      <c r="B14" s="38" t="s">
        <v>175</v>
      </c>
      <c r="C14" s="39" t="s">
        <v>176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86164</v>
      </c>
      <c r="E19" s="33">
        <v>1100</v>
      </c>
      <c r="F19" s="33">
        <v>4911.37</v>
      </c>
      <c r="G19" s="142">
        <f t="shared" ref="G19" si="5">D19-E19+F19</f>
        <v>89975.37</v>
      </c>
      <c r="H19" s="142">
        <f t="shared" ref="H19" si="6">G19*18%</f>
        <v>16195.566599999998</v>
      </c>
      <c r="I19" s="40">
        <f t="shared" si="2"/>
        <v>106170.93659999999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94024</v>
      </c>
      <c r="E21" s="33">
        <v>1100</v>
      </c>
      <c r="F21" s="33">
        <v>4911.37</v>
      </c>
      <c r="G21" s="142">
        <f t="shared" ref="G21:G23" si="7">D21-E21+F21</f>
        <v>97835.37</v>
      </c>
      <c r="H21" s="142">
        <f t="shared" ref="H21:H23" si="8">G21*18%</f>
        <v>17610.366599999998</v>
      </c>
      <c r="I21" s="40">
        <f t="shared" si="2"/>
        <v>115445.73659999999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84824</v>
      </c>
      <c r="E22" s="33">
        <v>1100</v>
      </c>
      <c r="F22" s="33">
        <v>4911.37</v>
      </c>
      <c r="G22" s="142">
        <f t="shared" si="7"/>
        <v>88635.37</v>
      </c>
      <c r="H22" s="142">
        <f t="shared" si="8"/>
        <v>15954.366599999999</v>
      </c>
      <c r="I22" s="40">
        <f t="shared" si="2"/>
        <v>104589.73659999999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88674</v>
      </c>
      <c r="E23" s="33">
        <v>1100</v>
      </c>
      <c r="F23" s="33">
        <v>4911.37</v>
      </c>
      <c r="G23" s="142">
        <f t="shared" si="7"/>
        <v>92485.37</v>
      </c>
      <c r="H23" s="142">
        <f t="shared" si="8"/>
        <v>16647.366599999998</v>
      </c>
      <c r="I23" s="40">
        <f t="shared" si="2"/>
        <v>109132.73659999999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84044</v>
      </c>
      <c r="E25" s="33">
        <v>1100</v>
      </c>
      <c r="F25" s="33">
        <v>4911.37</v>
      </c>
      <c r="G25" s="142">
        <f t="shared" ref="G25:G28" si="9">D25-E25+F25</f>
        <v>87855.37</v>
      </c>
      <c r="H25" s="142">
        <f t="shared" ref="H25:H28" si="10">G25*18%</f>
        <v>15813.966599999998</v>
      </c>
      <c r="I25" s="40">
        <f t="shared" si="2"/>
        <v>103669.3366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84624</v>
      </c>
      <c r="E26" s="33">
        <v>1100</v>
      </c>
      <c r="F26" s="33">
        <v>4911.37</v>
      </c>
      <c r="G26" s="142">
        <f t="shared" si="9"/>
        <v>88435.37</v>
      </c>
      <c r="H26" s="142">
        <f t="shared" si="10"/>
        <v>15918.366599999999</v>
      </c>
      <c r="I26" s="40">
        <f t="shared" si="2"/>
        <v>104353.73659999999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171</v>
      </c>
      <c r="D27" s="33">
        <v>85724</v>
      </c>
      <c r="E27" s="33">
        <v>1100</v>
      </c>
      <c r="F27" s="33">
        <v>4911.37</v>
      </c>
      <c r="G27" s="142">
        <f t="shared" si="9"/>
        <v>89535.37</v>
      </c>
      <c r="H27" s="142">
        <f t="shared" si="10"/>
        <v>16116.366599999999</v>
      </c>
      <c r="I27" s="40">
        <f t="shared" si="2"/>
        <v>105651.73659999999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171</v>
      </c>
      <c r="D28" s="33">
        <v>84404</v>
      </c>
      <c r="E28" s="33">
        <v>1100</v>
      </c>
      <c r="F28" s="33">
        <v>4911.37</v>
      </c>
      <c r="G28" s="142">
        <f t="shared" si="9"/>
        <v>88215.37</v>
      </c>
      <c r="H28" s="142">
        <f t="shared" si="10"/>
        <v>15878.766599999999</v>
      </c>
      <c r="I28" s="40">
        <f t="shared" si="2"/>
        <v>104094.1366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76334</v>
      </c>
      <c r="E34" s="33">
        <v>0</v>
      </c>
      <c r="F34" s="33">
        <v>4911.37</v>
      </c>
      <c r="G34" s="142"/>
      <c r="H34" s="142">
        <f t="shared" ref="H34:H35" si="11">SUM(D34-E34+F34)*18%</f>
        <v>14624.166599999999</v>
      </c>
      <c r="I34" s="40">
        <f t="shared" si="2"/>
        <v>95869.536599999992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76334</v>
      </c>
      <c r="E35" s="33">
        <v>0</v>
      </c>
      <c r="F35" s="33">
        <v>4911.37</v>
      </c>
      <c r="G35" s="142"/>
      <c r="H35" s="142">
        <f t="shared" si="11"/>
        <v>14624.166599999999</v>
      </c>
      <c r="I35" s="40">
        <f t="shared" si="2"/>
        <v>95869.536599999992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5" t="s">
        <v>62</v>
      </c>
      <c r="B37" s="236"/>
      <c r="C37" s="236"/>
      <c r="D37" s="236"/>
      <c r="E37" s="236"/>
      <c r="F37" s="236"/>
      <c r="G37" s="236"/>
      <c r="H37" s="236"/>
      <c r="I37" s="237"/>
    </row>
    <row r="38" spans="1:9" s="54" customFormat="1" ht="15.75" x14ac:dyDescent="0.25">
      <c r="A38" s="238" t="s">
        <v>6</v>
      </c>
      <c r="B38" s="239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218</v>
      </c>
      <c r="H38" s="144" t="s">
        <v>183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43" customFormat="1" x14ac:dyDescent="0.2">
      <c r="A41" s="37" t="s">
        <v>71</v>
      </c>
      <c r="B41" s="38" t="s">
        <v>72</v>
      </c>
      <c r="C41" s="55" t="s">
        <v>73</v>
      </c>
      <c r="D41" s="33">
        <v>80699</v>
      </c>
      <c r="E41" s="33">
        <v>1100</v>
      </c>
      <c r="F41" s="33">
        <v>4911.37</v>
      </c>
      <c r="G41" s="142">
        <f t="shared" ref="G41:G43" si="12">D41-E41+F41</f>
        <v>84510.37</v>
      </c>
      <c r="H41" s="142">
        <f t="shared" ref="H41:H43" si="13">G41*18%</f>
        <v>15211.866599999999</v>
      </c>
      <c r="I41" s="40">
        <f t="shared" ref="I41:I47" si="14">D41-E41+F41+H41</f>
        <v>99722.236599999989</v>
      </c>
    </row>
    <row r="42" spans="1:9" s="41" customFormat="1" ht="15.75" x14ac:dyDescent="0.25">
      <c r="A42" s="37" t="s">
        <v>71</v>
      </c>
      <c r="B42" s="38" t="s">
        <v>74</v>
      </c>
      <c r="C42" s="55" t="s">
        <v>40</v>
      </c>
      <c r="D42" s="33">
        <v>79499</v>
      </c>
      <c r="E42" s="33">
        <v>1100</v>
      </c>
      <c r="F42" s="33">
        <v>4911.37</v>
      </c>
      <c r="G42" s="142">
        <f t="shared" si="12"/>
        <v>83310.37</v>
      </c>
      <c r="H42" s="142">
        <f t="shared" si="13"/>
        <v>14995.866599999999</v>
      </c>
      <c r="I42" s="40">
        <f t="shared" si="14"/>
        <v>98306.236599999989</v>
      </c>
    </row>
    <row r="43" spans="1:9" s="41" customFormat="1" ht="15.75" x14ac:dyDescent="0.25">
      <c r="A43" s="37" t="s">
        <v>75</v>
      </c>
      <c r="B43" s="38" t="s">
        <v>76</v>
      </c>
      <c r="C43" s="55" t="s">
        <v>40</v>
      </c>
      <c r="D43" s="33">
        <v>80999</v>
      </c>
      <c r="E43" s="33">
        <v>1100</v>
      </c>
      <c r="F43" s="33">
        <v>4911.37</v>
      </c>
      <c r="G43" s="142">
        <f t="shared" si="12"/>
        <v>84810.37</v>
      </c>
      <c r="H43" s="142">
        <f t="shared" si="13"/>
        <v>15265.866599999999</v>
      </c>
      <c r="I43" s="40">
        <f t="shared" si="14"/>
        <v>100076.23659999999</v>
      </c>
    </row>
    <row r="44" spans="1:9" s="41" customFormat="1" ht="15.75" x14ac:dyDescent="0.25">
      <c r="A44" s="37" t="s">
        <v>71</v>
      </c>
      <c r="B44" s="38" t="s">
        <v>223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77</v>
      </c>
      <c r="B45" s="38" t="s">
        <v>78</v>
      </c>
      <c r="C45" s="55" t="s">
        <v>79</v>
      </c>
      <c r="D45" s="33">
        <v>81129</v>
      </c>
      <c r="E45" s="33">
        <v>1100</v>
      </c>
      <c r="F45" s="33">
        <v>4911.37</v>
      </c>
      <c r="G45" s="142">
        <f t="shared" ref="G45" si="15">D45-E45+F45</f>
        <v>84940.37</v>
      </c>
      <c r="H45" s="142">
        <f t="shared" ref="H45" si="16">G45*18%</f>
        <v>15289.266599999999</v>
      </c>
      <c r="I45" s="40">
        <f t="shared" si="14"/>
        <v>100229.6366</v>
      </c>
    </row>
    <row r="46" spans="1:9" s="41" customFormat="1" ht="15.75" x14ac:dyDescent="0.25">
      <c r="A46" s="37" t="s">
        <v>89</v>
      </c>
      <c r="B46" s="38" t="s">
        <v>90</v>
      </c>
      <c r="C46" s="58" t="s">
        <v>91</v>
      </c>
      <c r="D46" s="33">
        <v>85189</v>
      </c>
      <c r="E46" s="33">
        <v>1100</v>
      </c>
      <c r="F46" s="33">
        <v>4911.37</v>
      </c>
      <c r="G46" s="142">
        <f t="shared" ref="G46:G47" si="17">D46-E46+F46</f>
        <v>89000.37</v>
      </c>
      <c r="H46" s="142">
        <f t="shared" ref="H46:H47" si="18">G46*18%</f>
        <v>16020.066599999998</v>
      </c>
      <c r="I46" s="40">
        <f t="shared" si="14"/>
        <v>105020.43659999999</v>
      </c>
    </row>
    <row r="47" spans="1:9" s="41" customFormat="1" ht="15.75" x14ac:dyDescent="0.25">
      <c r="A47" s="37" t="s">
        <v>89</v>
      </c>
      <c r="B47" s="38" t="s">
        <v>92</v>
      </c>
      <c r="C47" s="58" t="s">
        <v>93</v>
      </c>
      <c r="D47" s="33">
        <v>85189</v>
      </c>
      <c r="E47" s="33">
        <v>1100</v>
      </c>
      <c r="F47" s="33">
        <v>4911.37</v>
      </c>
      <c r="G47" s="142">
        <f t="shared" si="17"/>
        <v>89000.37</v>
      </c>
      <c r="H47" s="142">
        <f t="shared" si="18"/>
        <v>16020.066599999998</v>
      </c>
      <c r="I47" s="40">
        <f t="shared" si="14"/>
        <v>105020.43659999999</v>
      </c>
    </row>
    <row r="48" spans="1:9" s="41" customFormat="1" ht="15.75" x14ac:dyDescent="0.25">
      <c r="A48" s="37" t="s">
        <v>94</v>
      </c>
      <c r="B48" s="38" t="s">
        <v>95</v>
      </c>
      <c r="C48" s="58" t="s">
        <v>96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94</v>
      </c>
      <c r="B49" s="38" t="s">
        <v>97</v>
      </c>
      <c r="C49" s="58" t="s">
        <v>96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100</v>
      </c>
      <c r="B50" s="38" t="s">
        <v>101</v>
      </c>
      <c r="C50" s="58" t="s">
        <v>102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103</v>
      </c>
      <c r="B51" s="38" t="s">
        <v>104</v>
      </c>
      <c r="C51" s="58" t="s">
        <v>105</v>
      </c>
      <c r="D51" s="75"/>
      <c r="E51" s="33"/>
      <c r="F51" s="33"/>
      <c r="G51" s="142"/>
      <c r="H51" s="142"/>
      <c r="I51" s="40"/>
    </row>
    <row r="52" spans="1:9" s="41" customFormat="1" ht="15.75" x14ac:dyDescent="0.25">
      <c r="A52" s="37" t="s">
        <v>103</v>
      </c>
      <c r="B52" s="38" t="s">
        <v>106</v>
      </c>
      <c r="C52" s="39" t="s">
        <v>93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80</v>
      </c>
      <c r="B53" s="38" t="s">
        <v>81</v>
      </c>
      <c r="C53" s="55" t="s">
        <v>82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83</v>
      </c>
      <c r="B54" s="38" t="s">
        <v>84</v>
      </c>
      <c r="C54" s="55" t="s">
        <v>85</v>
      </c>
      <c r="D54" s="116"/>
      <c r="E54" s="33"/>
      <c r="F54" s="33"/>
      <c r="G54" s="142"/>
      <c r="H54" s="142"/>
      <c r="I54" s="40"/>
    </row>
    <row r="55" spans="1:9" s="41" customFormat="1" ht="15.75" x14ac:dyDescent="0.25">
      <c r="A55" s="37" t="s">
        <v>59</v>
      </c>
      <c r="B55" s="38" t="s">
        <v>107</v>
      </c>
      <c r="C55" s="59"/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59</v>
      </c>
      <c r="B56" s="38" t="s">
        <v>108</v>
      </c>
      <c r="C56" s="59"/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59</v>
      </c>
      <c r="B57" s="38" t="s">
        <v>110</v>
      </c>
      <c r="C57" s="59"/>
      <c r="D57" s="33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109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111</v>
      </c>
      <c r="C59" s="59"/>
      <c r="D59" s="33"/>
      <c r="E59" s="33"/>
      <c r="F59" s="33"/>
      <c r="G59" s="142"/>
      <c r="H59" s="142"/>
      <c r="I59" s="40"/>
    </row>
    <row r="60" spans="1:9" s="41" customFormat="1" ht="16.5" thickBot="1" x14ac:dyDescent="0.3">
      <c r="A60" s="60" t="s">
        <v>59</v>
      </c>
      <c r="B60" s="61" t="s">
        <v>112</v>
      </c>
      <c r="C60" s="62"/>
      <c r="D60" s="33"/>
      <c r="E60" s="63"/>
      <c r="F60" s="33"/>
      <c r="G60" s="142"/>
      <c r="H60" s="142"/>
      <c r="I60" s="40"/>
    </row>
    <row r="61" spans="1:9" s="41" customFormat="1" ht="16.5" thickBot="1" x14ac:dyDescent="0.3">
      <c r="A61" s="64"/>
      <c r="B61" s="65"/>
      <c r="C61" s="66"/>
      <c r="D61" s="67"/>
      <c r="E61" s="67"/>
      <c r="F61" s="67"/>
      <c r="G61" s="67"/>
      <c r="H61" s="67"/>
      <c r="I61" s="68"/>
    </row>
    <row r="62" spans="1:9" s="41" customFormat="1" ht="21" thickBot="1" x14ac:dyDescent="0.35">
      <c r="A62" s="235" t="s">
        <v>113</v>
      </c>
      <c r="B62" s="236"/>
      <c r="C62" s="236"/>
      <c r="D62" s="236"/>
      <c r="E62" s="236"/>
      <c r="F62" s="236"/>
      <c r="G62" s="236"/>
      <c r="H62" s="236"/>
      <c r="I62" s="237"/>
    </row>
    <row r="63" spans="1:9" s="41" customFormat="1" ht="15.75" x14ac:dyDescent="0.25">
      <c r="A63" s="220" t="s">
        <v>6</v>
      </c>
      <c r="B63" s="221"/>
      <c r="C63" s="145" t="s">
        <v>7</v>
      </c>
      <c r="D63" s="149" t="s">
        <v>8</v>
      </c>
      <c r="E63" s="149" t="s">
        <v>9</v>
      </c>
      <c r="F63" s="149" t="s">
        <v>10</v>
      </c>
      <c r="G63" s="160" t="s">
        <v>218</v>
      </c>
      <c r="H63" s="144" t="s">
        <v>183</v>
      </c>
      <c r="I63" s="149" t="s">
        <v>11</v>
      </c>
    </row>
    <row r="64" spans="1:9" s="56" customFormat="1" x14ac:dyDescent="0.2">
      <c r="A64" s="69" t="s">
        <v>119</v>
      </c>
      <c r="B64" s="70" t="s">
        <v>120</v>
      </c>
      <c r="C64" s="39" t="s">
        <v>64</v>
      </c>
      <c r="D64" s="116">
        <v>80449</v>
      </c>
      <c r="E64" s="33">
        <v>1100</v>
      </c>
      <c r="F64" s="33">
        <v>4911.37</v>
      </c>
      <c r="G64" s="142">
        <f t="shared" ref="G64:G70" si="19">D64-E64+F64</f>
        <v>84260.37</v>
      </c>
      <c r="H64" s="142">
        <f t="shared" ref="H64:H70" si="20">G64*18%</f>
        <v>15166.866599999999</v>
      </c>
      <c r="I64" s="40">
        <f t="shared" ref="I64:I70" si="21">D64-E64+F64+H64</f>
        <v>99427.236599999989</v>
      </c>
    </row>
    <row r="65" spans="1:9" s="56" customFormat="1" x14ac:dyDescent="0.2">
      <c r="A65" s="69" t="s">
        <v>119</v>
      </c>
      <c r="B65" s="70" t="s">
        <v>121</v>
      </c>
      <c r="C65" s="39" t="s">
        <v>122</v>
      </c>
      <c r="D65" s="116">
        <v>80499</v>
      </c>
      <c r="E65" s="33">
        <v>1100</v>
      </c>
      <c r="F65" s="33">
        <v>4911.37</v>
      </c>
      <c r="G65" s="142">
        <f t="shared" si="19"/>
        <v>84310.37</v>
      </c>
      <c r="H65" s="142">
        <f t="shared" si="20"/>
        <v>15175.866599999999</v>
      </c>
      <c r="I65" s="40">
        <f t="shared" si="21"/>
        <v>99486.236599999989</v>
      </c>
    </row>
    <row r="66" spans="1:9" s="56" customFormat="1" x14ac:dyDescent="0.2">
      <c r="A66" s="69" t="s">
        <v>119</v>
      </c>
      <c r="B66" s="70" t="s">
        <v>123</v>
      </c>
      <c r="C66" s="39" t="s">
        <v>122</v>
      </c>
      <c r="D66" s="116">
        <v>80999</v>
      </c>
      <c r="E66" s="33">
        <v>1100</v>
      </c>
      <c r="F66" s="33">
        <v>4911.37</v>
      </c>
      <c r="G66" s="142">
        <f t="shared" si="19"/>
        <v>84810.37</v>
      </c>
      <c r="H66" s="142">
        <f t="shared" si="20"/>
        <v>15265.866599999999</v>
      </c>
      <c r="I66" s="40">
        <f t="shared" si="21"/>
        <v>100076.23659999999</v>
      </c>
    </row>
    <row r="67" spans="1:9" s="56" customFormat="1" x14ac:dyDescent="0.2">
      <c r="A67" s="69" t="s">
        <v>119</v>
      </c>
      <c r="B67" s="70" t="s">
        <v>224</v>
      </c>
      <c r="C67" s="39" t="s">
        <v>225</v>
      </c>
      <c r="D67" s="116">
        <v>83849</v>
      </c>
      <c r="E67" s="33">
        <v>1100</v>
      </c>
      <c r="F67" s="33">
        <v>4911.37</v>
      </c>
      <c r="G67" s="142">
        <f t="shared" ref="G67" si="22">D67-E67+F67</f>
        <v>87660.37</v>
      </c>
      <c r="H67" s="142">
        <f t="shared" ref="H67" si="23">G67*18%</f>
        <v>15778.866599999999</v>
      </c>
      <c r="I67" s="40">
        <f t="shared" ref="I67" si="24">D67-E67+F67+H67</f>
        <v>103439.23659999999</v>
      </c>
    </row>
    <row r="68" spans="1:9" s="56" customFormat="1" x14ac:dyDescent="0.2">
      <c r="A68" s="69" t="s">
        <v>124</v>
      </c>
      <c r="B68" s="70" t="s">
        <v>125</v>
      </c>
      <c r="C68" s="39" t="s">
        <v>126</v>
      </c>
      <c r="D68" s="116">
        <v>81649</v>
      </c>
      <c r="E68" s="33">
        <v>1100</v>
      </c>
      <c r="F68" s="33">
        <v>4911.37</v>
      </c>
      <c r="G68" s="142">
        <f t="shared" si="19"/>
        <v>85460.37</v>
      </c>
      <c r="H68" s="142">
        <f t="shared" si="20"/>
        <v>15382.866599999999</v>
      </c>
      <c r="I68" s="40">
        <f t="shared" si="21"/>
        <v>100843.23659999999</v>
      </c>
    </row>
    <row r="69" spans="1:9" s="43" customFormat="1" x14ac:dyDescent="0.2">
      <c r="A69" s="69" t="s">
        <v>127</v>
      </c>
      <c r="B69" s="70" t="s">
        <v>128</v>
      </c>
      <c r="C69" s="39" t="s">
        <v>129</v>
      </c>
      <c r="D69" s="116">
        <v>82949</v>
      </c>
      <c r="E69" s="33">
        <v>1100</v>
      </c>
      <c r="F69" s="33">
        <v>4911.37</v>
      </c>
      <c r="G69" s="142">
        <f t="shared" si="19"/>
        <v>86760.37</v>
      </c>
      <c r="H69" s="142">
        <f t="shared" si="20"/>
        <v>15616.866599999999</v>
      </c>
      <c r="I69" s="40">
        <f t="shared" si="21"/>
        <v>102377.23659999999</v>
      </c>
    </row>
    <row r="70" spans="1:9" s="43" customFormat="1" x14ac:dyDescent="0.2">
      <c r="A70" s="69" t="s">
        <v>127</v>
      </c>
      <c r="B70" s="70" t="s">
        <v>130</v>
      </c>
      <c r="C70" s="39" t="s">
        <v>129</v>
      </c>
      <c r="D70" s="116">
        <v>84739</v>
      </c>
      <c r="E70" s="33">
        <v>1100</v>
      </c>
      <c r="F70" s="33">
        <v>4911.37</v>
      </c>
      <c r="G70" s="142">
        <f t="shared" si="19"/>
        <v>88550.37</v>
      </c>
      <c r="H70" s="142">
        <f t="shared" si="20"/>
        <v>15939.066599999998</v>
      </c>
      <c r="I70" s="40">
        <f t="shared" si="21"/>
        <v>104489.43659999999</v>
      </c>
    </row>
    <row r="71" spans="1:9" s="41" customFormat="1" ht="15.75" x14ac:dyDescent="0.25">
      <c r="A71" s="69" t="s">
        <v>114</v>
      </c>
      <c r="B71" s="70" t="s">
        <v>115</v>
      </c>
      <c r="C71" s="39" t="s">
        <v>116</v>
      </c>
      <c r="D71" s="116"/>
      <c r="E71" s="33"/>
      <c r="F71" s="33"/>
      <c r="G71" s="142"/>
      <c r="H71" s="142"/>
      <c r="I71" s="40"/>
    </row>
    <row r="72" spans="1:9" s="41" customFormat="1" ht="15.75" x14ac:dyDescent="0.25">
      <c r="A72" s="71" t="s">
        <v>114</v>
      </c>
      <c r="B72" s="72" t="s">
        <v>117</v>
      </c>
      <c r="C72" s="39" t="s">
        <v>118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37" t="s">
        <v>59</v>
      </c>
      <c r="B73" s="38" t="s">
        <v>131</v>
      </c>
      <c r="C73" s="59"/>
      <c r="D73" s="33"/>
      <c r="E73" s="33"/>
      <c r="F73" s="33"/>
      <c r="G73" s="142"/>
      <c r="H73" s="142"/>
      <c r="I73" s="40"/>
    </row>
    <row r="74" spans="1:9" s="41" customFormat="1" ht="15.75" x14ac:dyDescent="0.25">
      <c r="A74" s="37" t="s">
        <v>59</v>
      </c>
      <c r="B74" s="38" t="s">
        <v>132</v>
      </c>
      <c r="C74" s="59"/>
      <c r="D74" s="33"/>
      <c r="E74" s="33"/>
      <c r="F74" s="33"/>
      <c r="G74" s="142"/>
      <c r="H74" s="142"/>
      <c r="I74" s="40"/>
    </row>
    <row r="75" spans="1:9" s="41" customFormat="1" ht="16.5" thickBot="1" x14ac:dyDescent="0.3">
      <c r="A75" s="60" t="s">
        <v>59</v>
      </c>
      <c r="B75" s="61" t="s">
        <v>133</v>
      </c>
      <c r="C75" s="62"/>
      <c r="D75" s="63"/>
      <c r="E75" s="63"/>
      <c r="F75" s="33"/>
      <c r="G75" s="142"/>
      <c r="H75" s="142"/>
      <c r="I75" s="40"/>
    </row>
    <row r="76" spans="1:9" s="41" customFormat="1" ht="18.75" thickBot="1" x14ac:dyDescent="0.3">
      <c r="A76" s="222" t="s">
        <v>134</v>
      </c>
      <c r="B76" s="223"/>
      <c r="C76" s="223"/>
      <c r="D76" s="223"/>
      <c r="E76" s="224"/>
      <c r="F76" s="73"/>
      <c r="G76" s="73"/>
      <c r="H76" s="73"/>
      <c r="I76" s="73"/>
    </row>
    <row r="77" spans="1:9" s="41" customFormat="1" ht="16.5" thickBot="1" x14ac:dyDescent="0.3">
      <c r="A77" s="225" t="s">
        <v>135</v>
      </c>
      <c r="B77" s="226"/>
      <c r="C77" s="80"/>
      <c r="D77" s="227" t="s">
        <v>136</v>
      </c>
      <c r="E77" s="228"/>
      <c r="F77" s="78"/>
      <c r="G77" s="78"/>
      <c r="H77" s="78"/>
      <c r="I77" s="73"/>
    </row>
    <row r="78" spans="1:9" s="41" customFormat="1" ht="15.75" x14ac:dyDescent="0.25">
      <c r="A78" s="119" t="s">
        <v>137</v>
      </c>
      <c r="B78" s="169" t="s">
        <v>138</v>
      </c>
      <c r="C78" s="77"/>
      <c r="D78" s="170" t="s">
        <v>137</v>
      </c>
      <c r="E78" s="134" t="s">
        <v>138</v>
      </c>
      <c r="F78" s="167" t="s">
        <v>153</v>
      </c>
      <c r="G78" s="167"/>
      <c r="H78" s="78"/>
      <c r="I78" s="73"/>
    </row>
    <row r="79" spans="1:9" s="41" customFormat="1" ht="15.75" customHeight="1" x14ac:dyDescent="0.25">
      <c r="A79" s="37" t="s">
        <v>139</v>
      </c>
      <c r="B79" s="171">
        <v>300</v>
      </c>
      <c r="C79" s="77"/>
      <c r="D79" s="172" t="s">
        <v>140</v>
      </c>
      <c r="E79" s="120">
        <v>300</v>
      </c>
      <c r="F79" s="168" t="s">
        <v>154</v>
      </c>
      <c r="G79" s="168"/>
      <c r="H79" s="157"/>
      <c r="I79" s="73"/>
    </row>
    <row r="80" spans="1:9" s="41" customFormat="1" ht="15.75" x14ac:dyDescent="0.25">
      <c r="A80" s="37" t="s">
        <v>141</v>
      </c>
      <c r="B80" s="171">
        <v>400</v>
      </c>
      <c r="C80" s="77"/>
      <c r="D80" s="172" t="s">
        <v>142</v>
      </c>
      <c r="E80" s="120">
        <v>400</v>
      </c>
      <c r="F80" s="168" t="s">
        <v>155</v>
      </c>
      <c r="G80" s="168"/>
      <c r="H80" s="157"/>
      <c r="I80" s="73"/>
    </row>
    <row r="81" spans="1:9" s="41" customFormat="1" ht="15.75" x14ac:dyDescent="0.25">
      <c r="A81" s="37" t="s">
        <v>143</v>
      </c>
      <c r="B81" s="171">
        <v>500</v>
      </c>
      <c r="C81" s="77"/>
      <c r="D81" s="172" t="s">
        <v>144</v>
      </c>
      <c r="E81" s="120">
        <v>500</v>
      </c>
      <c r="F81" s="73"/>
      <c r="G81" s="73"/>
      <c r="H81" s="73"/>
      <c r="I81" s="73"/>
    </row>
    <row r="82" spans="1:9" s="41" customFormat="1" ht="15.75" x14ac:dyDescent="0.25">
      <c r="A82" s="37" t="s">
        <v>145</v>
      </c>
      <c r="B82" s="171">
        <v>600</v>
      </c>
      <c r="C82" s="77"/>
      <c r="D82" s="172" t="s">
        <v>146</v>
      </c>
      <c r="E82" s="120">
        <v>600</v>
      </c>
      <c r="F82" s="73"/>
      <c r="G82" s="73"/>
      <c r="H82" s="73"/>
      <c r="I82" s="73"/>
    </row>
    <row r="83" spans="1:9" s="41" customFormat="1" ht="15.75" x14ac:dyDescent="0.25">
      <c r="A83" s="37" t="s">
        <v>147</v>
      </c>
      <c r="B83" s="171">
        <v>700</v>
      </c>
      <c r="C83" s="77"/>
      <c r="D83" s="172" t="s">
        <v>148</v>
      </c>
      <c r="E83" s="120">
        <v>700</v>
      </c>
      <c r="F83" s="73"/>
      <c r="G83" s="73"/>
      <c r="H83" s="73"/>
      <c r="I83" s="73"/>
    </row>
    <row r="84" spans="1:9" s="41" customFormat="1" ht="15.75" x14ac:dyDescent="0.25">
      <c r="A84" s="37" t="s">
        <v>149</v>
      </c>
      <c r="B84" s="171">
        <v>800</v>
      </c>
      <c r="C84" s="77"/>
      <c r="D84" s="172" t="s">
        <v>150</v>
      </c>
      <c r="E84" s="120">
        <v>750</v>
      </c>
      <c r="F84" s="73"/>
      <c r="G84" s="73"/>
      <c r="H84" s="73"/>
      <c r="I84" s="73"/>
    </row>
    <row r="85" spans="1:9" s="41" customFormat="1" ht="16.5" thickBot="1" x14ac:dyDescent="0.3">
      <c r="A85" s="60" t="s">
        <v>151</v>
      </c>
      <c r="B85" s="173">
        <v>900</v>
      </c>
      <c r="C85" s="77"/>
      <c r="D85" s="174" t="s">
        <v>152</v>
      </c>
      <c r="E85" s="175">
        <v>800</v>
      </c>
      <c r="F85" s="73"/>
      <c r="G85" s="73"/>
      <c r="H85" s="73"/>
      <c r="I85" s="73"/>
    </row>
    <row r="86" spans="1:9" ht="15.75" x14ac:dyDescent="0.25">
      <c r="B86" s="7"/>
    </row>
    <row r="87" spans="1:9" ht="15.75" x14ac:dyDescent="0.25">
      <c r="B87" s="7"/>
    </row>
    <row r="99" spans="1:9" x14ac:dyDescent="0.25">
      <c r="A99" s="8"/>
      <c r="B99" s="8"/>
      <c r="C99" s="156"/>
      <c r="D99" s="156"/>
      <c r="E99" s="156"/>
      <c r="F99" s="5"/>
      <c r="G99" s="5"/>
      <c r="H99" s="5"/>
      <c r="I99" s="5"/>
    </row>
  </sheetData>
  <mergeCells count="16">
    <mergeCell ref="A1:A4"/>
    <mergeCell ref="B1:H1"/>
    <mergeCell ref="I1:I4"/>
    <mergeCell ref="B2:H2"/>
    <mergeCell ref="B3:H3"/>
    <mergeCell ref="B4:H4"/>
    <mergeCell ref="A63:B63"/>
    <mergeCell ref="A76:E76"/>
    <mergeCell ref="A77:B77"/>
    <mergeCell ref="D77:E77"/>
    <mergeCell ref="B5:H6"/>
    <mergeCell ref="A7:I7"/>
    <mergeCell ref="A8:B8"/>
    <mergeCell ref="A37:I37"/>
    <mergeCell ref="A38:B38"/>
    <mergeCell ref="A62:I62"/>
  </mergeCells>
  <pageMargins left="0.5" right="0.25" top="0.36" bottom="0.3" header="0.23" footer="0.3"/>
  <pageSetup paperSize="9" scale="55" orientation="portrait" horizontalDpi="4294967293" vertic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9"/>
  <sheetViews>
    <sheetView showGridLines="0" topLeftCell="A58" zoomScaleNormal="100" workbookViewId="0">
      <selection activeCell="D46" sqref="D46"/>
    </sheetView>
  </sheetViews>
  <sheetFormatPr defaultRowHeight="15" x14ac:dyDescent="0.25"/>
  <cols>
    <col min="1" max="1" width="25.140625" customWidth="1"/>
    <col min="2" max="2" width="19.85546875" style="1" customWidth="1"/>
    <col min="3" max="4" width="17.7109375" style="158" customWidth="1"/>
    <col min="5" max="5" width="15.140625" style="158" customWidth="1"/>
    <col min="6" max="6" width="14.42578125" style="158" customWidth="1"/>
    <col min="7" max="7" width="15" style="202" customWidth="1"/>
    <col min="8" max="8" width="16" style="158" customWidth="1"/>
    <col min="9" max="9" width="17.7109375" style="158" customWidth="1"/>
  </cols>
  <sheetData>
    <row r="1" spans="1:9" ht="57.75" customHeight="1" x14ac:dyDescent="0.6">
      <c r="A1" s="242"/>
      <c r="B1" s="241" t="s">
        <v>0</v>
      </c>
      <c r="C1" s="241"/>
      <c r="D1" s="241"/>
      <c r="E1" s="241"/>
      <c r="F1" s="241"/>
      <c r="G1" s="241"/>
      <c r="H1" s="241"/>
      <c r="I1" s="242"/>
    </row>
    <row r="2" spans="1:9" ht="23.25" x14ac:dyDescent="0.35">
      <c r="A2" s="242"/>
      <c r="B2" s="243" t="s">
        <v>184</v>
      </c>
      <c r="C2" s="243"/>
      <c r="D2" s="243"/>
      <c r="E2" s="243"/>
      <c r="F2" s="243"/>
      <c r="G2" s="243"/>
      <c r="H2" s="243"/>
      <c r="I2" s="242"/>
    </row>
    <row r="3" spans="1:9" x14ac:dyDescent="0.25">
      <c r="A3" s="242"/>
      <c r="B3" s="244" t="s">
        <v>173</v>
      </c>
      <c r="C3" s="244"/>
      <c r="D3" s="244"/>
      <c r="E3" s="244"/>
      <c r="F3" s="244"/>
      <c r="G3" s="244"/>
      <c r="H3" s="244"/>
      <c r="I3" s="242"/>
    </row>
    <row r="4" spans="1:9" ht="18.75" thickBot="1" x14ac:dyDescent="0.3">
      <c r="A4" s="242"/>
      <c r="B4" s="245" t="s">
        <v>182</v>
      </c>
      <c r="C4" s="245"/>
      <c r="D4" s="245"/>
      <c r="E4" s="245"/>
      <c r="F4" s="245"/>
      <c r="G4" s="245"/>
      <c r="H4" s="245"/>
      <c r="I4" s="242"/>
    </row>
    <row r="5" spans="1:9" ht="15.75" customHeight="1" x14ac:dyDescent="0.25">
      <c r="A5" s="19"/>
      <c r="B5" s="229" t="s">
        <v>4</v>
      </c>
      <c r="C5" s="229"/>
      <c r="D5" s="229"/>
      <c r="E5" s="229"/>
      <c r="F5" s="229"/>
      <c r="G5" s="229"/>
      <c r="H5" s="229"/>
      <c r="I5" s="196" t="s">
        <v>207</v>
      </c>
    </row>
    <row r="6" spans="1:9" ht="15.75" customHeight="1" thickBot="1" x14ac:dyDescent="0.3">
      <c r="A6" s="166"/>
      <c r="B6" s="229"/>
      <c r="C6" s="229"/>
      <c r="D6" s="229"/>
      <c r="E6" s="229"/>
      <c r="F6" s="229"/>
      <c r="G6" s="229"/>
      <c r="H6" s="229"/>
      <c r="I6" s="153">
        <v>43083</v>
      </c>
    </row>
    <row r="7" spans="1:9" ht="20.25" x14ac:dyDescent="0.3">
      <c r="A7" s="252" t="s">
        <v>5</v>
      </c>
      <c r="B7" s="252"/>
      <c r="C7" s="252"/>
      <c r="D7" s="252"/>
      <c r="E7" s="252"/>
      <c r="F7" s="252"/>
      <c r="G7" s="252"/>
      <c r="H7" s="252"/>
      <c r="I7" s="252"/>
    </row>
    <row r="8" spans="1:9" s="26" customFormat="1" ht="15.75" x14ac:dyDescent="0.25">
      <c r="A8" s="233" t="s">
        <v>6</v>
      </c>
      <c r="B8" s="234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218</v>
      </c>
      <c r="H8" s="162" t="s">
        <v>183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81017</v>
      </c>
      <c r="E9" s="33">
        <v>1100</v>
      </c>
      <c r="F9" s="33">
        <v>5596.68</v>
      </c>
      <c r="G9" s="142">
        <f t="shared" ref="G9" si="0">D9-E9+F9</f>
        <v>85513.68</v>
      </c>
      <c r="H9" s="142">
        <f t="shared" ref="H9" si="1">G9*18%</f>
        <v>15392.462399999999</v>
      </c>
      <c r="I9" s="40">
        <f>D9-E9+F9+H9</f>
        <v>100906.1424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81767</v>
      </c>
      <c r="E13" s="33">
        <v>1100</v>
      </c>
      <c r="F13" s="33">
        <v>5596.68</v>
      </c>
      <c r="G13" s="142">
        <f t="shared" ref="G13" si="2">D13-E13+F13</f>
        <v>86263.679999999993</v>
      </c>
      <c r="H13" s="142">
        <f t="shared" ref="H13" si="3">G13*18%</f>
        <v>15527.462399999999</v>
      </c>
      <c r="I13" s="40">
        <f t="shared" ref="I13:I28" si="4">D13-E13+F13+H13</f>
        <v>101791.1424</v>
      </c>
    </row>
    <row r="14" spans="1:9" s="41" customFormat="1" ht="15.75" x14ac:dyDescent="0.25">
      <c r="A14" s="37" t="s">
        <v>12</v>
      </c>
      <c r="B14" s="38" t="s">
        <v>175</v>
      </c>
      <c r="C14" s="39" t="s">
        <v>176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93027</v>
      </c>
      <c r="E21" s="33">
        <v>1100</v>
      </c>
      <c r="F21" s="33">
        <v>5596.68</v>
      </c>
      <c r="G21" s="142">
        <f t="shared" ref="G21:G23" si="5">D21-E21+F21</f>
        <v>97523.68</v>
      </c>
      <c r="H21" s="142">
        <f t="shared" ref="H21:H23" si="6">G21*18%</f>
        <v>17554.2624</v>
      </c>
      <c r="I21" s="40">
        <f t="shared" si="4"/>
        <v>115077.9424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84277</v>
      </c>
      <c r="E22" s="33">
        <v>1100</v>
      </c>
      <c r="F22" s="33">
        <v>5596.68</v>
      </c>
      <c r="G22" s="142">
        <f t="shared" si="5"/>
        <v>88773.68</v>
      </c>
      <c r="H22" s="142">
        <f t="shared" si="6"/>
        <v>15979.262399999998</v>
      </c>
      <c r="I22" s="40">
        <f t="shared" si="4"/>
        <v>104752.94239999999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88727</v>
      </c>
      <c r="E23" s="33">
        <v>1100</v>
      </c>
      <c r="F23" s="33">
        <v>5596.68</v>
      </c>
      <c r="G23" s="142">
        <f t="shared" si="5"/>
        <v>93223.679999999993</v>
      </c>
      <c r="H23" s="142">
        <f t="shared" si="6"/>
        <v>16780.2624</v>
      </c>
      <c r="I23" s="40">
        <f t="shared" si="4"/>
        <v>110003.9424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84097</v>
      </c>
      <c r="E25" s="33">
        <v>1100</v>
      </c>
      <c r="F25" s="33">
        <v>5596.68</v>
      </c>
      <c r="G25" s="142">
        <f t="shared" ref="G25:G28" si="7">D25-E25+F25</f>
        <v>88593.68</v>
      </c>
      <c r="H25" s="142">
        <f t="shared" ref="H25:H28" si="8">G25*18%</f>
        <v>15946.862399999998</v>
      </c>
      <c r="I25" s="40">
        <f t="shared" si="4"/>
        <v>104540.54239999999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84027</v>
      </c>
      <c r="E26" s="33">
        <v>1100</v>
      </c>
      <c r="F26" s="33">
        <v>5596.68</v>
      </c>
      <c r="G26" s="142">
        <f t="shared" si="7"/>
        <v>88523.68</v>
      </c>
      <c r="H26" s="142">
        <f t="shared" si="8"/>
        <v>15934.262399999998</v>
      </c>
      <c r="I26" s="40">
        <f t="shared" si="4"/>
        <v>104457.94239999999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171</v>
      </c>
      <c r="D27" s="33">
        <v>85977</v>
      </c>
      <c r="E27" s="33">
        <v>1100</v>
      </c>
      <c r="F27" s="33">
        <v>5596.68</v>
      </c>
      <c r="G27" s="142">
        <f t="shared" si="7"/>
        <v>90473.68</v>
      </c>
      <c r="H27" s="142">
        <f t="shared" si="8"/>
        <v>16285.262399999998</v>
      </c>
      <c r="I27" s="40">
        <f t="shared" si="4"/>
        <v>106758.94239999999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171</v>
      </c>
      <c r="D28" s="33">
        <v>84657</v>
      </c>
      <c r="E28" s="33">
        <v>1100</v>
      </c>
      <c r="F28" s="33">
        <v>5596.68</v>
      </c>
      <c r="G28" s="142">
        <f t="shared" si="7"/>
        <v>89153.68</v>
      </c>
      <c r="H28" s="142">
        <f t="shared" si="8"/>
        <v>16047.662399999997</v>
      </c>
      <c r="I28" s="40">
        <f t="shared" si="4"/>
        <v>105201.34239999999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5" t="s">
        <v>62</v>
      </c>
      <c r="B37" s="236"/>
      <c r="C37" s="236"/>
      <c r="D37" s="236"/>
      <c r="E37" s="236"/>
      <c r="F37" s="236"/>
      <c r="G37" s="236"/>
      <c r="H37" s="236"/>
      <c r="I37" s="237"/>
    </row>
    <row r="38" spans="1:9" s="54" customFormat="1" ht="15.75" x14ac:dyDescent="0.25">
      <c r="A38" s="238" t="s">
        <v>6</v>
      </c>
      <c r="B38" s="239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218</v>
      </c>
      <c r="H38" s="144" t="s">
        <v>183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43" customFormat="1" x14ac:dyDescent="0.2">
      <c r="A41" s="37" t="s">
        <v>71</v>
      </c>
      <c r="B41" s="38" t="s">
        <v>72</v>
      </c>
      <c r="C41" s="55" t="s">
        <v>73</v>
      </c>
      <c r="D41" s="33">
        <v>80152</v>
      </c>
      <c r="E41" s="33">
        <v>1100</v>
      </c>
      <c r="F41" s="33">
        <v>5596.68</v>
      </c>
      <c r="G41" s="142">
        <f t="shared" ref="G41:G43" si="9">D41-E41+F41</f>
        <v>84648.68</v>
      </c>
      <c r="H41" s="142">
        <f t="shared" ref="H41:H43" si="10">G41*18%</f>
        <v>15236.762399999998</v>
      </c>
      <c r="I41" s="40">
        <f t="shared" ref="I41:I42" si="11">D41-E41+F41+H41</f>
        <v>99885.442399999985</v>
      </c>
    </row>
    <row r="42" spans="1:9" s="41" customFormat="1" ht="15.75" x14ac:dyDescent="0.25">
      <c r="A42" s="37" t="s">
        <v>71</v>
      </c>
      <c r="B42" s="38" t="s">
        <v>74</v>
      </c>
      <c r="C42" s="55" t="s">
        <v>40</v>
      </c>
      <c r="D42" s="33">
        <v>80702</v>
      </c>
      <c r="E42" s="33">
        <v>1100</v>
      </c>
      <c r="F42" s="33">
        <v>5596.68</v>
      </c>
      <c r="G42" s="142">
        <f t="shared" si="9"/>
        <v>85198.68</v>
      </c>
      <c r="H42" s="142">
        <f t="shared" si="10"/>
        <v>15335.762399999998</v>
      </c>
      <c r="I42" s="40">
        <f t="shared" si="11"/>
        <v>100534.44239999999</v>
      </c>
    </row>
    <row r="43" spans="1:9" s="41" customFormat="1" ht="15.75" x14ac:dyDescent="0.25">
      <c r="A43" s="37" t="s">
        <v>75</v>
      </c>
      <c r="B43" s="38" t="s">
        <v>76</v>
      </c>
      <c r="C43" s="55" t="s">
        <v>40</v>
      </c>
      <c r="D43" s="33">
        <v>82902</v>
      </c>
      <c r="E43" s="33">
        <v>1100</v>
      </c>
      <c r="F43" s="33">
        <v>5596.68</v>
      </c>
      <c r="G43" s="142">
        <f t="shared" si="9"/>
        <v>87398.68</v>
      </c>
      <c r="H43" s="142">
        <f t="shared" si="10"/>
        <v>15731.762399999998</v>
      </c>
      <c r="I43" s="40">
        <f t="shared" ref="I43" si="12">D43-E43+F43+H43</f>
        <v>103130.44239999999</v>
      </c>
    </row>
    <row r="44" spans="1:9" s="41" customFormat="1" ht="15.75" x14ac:dyDescent="0.25">
      <c r="A44" s="37" t="s">
        <v>71</v>
      </c>
      <c r="B44" s="38" t="s">
        <v>223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77</v>
      </c>
      <c r="B45" s="38" t="s">
        <v>78</v>
      </c>
      <c r="C45" s="55" t="s">
        <v>79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89</v>
      </c>
      <c r="B46" s="38" t="s">
        <v>90</v>
      </c>
      <c r="C46" s="58" t="s">
        <v>91</v>
      </c>
      <c r="D46" s="33"/>
      <c r="E46" s="33"/>
      <c r="F46" s="33"/>
      <c r="G46" s="142"/>
      <c r="H46" s="142"/>
      <c r="I46" s="40"/>
    </row>
    <row r="47" spans="1:9" s="41" customFormat="1" ht="15.75" x14ac:dyDescent="0.25">
      <c r="A47" s="37" t="s">
        <v>89</v>
      </c>
      <c r="B47" s="38" t="s">
        <v>92</v>
      </c>
      <c r="C47" s="58" t="s">
        <v>93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94</v>
      </c>
      <c r="B48" s="38" t="s">
        <v>95</v>
      </c>
      <c r="C48" s="58" t="s">
        <v>96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94</v>
      </c>
      <c r="B49" s="38" t="s">
        <v>97</v>
      </c>
      <c r="C49" s="58" t="s">
        <v>96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100</v>
      </c>
      <c r="B50" s="38" t="s">
        <v>101</v>
      </c>
      <c r="C50" s="58" t="s">
        <v>102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103</v>
      </c>
      <c r="B51" s="38" t="s">
        <v>104</v>
      </c>
      <c r="C51" s="58" t="s">
        <v>105</v>
      </c>
      <c r="D51" s="75"/>
      <c r="E51" s="33"/>
      <c r="F51" s="33"/>
      <c r="G51" s="142"/>
      <c r="H51" s="142"/>
      <c r="I51" s="40"/>
    </row>
    <row r="52" spans="1:9" s="41" customFormat="1" ht="15.75" x14ac:dyDescent="0.25">
      <c r="A52" s="37" t="s">
        <v>103</v>
      </c>
      <c r="B52" s="38" t="s">
        <v>106</v>
      </c>
      <c r="C52" s="39" t="s">
        <v>93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80</v>
      </c>
      <c r="B53" s="38" t="s">
        <v>81</v>
      </c>
      <c r="C53" s="55" t="s">
        <v>82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83</v>
      </c>
      <c r="B54" s="38" t="s">
        <v>84</v>
      </c>
      <c r="C54" s="55" t="s">
        <v>85</v>
      </c>
      <c r="D54" s="116"/>
      <c r="E54" s="33"/>
      <c r="F54" s="33"/>
      <c r="G54" s="142"/>
      <c r="H54" s="142"/>
      <c r="I54" s="40"/>
    </row>
    <row r="55" spans="1:9" s="41" customFormat="1" ht="15.75" x14ac:dyDescent="0.25">
      <c r="A55" s="37" t="s">
        <v>59</v>
      </c>
      <c r="B55" s="38" t="s">
        <v>107</v>
      </c>
      <c r="C55" s="59"/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59</v>
      </c>
      <c r="B56" s="38" t="s">
        <v>108</v>
      </c>
      <c r="C56" s="59"/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59</v>
      </c>
      <c r="B57" s="38" t="s">
        <v>110</v>
      </c>
      <c r="C57" s="59"/>
      <c r="D57" s="33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109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111</v>
      </c>
      <c r="C59" s="59"/>
      <c r="D59" s="33"/>
      <c r="E59" s="33"/>
      <c r="F59" s="33"/>
      <c r="G59" s="142"/>
      <c r="H59" s="142"/>
      <c r="I59" s="40"/>
    </row>
    <row r="60" spans="1:9" s="41" customFormat="1" ht="16.5" thickBot="1" x14ac:dyDescent="0.3">
      <c r="A60" s="60" t="s">
        <v>59</v>
      </c>
      <c r="B60" s="61" t="s">
        <v>112</v>
      </c>
      <c r="C60" s="62"/>
      <c r="D60" s="63"/>
      <c r="E60" s="63"/>
      <c r="F60" s="33"/>
      <c r="G60" s="142"/>
      <c r="H60" s="142"/>
      <c r="I60" s="40"/>
    </row>
    <row r="61" spans="1:9" s="41" customFormat="1" ht="16.5" thickBot="1" x14ac:dyDescent="0.3">
      <c r="A61" s="64"/>
      <c r="B61" s="65"/>
      <c r="C61" s="66"/>
      <c r="D61" s="67"/>
      <c r="E61" s="67"/>
      <c r="F61" s="67"/>
      <c r="G61" s="67"/>
      <c r="H61" s="67"/>
      <c r="I61" s="68"/>
    </row>
    <row r="62" spans="1:9" s="41" customFormat="1" ht="21" thickBot="1" x14ac:dyDescent="0.35">
      <c r="A62" s="235" t="s">
        <v>113</v>
      </c>
      <c r="B62" s="236"/>
      <c r="C62" s="236"/>
      <c r="D62" s="236"/>
      <c r="E62" s="236"/>
      <c r="F62" s="236"/>
      <c r="G62" s="236"/>
      <c r="H62" s="236"/>
      <c r="I62" s="237"/>
    </row>
    <row r="63" spans="1:9" s="41" customFormat="1" ht="15.75" x14ac:dyDescent="0.25">
      <c r="A63" s="220" t="s">
        <v>6</v>
      </c>
      <c r="B63" s="221"/>
      <c r="C63" s="159" t="s">
        <v>7</v>
      </c>
      <c r="D63" s="149" t="s">
        <v>8</v>
      </c>
      <c r="E63" s="149" t="s">
        <v>9</v>
      </c>
      <c r="F63" s="149" t="s">
        <v>10</v>
      </c>
      <c r="G63" s="160" t="s">
        <v>218</v>
      </c>
      <c r="H63" s="144" t="s">
        <v>183</v>
      </c>
      <c r="I63" s="149" t="s">
        <v>11</v>
      </c>
    </row>
    <row r="64" spans="1:9" s="56" customFormat="1" x14ac:dyDescent="0.2">
      <c r="A64" s="69" t="s">
        <v>119</v>
      </c>
      <c r="B64" s="70" t="s">
        <v>120</v>
      </c>
      <c r="C64" s="39" t="s">
        <v>64</v>
      </c>
      <c r="D64" s="116"/>
      <c r="E64" s="33"/>
      <c r="F64" s="33"/>
      <c r="G64" s="142"/>
      <c r="H64" s="142"/>
      <c r="I64" s="40"/>
    </row>
    <row r="65" spans="1:9" s="56" customFormat="1" x14ac:dyDescent="0.2">
      <c r="A65" s="69" t="s">
        <v>119</v>
      </c>
      <c r="B65" s="70" t="s">
        <v>121</v>
      </c>
      <c r="C65" s="39" t="s">
        <v>122</v>
      </c>
      <c r="D65" s="116"/>
      <c r="E65" s="33"/>
      <c r="F65" s="33"/>
      <c r="G65" s="142"/>
      <c r="H65" s="142"/>
      <c r="I65" s="40"/>
    </row>
    <row r="66" spans="1:9" s="56" customFormat="1" x14ac:dyDescent="0.2">
      <c r="A66" s="69" t="s">
        <v>119</v>
      </c>
      <c r="B66" s="70" t="s">
        <v>123</v>
      </c>
      <c r="C66" s="39" t="s">
        <v>122</v>
      </c>
      <c r="D66" s="116"/>
      <c r="E66" s="33"/>
      <c r="F66" s="33"/>
      <c r="G66" s="142"/>
      <c r="H66" s="142"/>
      <c r="I66" s="40"/>
    </row>
    <row r="67" spans="1:9" s="56" customFormat="1" x14ac:dyDescent="0.2">
      <c r="A67" s="69" t="s">
        <v>119</v>
      </c>
      <c r="B67" s="70" t="s">
        <v>224</v>
      </c>
      <c r="C67" s="39" t="s">
        <v>225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124</v>
      </c>
      <c r="B68" s="70" t="s">
        <v>125</v>
      </c>
      <c r="C68" s="39" t="s">
        <v>126</v>
      </c>
      <c r="D68" s="116"/>
      <c r="E68" s="33"/>
      <c r="F68" s="33"/>
      <c r="G68" s="142"/>
      <c r="H68" s="142"/>
      <c r="I68" s="40"/>
    </row>
    <row r="69" spans="1:9" s="43" customFormat="1" x14ac:dyDescent="0.2">
      <c r="A69" s="69" t="s">
        <v>127</v>
      </c>
      <c r="B69" s="70" t="s">
        <v>128</v>
      </c>
      <c r="C69" s="39" t="s">
        <v>129</v>
      </c>
      <c r="D69" s="116"/>
      <c r="E69" s="33"/>
      <c r="F69" s="33"/>
      <c r="G69" s="142"/>
      <c r="H69" s="142"/>
      <c r="I69" s="40"/>
    </row>
    <row r="70" spans="1:9" s="43" customFormat="1" x14ac:dyDescent="0.2">
      <c r="A70" s="69" t="s">
        <v>127</v>
      </c>
      <c r="B70" s="70" t="s">
        <v>130</v>
      </c>
      <c r="C70" s="39" t="s">
        <v>129</v>
      </c>
      <c r="D70" s="116"/>
      <c r="E70" s="33"/>
      <c r="F70" s="33"/>
      <c r="G70" s="142"/>
      <c r="H70" s="142"/>
      <c r="I70" s="40"/>
    </row>
    <row r="71" spans="1:9" s="41" customFormat="1" ht="15.75" x14ac:dyDescent="0.25">
      <c r="A71" s="69" t="s">
        <v>114</v>
      </c>
      <c r="B71" s="70" t="s">
        <v>115</v>
      </c>
      <c r="C71" s="39" t="s">
        <v>116</v>
      </c>
      <c r="D71" s="116"/>
      <c r="E71" s="33"/>
      <c r="F71" s="33"/>
      <c r="G71" s="142"/>
      <c r="H71" s="142"/>
      <c r="I71" s="40"/>
    </row>
    <row r="72" spans="1:9" s="41" customFormat="1" ht="15.75" x14ac:dyDescent="0.25">
      <c r="A72" s="71" t="s">
        <v>114</v>
      </c>
      <c r="B72" s="72" t="s">
        <v>117</v>
      </c>
      <c r="C72" s="39" t="s">
        <v>118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37" t="s">
        <v>59</v>
      </c>
      <c r="B73" s="38" t="s">
        <v>131</v>
      </c>
      <c r="C73" s="59"/>
      <c r="D73" s="33"/>
      <c r="E73" s="33"/>
      <c r="F73" s="33"/>
      <c r="G73" s="142"/>
      <c r="H73" s="142"/>
      <c r="I73" s="40"/>
    </row>
    <row r="74" spans="1:9" s="41" customFormat="1" ht="15.75" x14ac:dyDescent="0.25">
      <c r="A74" s="37" t="s">
        <v>59</v>
      </c>
      <c r="B74" s="38" t="s">
        <v>132</v>
      </c>
      <c r="C74" s="59"/>
      <c r="D74" s="33"/>
      <c r="E74" s="33"/>
      <c r="F74" s="33"/>
      <c r="G74" s="142"/>
      <c r="H74" s="142"/>
      <c r="I74" s="40"/>
    </row>
    <row r="75" spans="1:9" s="41" customFormat="1" ht="16.5" thickBot="1" x14ac:dyDescent="0.3">
      <c r="A75" s="60" t="s">
        <v>59</v>
      </c>
      <c r="B75" s="61" t="s">
        <v>133</v>
      </c>
      <c r="C75" s="62"/>
      <c r="D75" s="63"/>
      <c r="E75" s="63"/>
      <c r="F75" s="33"/>
      <c r="G75" s="142"/>
      <c r="H75" s="142"/>
      <c r="I75" s="40"/>
    </row>
    <row r="76" spans="1:9" s="41" customFormat="1" ht="18.75" thickBot="1" x14ac:dyDescent="0.3">
      <c r="A76" s="222" t="s">
        <v>134</v>
      </c>
      <c r="B76" s="223"/>
      <c r="C76" s="223"/>
      <c r="D76" s="223"/>
      <c r="E76" s="224"/>
      <c r="F76" s="73"/>
      <c r="G76" s="73"/>
      <c r="H76" s="73"/>
      <c r="I76" s="73"/>
    </row>
    <row r="77" spans="1:9" s="41" customFormat="1" ht="16.5" thickBot="1" x14ac:dyDescent="0.3">
      <c r="A77" s="225" t="s">
        <v>135</v>
      </c>
      <c r="B77" s="226"/>
      <c r="C77" s="80"/>
      <c r="D77" s="227" t="s">
        <v>136</v>
      </c>
      <c r="E77" s="228"/>
      <c r="F77" s="78"/>
      <c r="G77" s="78"/>
      <c r="H77" s="78"/>
      <c r="I77" s="73"/>
    </row>
    <row r="78" spans="1:9" s="41" customFormat="1" ht="15.75" x14ac:dyDescent="0.25">
      <c r="A78" s="119" t="s">
        <v>137</v>
      </c>
      <c r="B78" s="169" t="s">
        <v>138</v>
      </c>
      <c r="C78" s="77"/>
      <c r="D78" s="170" t="s">
        <v>137</v>
      </c>
      <c r="E78" s="134" t="s">
        <v>138</v>
      </c>
      <c r="F78" s="167" t="s">
        <v>153</v>
      </c>
      <c r="G78" s="167"/>
      <c r="H78" s="78"/>
      <c r="I78" s="73"/>
    </row>
    <row r="79" spans="1:9" s="41" customFormat="1" ht="15.75" customHeight="1" x14ac:dyDescent="0.25">
      <c r="A79" s="37" t="s">
        <v>139</v>
      </c>
      <c r="B79" s="171">
        <v>300</v>
      </c>
      <c r="C79" s="77"/>
      <c r="D79" s="172" t="s">
        <v>140</v>
      </c>
      <c r="E79" s="120">
        <v>300</v>
      </c>
      <c r="F79" s="168" t="s">
        <v>154</v>
      </c>
      <c r="G79" s="168"/>
      <c r="H79" s="157"/>
      <c r="I79" s="73"/>
    </row>
    <row r="80" spans="1:9" s="41" customFormat="1" ht="15.75" x14ac:dyDescent="0.25">
      <c r="A80" s="37" t="s">
        <v>141</v>
      </c>
      <c r="B80" s="171">
        <v>400</v>
      </c>
      <c r="C80" s="77"/>
      <c r="D80" s="172" t="s">
        <v>142</v>
      </c>
      <c r="E80" s="120">
        <v>400</v>
      </c>
      <c r="F80" s="168" t="s">
        <v>155</v>
      </c>
      <c r="G80" s="168"/>
      <c r="H80" s="157"/>
      <c r="I80" s="73"/>
    </row>
    <row r="81" spans="1:9" s="41" customFormat="1" ht="15.75" x14ac:dyDescent="0.25">
      <c r="A81" s="37" t="s">
        <v>143</v>
      </c>
      <c r="B81" s="171">
        <v>500</v>
      </c>
      <c r="C81" s="77"/>
      <c r="D81" s="172" t="s">
        <v>144</v>
      </c>
      <c r="E81" s="120">
        <v>500</v>
      </c>
      <c r="F81" s="73"/>
      <c r="G81" s="73"/>
      <c r="H81" s="73"/>
      <c r="I81" s="73"/>
    </row>
    <row r="82" spans="1:9" s="41" customFormat="1" ht="15.75" customHeight="1" x14ac:dyDescent="0.25">
      <c r="A82" s="37" t="s">
        <v>145</v>
      </c>
      <c r="B82" s="171">
        <v>600</v>
      </c>
      <c r="C82" s="77"/>
      <c r="D82" s="172" t="s">
        <v>146</v>
      </c>
      <c r="E82" s="120">
        <v>600</v>
      </c>
      <c r="F82" s="253" t="s">
        <v>214</v>
      </c>
      <c r="G82" s="254"/>
      <c r="H82" s="255"/>
      <c r="I82" s="255"/>
    </row>
    <row r="83" spans="1:9" s="41" customFormat="1" ht="15.75" x14ac:dyDescent="0.25">
      <c r="A83" s="37" t="s">
        <v>147</v>
      </c>
      <c r="B83" s="171">
        <v>700</v>
      </c>
      <c r="C83" s="77"/>
      <c r="D83" s="172" t="s">
        <v>148</v>
      </c>
      <c r="E83" s="120">
        <v>700</v>
      </c>
      <c r="F83" s="73"/>
      <c r="G83" s="73"/>
      <c r="H83" s="73"/>
      <c r="I83" s="73"/>
    </row>
    <row r="84" spans="1:9" s="41" customFormat="1" ht="15.75" x14ac:dyDescent="0.25">
      <c r="A84" s="37" t="s">
        <v>149</v>
      </c>
      <c r="B84" s="171">
        <v>800</v>
      </c>
      <c r="C84" s="77"/>
      <c r="D84" s="172" t="s">
        <v>150</v>
      </c>
      <c r="E84" s="120">
        <v>750</v>
      </c>
      <c r="F84" s="73"/>
      <c r="G84" s="73"/>
      <c r="H84" s="73"/>
      <c r="I84" s="73"/>
    </row>
    <row r="85" spans="1:9" s="41" customFormat="1" ht="16.5" thickBot="1" x14ac:dyDescent="0.3">
      <c r="A85" s="60" t="s">
        <v>151</v>
      </c>
      <c r="B85" s="173">
        <v>900</v>
      </c>
      <c r="C85" s="77"/>
      <c r="D85" s="174" t="s">
        <v>152</v>
      </c>
      <c r="E85" s="175">
        <v>800</v>
      </c>
      <c r="F85" s="73"/>
      <c r="G85" s="73"/>
      <c r="H85" s="73"/>
      <c r="I85" s="73"/>
    </row>
    <row r="86" spans="1:9" ht="15.75" x14ac:dyDescent="0.25">
      <c r="B86" s="7"/>
    </row>
    <row r="87" spans="1:9" ht="15.75" x14ac:dyDescent="0.25">
      <c r="B87" s="7"/>
    </row>
    <row r="99" spans="1:9" x14ac:dyDescent="0.25">
      <c r="A99" s="8"/>
      <c r="B99" s="8"/>
      <c r="C99" s="165"/>
      <c r="D99" s="165"/>
      <c r="E99" s="165"/>
      <c r="F99" s="5"/>
      <c r="G99" s="5"/>
      <c r="H99" s="5"/>
      <c r="I99" s="5"/>
    </row>
  </sheetData>
  <mergeCells count="17">
    <mergeCell ref="A63:B63"/>
    <mergeCell ref="A76:E76"/>
    <mergeCell ref="A77:B77"/>
    <mergeCell ref="D77:E77"/>
    <mergeCell ref="F82:I82"/>
    <mergeCell ref="A62:I62"/>
    <mergeCell ref="A1:A4"/>
    <mergeCell ref="B1:H1"/>
    <mergeCell ref="I1:I4"/>
    <mergeCell ref="B2:H2"/>
    <mergeCell ref="B3:H3"/>
    <mergeCell ref="B4:H4"/>
    <mergeCell ref="B5:H6"/>
    <mergeCell ref="A7:I7"/>
    <mergeCell ref="A8:B8"/>
    <mergeCell ref="A37:I37"/>
    <mergeCell ref="A38:B38"/>
  </mergeCells>
  <pageMargins left="0.74803149606299213" right="0.23622047244094491" top="0.35433070866141736" bottom="0.31496062992125984" header="0.23622047244094491" footer="0.31496062992125984"/>
  <pageSetup paperSize="9" scale="56" orientation="portrait" horizontalDpi="4294967293" vertic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showGridLines="0" topLeftCell="A56" zoomScaleNormal="100" workbookViewId="0">
      <selection activeCell="D78" sqref="D78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40"/>
      <c r="B1" s="241" t="s">
        <v>0</v>
      </c>
      <c r="C1" s="241"/>
      <c r="D1" s="241"/>
      <c r="E1" s="241"/>
      <c r="F1" s="241"/>
      <c r="G1" s="241"/>
      <c r="H1" s="241"/>
      <c r="I1" s="242"/>
    </row>
    <row r="2" spans="1:9" ht="23.25" x14ac:dyDescent="0.35">
      <c r="A2" s="240"/>
      <c r="B2" s="243" t="s">
        <v>184</v>
      </c>
      <c r="C2" s="243"/>
      <c r="D2" s="243"/>
      <c r="E2" s="243"/>
      <c r="F2" s="243"/>
      <c r="G2" s="243"/>
      <c r="H2" s="243"/>
      <c r="I2" s="242"/>
    </row>
    <row r="3" spans="1:9" x14ac:dyDescent="0.25">
      <c r="A3" s="240"/>
      <c r="B3" s="244" t="s">
        <v>173</v>
      </c>
      <c r="C3" s="244"/>
      <c r="D3" s="244"/>
      <c r="E3" s="244"/>
      <c r="F3" s="244"/>
      <c r="G3" s="244"/>
      <c r="H3" s="244"/>
      <c r="I3" s="242"/>
    </row>
    <row r="4" spans="1:9" ht="18" x14ac:dyDescent="0.25">
      <c r="A4" s="240"/>
      <c r="B4" s="245" t="s">
        <v>182</v>
      </c>
      <c r="C4" s="245"/>
      <c r="D4" s="245"/>
      <c r="E4" s="245"/>
      <c r="F4" s="245"/>
      <c r="G4" s="245"/>
      <c r="H4" s="245"/>
      <c r="I4" s="242"/>
    </row>
    <row r="5" spans="1:9" ht="15.75" customHeight="1" thickBot="1" x14ac:dyDescent="0.3">
      <c r="A5" s="19"/>
      <c r="B5" s="229" t="s">
        <v>4</v>
      </c>
      <c r="C5" s="229"/>
      <c r="D5" s="229"/>
      <c r="E5" s="229"/>
      <c r="F5" s="229"/>
      <c r="G5" s="229"/>
      <c r="H5" s="229"/>
      <c r="I5" s="143" t="s">
        <v>203</v>
      </c>
    </row>
    <row r="6" spans="1:9" ht="15.75" customHeight="1" thickBot="1" x14ac:dyDescent="0.3">
      <c r="A6" s="166"/>
      <c r="B6" s="229"/>
      <c r="C6" s="229"/>
      <c r="D6" s="229"/>
      <c r="E6" s="229"/>
      <c r="F6" s="229"/>
      <c r="G6" s="229"/>
      <c r="H6" s="229"/>
      <c r="I6" s="153">
        <v>43083</v>
      </c>
    </row>
    <row r="7" spans="1:9" ht="21" thickBot="1" x14ac:dyDescent="0.35">
      <c r="A7" s="230" t="s">
        <v>5</v>
      </c>
      <c r="B7" s="231"/>
      <c r="C7" s="231"/>
      <c r="D7" s="231"/>
      <c r="E7" s="231"/>
      <c r="F7" s="231"/>
      <c r="G7" s="231"/>
      <c r="H7" s="231"/>
      <c r="I7" s="232"/>
    </row>
    <row r="8" spans="1:9" s="26" customFormat="1" ht="15.75" x14ac:dyDescent="0.25">
      <c r="A8" s="233" t="s">
        <v>6</v>
      </c>
      <c r="B8" s="234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218</v>
      </c>
      <c r="H8" s="152" t="s">
        <v>183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88242</v>
      </c>
      <c r="E9" s="33">
        <v>1100</v>
      </c>
      <c r="F9" s="33">
        <v>844.77</v>
      </c>
      <c r="G9" s="142">
        <f t="shared" ref="G9" si="0">D9-E9+F9</f>
        <v>87986.77</v>
      </c>
      <c r="H9" s="142">
        <f t="shared" ref="H9" si="1">G9*18%</f>
        <v>15837.6186</v>
      </c>
      <c r="I9" s="40">
        <f>D9-E9+F9+H9</f>
        <v>103824.38860000001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89242</v>
      </c>
      <c r="E13" s="33">
        <v>1100</v>
      </c>
      <c r="F13" s="33">
        <v>844.77</v>
      </c>
      <c r="G13" s="142">
        <f t="shared" ref="G13" si="2">D13-E13+F13</f>
        <v>88986.77</v>
      </c>
      <c r="H13" s="142">
        <f t="shared" ref="H13" si="3">G13*18%</f>
        <v>16017.6186</v>
      </c>
      <c r="I13" s="40">
        <f t="shared" ref="I13:I28" si="4">D13-E13+F13+H13</f>
        <v>105004.38860000001</v>
      </c>
    </row>
    <row r="14" spans="1:9" s="41" customFormat="1" ht="15.75" x14ac:dyDescent="0.25">
      <c r="A14" s="37" t="s">
        <v>12</v>
      </c>
      <c r="B14" s="38" t="s">
        <v>175</v>
      </c>
      <c r="C14" s="39" t="s">
        <v>176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99512</v>
      </c>
      <c r="E21" s="33">
        <v>1100</v>
      </c>
      <c r="F21" s="33">
        <v>844.77</v>
      </c>
      <c r="G21" s="142">
        <f t="shared" ref="G21:G28" si="5">D21-E21+F21</f>
        <v>99256.77</v>
      </c>
      <c r="H21" s="142">
        <f t="shared" ref="H21:H28" si="6">G21*18%</f>
        <v>17866.2186</v>
      </c>
      <c r="I21" s="40">
        <f t="shared" si="4"/>
        <v>117122.98860000001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90652</v>
      </c>
      <c r="E22" s="33">
        <v>1100</v>
      </c>
      <c r="F22" s="33">
        <v>844.77</v>
      </c>
      <c r="G22" s="142">
        <f t="shared" si="5"/>
        <v>90396.77</v>
      </c>
      <c r="H22" s="142">
        <f t="shared" si="6"/>
        <v>16271.418600000001</v>
      </c>
      <c r="I22" s="40">
        <f t="shared" si="4"/>
        <v>106668.18860000001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95002</v>
      </c>
      <c r="E23" s="33">
        <v>1100</v>
      </c>
      <c r="F23" s="33">
        <v>844.77</v>
      </c>
      <c r="G23" s="142">
        <f t="shared" si="5"/>
        <v>94746.77</v>
      </c>
      <c r="H23" s="142">
        <f t="shared" si="6"/>
        <v>17054.418600000001</v>
      </c>
      <c r="I23" s="40">
        <f t="shared" si="4"/>
        <v>111801.18860000001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99752</v>
      </c>
      <c r="E24" s="33">
        <v>1100</v>
      </c>
      <c r="F24" s="33">
        <v>844.77</v>
      </c>
      <c r="G24" s="142">
        <f t="shared" si="5"/>
        <v>99496.77</v>
      </c>
      <c r="H24" s="142">
        <f t="shared" si="6"/>
        <v>17909.418600000001</v>
      </c>
      <c r="I24" s="40">
        <f t="shared" si="4"/>
        <v>117406.18860000001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90272</v>
      </c>
      <c r="E25" s="33">
        <v>1100</v>
      </c>
      <c r="F25" s="33">
        <v>844.77</v>
      </c>
      <c r="G25" s="142">
        <f t="shared" si="5"/>
        <v>90016.77</v>
      </c>
      <c r="H25" s="142">
        <f t="shared" si="6"/>
        <v>16203.018599999999</v>
      </c>
      <c r="I25" s="40">
        <f t="shared" si="4"/>
        <v>106219.7886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90202</v>
      </c>
      <c r="E26" s="33">
        <v>1100</v>
      </c>
      <c r="F26" s="33">
        <v>844.77</v>
      </c>
      <c r="G26" s="142">
        <f t="shared" si="5"/>
        <v>89946.77</v>
      </c>
      <c r="H26" s="142">
        <f t="shared" si="6"/>
        <v>16190.418600000001</v>
      </c>
      <c r="I26" s="40">
        <f t="shared" si="4"/>
        <v>106137.18860000001</v>
      </c>
    </row>
    <row r="27" spans="1:9" s="41" customFormat="1" ht="15.75" x14ac:dyDescent="0.25">
      <c r="A27" s="47" t="s">
        <v>37</v>
      </c>
      <c r="B27" s="38" t="s">
        <v>44</v>
      </c>
      <c r="C27" s="39" t="s">
        <v>171</v>
      </c>
      <c r="D27" s="33">
        <v>92602</v>
      </c>
      <c r="E27" s="33">
        <v>1100</v>
      </c>
      <c r="F27" s="33">
        <v>844.77</v>
      </c>
      <c r="G27" s="142">
        <f t="shared" si="5"/>
        <v>92346.77</v>
      </c>
      <c r="H27" s="142">
        <f t="shared" si="6"/>
        <v>16622.418600000001</v>
      </c>
      <c r="I27" s="40">
        <f t="shared" si="4"/>
        <v>108969.18860000001</v>
      </c>
    </row>
    <row r="28" spans="1:9" s="41" customFormat="1" ht="15.75" x14ac:dyDescent="0.25">
      <c r="A28" s="47" t="s">
        <v>37</v>
      </c>
      <c r="B28" s="38" t="s">
        <v>45</v>
      </c>
      <c r="C28" s="39" t="s">
        <v>171</v>
      </c>
      <c r="D28" s="33">
        <v>91282</v>
      </c>
      <c r="E28" s="33">
        <v>1100</v>
      </c>
      <c r="F28" s="33">
        <v>844.77</v>
      </c>
      <c r="G28" s="142">
        <f t="shared" si="5"/>
        <v>91026.77</v>
      </c>
      <c r="H28" s="142">
        <f t="shared" si="6"/>
        <v>16384.818599999999</v>
      </c>
      <c r="I28" s="40">
        <f t="shared" si="4"/>
        <v>107411.5886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5" t="s">
        <v>62</v>
      </c>
      <c r="B37" s="236"/>
      <c r="C37" s="236"/>
      <c r="D37" s="236"/>
      <c r="E37" s="236"/>
      <c r="F37" s="236"/>
      <c r="G37" s="236"/>
      <c r="H37" s="236"/>
      <c r="I37" s="237"/>
    </row>
    <row r="38" spans="1:9" s="54" customFormat="1" ht="15.75" x14ac:dyDescent="0.25">
      <c r="A38" s="238" t="s">
        <v>6</v>
      </c>
      <c r="B38" s="239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218</v>
      </c>
      <c r="H38" s="144" t="s">
        <v>183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43" customFormat="1" x14ac:dyDescent="0.2">
      <c r="A41" s="37" t="s">
        <v>71</v>
      </c>
      <c r="B41" s="38" t="s">
        <v>72</v>
      </c>
      <c r="C41" s="55" t="s">
        <v>73</v>
      </c>
      <c r="D41" s="33">
        <v>86077</v>
      </c>
      <c r="E41" s="33">
        <v>1100</v>
      </c>
      <c r="F41" s="33">
        <v>844.77</v>
      </c>
      <c r="G41" s="142">
        <f t="shared" ref="G41:G43" si="7">D41-E41+F41</f>
        <v>85821.77</v>
      </c>
      <c r="H41" s="142">
        <f t="shared" ref="H41:H43" si="8">G41*18%</f>
        <v>15447.918600000001</v>
      </c>
      <c r="I41" s="40">
        <f t="shared" ref="I41:I45" si="9">D41-E41+F41+H41</f>
        <v>101269.68860000001</v>
      </c>
    </row>
    <row r="42" spans="1:9" s="41" customFormat="1" ht="15.75" x14ac:dyDescent="0.25">
      <c r="A42" s="37" t="s">
        <v>71</v>
      </c>
      <c r="B42" s="38" t="s">
        <v>74</v>
      </c>
      <c r="C42" s="55" t="s">
        <v>40</v>
      </c>
      <c r="D42" s="33">
        <v>86627</v>
      </c>
      <c r="E42" s="33">
        <v>1100</v>
      </c>
      <c r="F42" s="33">
        <v>844.77</v>
      </c>
      <c r="G42" s="142">
        <f t="shared" si="7"/>
        <v>86371.77</v>
      </c>
      <c r="H42" s="142">
        <f t="shared" si="8"/>
        <v>15546.918600000001</v>
      </c>
      <c r="I42" s="40">
        <f t="shared" si="9"/>
        <v>101918.68860000001</v>
      </c>
    </row>
    <row r="43" spans="1:9" s="41" customFormat="1" ht="15.75" x14ac:dyDescent="0.25">
      <c r="A43" s="37" t="s">
        <v>75</v>
      </c>
      <c r="B43" s="38" t="s">
        <v>76</v>
      </c>
      <c r="C43" s="55" t="s">
        <v>40</v>
      </c>
      <c r="D43" s="33">
        <v>88127</v>
      </c>
      <c r="E43" s="33">
        <v>1100</v>
      </c>
      <c r="F43" s="33">
        <v>844.77</v>
      </c>
      <c r="G43" s="142">
        <f t="shared" si="7"/>
        <v>87871.77</v>
      </c>
      <c r="H43" s="142">
        <f t="shared" si="8"/>
        <v>15816.918600000001</v>
      </c>
      <c r="I43" s="40">
        <f t="shared" si="9"/>
        <v>103688.68860000001</v>
      </c>
    </row>
    <row r="44" spans="1:9" s="41" customFormat="1" ht="15.75" x14ac:dyDescent="0.25">
      <c r="A44" s="37" t="s">
        <v>71</v>
      </c>
      <c r="B44" s="38" t="s">
        <v>223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77</v>
      </c>
      <c r="B45" s="38" t="s">
        <v>78</v>
      </c>
      <c r="C45" s="55" t="s">
        <v>79</v>
      </c>
      <c r="D45" s="33">
        <v>86607</v>
      </c>
      <c r="E45" s="33">
        <v>1100</v>
      </c>
      <c r="F45" s="33">
        <v>844.77</v>
      </c>
      <c r="G45" s="142">
        <f t="shared" ref="G45" si="10">D45-E45+F45</f>
        <v>86351.77</v>
      </c>
      <c r="H45" s="142">
        <f t="shared" ref="H45" si="11">G45*18%</f>
        <v>15543.318600000001</v>
      </c>
      <c r="I45" s="40">
        <f t="shared" si="9"/>
        <v>101895.0886</v>
      </c>
    </row>
    <row r="46" spans="1:9" s="41" customFormat="1" ht="15.75" x14ac:dyDescent="0.25">
      <c r="A46" s="37" t="s">
        <v>89</v>
      </c>
      <c r="B46" s="38" t="s">
        <v>90</v>
      </c>
      <c r="C46" s="58" t="s">
        <v>91</v>
      </c>
      <c r="D46" s="33"/>
      <c r="E46" s="33"/>
      <c r="F46" s="33"/>
      <c r="G46" s="142"/>
      <c r="H46" s="142"/>
      <c r="I46" s="40"/>
    </row>
    <row r="47" spans="1:9" s="41" customFormat="1" ht="15.75" x14ac:dyDescent="0.25">
      <c r="A47" s="37" t="s">
        <v>89</v>
      </c>
      <c r="B47" s="38" t="s">
        <v>92</v>
      </c>
      <c r="C47" s="58" t="s">
        <v>93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94</v>
      </c>
      <c r="B48" s="38" t="s">
        <v>95</v>
      </c>
      <c r="C48" s="58" t="s">
        <v>96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94</v>
      </c>
      <c r="B49" s="38" t="s">
        <v>97</v>
      </c>
      <c r="C49" s="58" t="s">
        <v>96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100</v>
      </c>
      <c r="B50" s="38" t="s">
        <v>101</v>
      </c>
      <c r="C50" s="58" t="s">
        <v>102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103</v>
      </c>
      <c r="B51" s="38" t="s">
        <v>104</v>
      </c>
      <c r="C51" s="58" t="s">
        <v>105</v>
      </c>
      <c r="D51" s="75"/>
      <c r="E51" s="33"/>
      <c r="F51" s="33"/>
      <c r="G51" s="142"/>
      <c r="H51" s="142"/>
      <c r="I51" s="40"/>
    </row>
    <row r="52" spans="1:9" s="41" customFormat="1" ht="15.75" x14ac:dyDescent="0.25">
      <c r="A52" s="37" t="s">
        <v>103</v>
      </c>
      <c r="B52" s="38" t="s">
        <v>106</v>
      </c>
      <c r="C52" s="39" t="s">
        <v>93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80</v>
      </c>
      <c r="B53" s="38" t="s">
        <v>81</v>
      </c>
      <c r="C53" s="55" t="s">
        <v>82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83</v>
      </c>
      <c r="B54" s="38" t="s">
        <v>84</v>
      </c>
      <c r="C54" s="55" t="s">
        <v>85</v>
      </c>
      <c r="D54" s="116"/>
      <c r="E54" s="33"/>
      <c r="F54" s="33"/>
      <c r="G54" s="142"/>
      <c r="H54" s="142"/>
      <c r="I54" s="40"/>
    </row>
    <row r="55" spans="1:9" s="41" customFormat="1" ht="15.75" x14ac:dyDescent="0.25">
      <c r="A55" s="37" t="s">
        <v>59</v>
      </c>
      <c r="B55" s="38" t="s">
        <v>107</v>
      </c>
      <c r="C55" s="59"/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59</v>
      </c>
      <c r="B56" s="38" t="s">
        <v>108</v>
      </c>
      <c r="C56" s="59"/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59</v>
      </c>
      <c r="B57" s="38" t="s">
        <v>110</v>
      </c>
      <c r="C57" s="59"/>
      <c r="D57" s="33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109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111</v>
      </c>
      <c r="C59" s="59"/>
      <c r="D59" s="33"/>
      <c r="E59" s="33"/>
      <c r="F59" s="33"/>
      <c r="G59" s="142"/>
      <c r="H59" s="142"/>
      <c r="I59" s="40"/>
    </row>
    <row r="60" spans="1:9" s="41" customFormat="1" ht="16.5" thickBot="1" x14ac:dyDescent="0.3">
      <c r="A60" s="60" t="s">
        <v>59</v>
      </c>
      <c r="B60" s="61" t="s">
        <v>112</v>
      </c>
      <c r="C60" s="62"/>
      <c r="D60" s="33"/>
      <c r="E60" s="63"/>
      <c r="F60" s="33"/>
      <c r="G60" s="142"/>
      <c r="H60" s="142"/>
      <c r="I60" s="40"/>
    </row>
    <row r="61" spans="1:9" s="41" customFormat="1" ht="16.5" thickBot="1" x14ac:dyDescent="0.3">
      <c r="A61" s="64"/>
      <c r="B61" s="65"/>
      <c r="C61" s="66"/>
      <c r="D61" s="67"/>
      <c r="E61" s="67"/>
      <c r="F61" s="67"/>
      <c r="G61" s="67"/>
      <c r="H61" s="67"/>
      <c r="I61" s="68"/>
    </row>
    <row r="62" spans="1:9" s="41" customFormat="1" ht="21" thickBot="1" x14ac:dyDescent="0.35">
      <c r="A62" s="235" t="s">
        <v>113</v>
      </c>
      <c r="B62" s="236"/>
      <c r="C62" s="236"/>
      <c r="D62" s="236"/>
      <c r="E62" s="236"/>
      <c r="F62" s="236"/>
      <c r="G62" s="236"/>
      <c r="H62" s="236"/>
      <c r="I62" s="237"/>
    </row>
    <row r="63" spans="1:9" s="41" customFormat="1" ht="15.75" x14ac:dyDescent="0.25">
      <c r="A63" s="220" t="s">
        <v>6</v>
      </c>
      <c r="B63" s="221"/>
      <c r="C63" s="145" t="s">
        <v>7</v>
      </c>
      <c r="D63" s="149" t="s">
        <v>8</v>
      </c>
      <c r="E63" s="149" t="s">
        <v>9</v>
      </c>
      <c r="F63" s="149" t="s">
        <v>10</v>
      </c>
      <c r="G63" s="160" t="s">
        <v>218</v>
      </c>
      <c r="H63" s="144" t="s">
        <v>183</v>
      </c>
      <c r="I63" s="149" t="s">
        <v>11</v>
      </c>
    </row>
    <row r="64" spans="1:9" s="56" customFormat="1" x14ac:dyDescent="0.2">
      <c r="A64" s="69" t="s">
        <v>119</v>
      </c>
      <c r="B64" s="70" t="s">
        <v>120</v>
      </c>
      <c r="C64" s="39" t="s">
        <v>64</v>
      </c>
      <c r="D64" s="116">
        <v>87127</v>
      </c>
      <c r="E64" s="33">
        <v>1100</v>
      </c>
      <c r="F64" s="33">
        <v>844.77</v>
      </c>
      <c r="G64" s="142">
        <f t="shared" ref="G64:G66" si="12">D64-E64+F64</f>
        <v>86871.77</v>
      </c>
      <c r="H64" s="142">
        <f t="shared" ref="H64:H66" si="13">G64*18%</f>
        <v>15636.918600000001</v>
      </c>
      <c r="I64" s="40">
        <f t="shared" ref="I64:I70" si="14">D64-E64+F64+H64</f>
        <v>102508.68860000001</v>
      </c>
    </row>
    <row r="65" spans="1:9" s="56" customFormat="1" x14ac:dyDescent="0.2">
      <c r="A65" s="69" t="s">
        <v>119</v>
      </c>
      <c r="B65" s="70" t="s">
        <v>121</v>
      </c>
      <c r="C65" s="39" t="s">
        <v>122</v>
      </c>
      <c r="D65" s="116">
        <v>87027</v>
      </c>
      <c r="E65" s="33">
        <v>1100</v>
      </c>
      <c r="F65" s="33">
        <v>844.77</v>
      </c>
      <c r="G65" s="142">
        <f t="shared" si="12"/>
        <v>86771.77</v>
      </c>
      <c r="H65" s="142">
        <f t="shared" si="13"/>
        <v>15618.918600000001</v>
      </c>
      <c r="I65" s="40">
        <f t="shared" si="14"/>
        <v>102390.68860000001</v>
      </c>
    </row>
    <row r="66" spans="1:9" s="56" customFormat="1" x14ac:dyDescent="0.2">
      <c r="A66" s="69" t="s">
        <v>119</v>
      </c>
      <c r="B66" s="70" t="s">
        <v>123</v>
      </c>
      <c r="C66" s="39" t="s">
        <v>122</v>
      </c>
      <c r="D66" s="116">
        <v>87527</v>
      </c>
      <c r="E66" s="33">
        <v>1100</v>
      </c>
      <c r="F66" s="33">
        <v>844.77</v>
      </c>
      <c r="G66" s="142">
        <f t="shared" si="12"/>
        <v>87271.77</v>
      </c>
      <c r="H66" s="142">
        <f t="shared" si="13"/>
        <v>15708.918600000001</v>
      </c>
      <c r="I66" s="40">
        <f t="shared" si="14"/>
        <v>102980.68860000001</v>
      </c>
    </row>
    <row r="67" spans="1:9" s="56" customFormat="1" x14ac:dyDescent="0.2">
      <c r="A67" s="69" t="s">
        <v>119</v>
      </c>
      <c r="B67" s="70" t="s">
        <v>224</v>
      </c>
      <c r="C67" s="39" t="s">
        <v>225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124</v>
      </c>
      <c r="B68" s="70" t="s">
        <v>125</v>
      </c>
      <c r="C68" s="39" t="s">
        <v>126</v>
      </c>
      <c r="D68" s="116"/>
      <c r="E68" s="33"/>
      <c r="F68" s="33"/>
      <c r="G68" s="142"/>
      <c r="H68" s="142"/>
      <c r="I68" s="40"/>
    </row>
    <row r="69" spans="1:9" s="43" customFormat="1" x14ac:dyDescent="0.2">
      <c r="A69" s="69" t="s">
        <v>127</v>
      </c>
      <c r="B69" s="70" t="s">
        <v>128</v>
      </c>
      <c r="C69" s="39" t="s">
        <v>129</v>
      </c>
      <c r="D69" s="116">
        <v>89477</v>
      </c>
      <c r="E69" s="33">
        <v>1100</v>
      </c>
      <c r="F69" s="33">
        <v>844.77</v>
      </c>
      <c r="G69" s="142">
        <f t="shared" ref="G69:G70" si="15">D69-E69+F69</f>
        <v>89221.77</v>
      </c>
      <c r="H69" s="142">
        <f t="shared" ref="H69:H70" si="16">G69*18%</f>
        <v>16059.918600000001</v>
      </c>
      <c r="I69" s="40">
        <f t="shared" si="14"/>
        <v>105281.68860000001</v>
      </c>
    </row>
    <row r="70" spans="1:9" s="43" customFormat="1" x14ac:dyDescent="0.2">
      <c r="A70" s="69" t="s">
        <v>127</v>
      </c>
      <c r="B70" s="70" t="s">
        <v>130</v>
      </c>
      <c r="C70" s="39" t="s">
        <v>129</v>
      </c>
      <c r="D70" s="116">
        <v>91267</v>
      </c>
      <c r="E70" s="33">
        <v>1100</v>
      </c>
      <c r="F70" s="33">
        <v>844.77</v>
      </c>
      <c r="G70" s="142">
        <f t="shared" si="15"/>
        <v>91011.77</v>
      </c>
      <c r="H70" s="142">
        <f t="shared" si="16"/>
        <v>16382.1186</v>
      </c>
      <c r="I70" s="40">
        <f t="shared" si="14"/>
        <v>107393.88860000001</v>
      </c>
    </row>
    <row r="71" spans="1:9" s="41" customFormat="1" ht="15.75" x14ac:dyDescent="0.25">
      <c r="A71" s="69" t="s">
        <v>114</v>
      </c>
      <c r="B71" s="70" t="s">
        <v>115</v>
      </c>
      <c r="C71" s="39" t="s">
        <v>116</v>
      </c>
      <c r="D71" s="116"/>
      <c r="E71" s="33"/>
      <c r="F71" s="33"/>
      <c r="G71" s="142"/>
      <c r="H71" s="142"/>
      <c r="I71" s="40"/>
    </row>
    <row r="72" spans="1:9" s="41" customFormat="1" ht="15.75" x14ac:dyDescent="0.25">
      <c r="A72" s="71" t="s">
        <v>114</v>
      </c>
      <c r="B72" s="72" t="s">
        <v>117</v>
      </c>
      <c r="C72" s="39" t="s">
        <v>118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37" t="s">
        <v>59</v>
      </c>
      <c r="B73" s="38" t="s">
        <v>131</v>
      </c>
      <c r="C73" s="59"/>
      <c r="D73" s="33"/>
      <c r="E73" s="33"/>
      <c r="F73" s="33"/>
      <c r="G73" s="142"/>
      <c r="H73" s="142"/>
      <c r="I73" s="40"/>
    </row>
    <row r="74" spans="1:9" s="41" customFormat="1" ht="15.75" x14ac:dyDescent="0.25">
      <c r="A74" s="37" t="s">
        <v>59</v>
      </c>
      <c r="B74" s="38" t="s">
        <v>132</v>
      </c>
      <c r="C74" s="59"/>
      <c r="D74" s="33"/>
      <c r="E74" s="33"/>
      <c r="F74" s="33"/>
      <c r="G74" s="142"/>
      <c r="H74" s="142"/>
      <c r="I74" s="40"/>
    </row>
    <row r="75" spans="1:9" s="41" customFormat="1" ht="16.5" thickBot="1" x14ac:dyDescent="0.3">
      <c r="A75" s="60" t="s">
        <v>59</v>
      </c>
      <c r="B75" s="61" t="s">
        <v>133</v>
      </c>
      <c r="C75" s="62"/>
      <c r="D75" s="63"/>
      <c r="E75" s="63"/>
      <c r="F75" s="33"/>
      <c r="G75" s="142"/>
      <c r="H75" s="142"/>
      <c r="I75" s="40"/>
    </row>
    <row r="76" spans="1:9" s="41" customFormat="1" ht="18.75" thickBot="1" x14ac:dyDescent="0.3">
      <c r="A76" s="222" t="s">
        <v>134</v>
      </c>
      <c r="B76" s="223"/>
      <c r="C76" s="223"/>
      <c r="D76" s="223"/>
      <c r="E76" s="224"/>
      <c r="F76" s="73"/>
      <c r="G76" s="73"/>
      <c r="H76" s="73"/>
      <c r="I76" s="73"/>
    </row>
    <row r="77" spans="1:9" s="41" customFormat="1" ht="16.5" thickBot="1" x14ac:dyDescent="0.3">
      <c r="A77" s="225" t="s">
        <v>135</v>
      </c>
      <c r="B77" s="226"/>
      <c r="C77" s="80"/>
      <c r="D77" s="227" t="s">
        <v>136</v>
      </c>
      <c r="E77" s="228"/>
      <c r="F77" s="78"/>
      <c r="G77" s="78"/>
      <c r="H77" s="78"/>
      <c r="I77" s="73"/>
    </row>
    <row r="78" spans="1:9" s="41" customFormat="1" ht="15.75" x14ac:dyDescent="0.25">
      <c r="A78" s="119" t="s">
        <v>137</v>
      </c>
      <c r="B78" s="169" t="s">
        <v>138</v>
      </c>
      <c r="C78" s="77"/>
      <c r="D78" s="170" t="s">
        <v>137</v>
      </c>
      <c r="E78" s="134" t="s">
        <v>138</v>
      </c>
      <c r="F78" s="167" t="s">
        <v>153</v>
      </c>
      <c r="G78" s="167"/>
      <c r="H78" s="78"/>
      <c r="I78" s="73"/>
    </row>
    <row r="79" spans="1:9" s="41" customFormat="1" ht="15.75" customHeight="1" x14ac:dyDescent="0.25">
      <c r="A79" s="37" t="s">
        <v>139</v>
      </c>
      <c r="B79" s="171">
        <v>300</v>
      </c>
      <c r="C79" s="77"/>
      <c r="D79" s="172" t="s">
        <v>140</v>
      </c>
      <c r="E79" s="120">
        <v>300</v>
      </c>
      <c r="F79" s="168" t="s">
        <v>154</v>
      </c>
      <c r="G79" s="168"/>
      <c r="H79" s="157"/>
      <c r="I79" s="73"/>
    </row>
    <row r="80" spans="1:9" s="41" customFormat="1" ht="15.75" x14ac:dyDescent="0.25">
      <c r="A80" s="37" t="s">
        <v>141</v>
      </c>
      <c r="B80" s="171">
        <v>400</v>
      </c>
      <c r="C80" s="77"/>
      <c r="D80" s="172" t="s">
        <v>142</v>
      </c>
      <c r="E80" s="120">
        <v>400</v>
      </c>
      <c r="F80" s="168" t="s">
        <v>155</v>
      </c>
      <c r="G80" s="168"/>
      <c r="H80" s="157"/>
      <c r="I80" s="73"/>
    </row>
    <row r="81" spans="1:9" s="41" customFormat="1" ht="16.5" thickBot="1" x14ac:dyDescent="0.3">
      <c r="A81" s="37" t="s">
        <v>143</v>
      </c>
      <c r="B81" s="171">
        <v>500</v>
      </c>
      <c r="C81" s="153">
        <v>43083</v>
      </c>
      <c r="D81" s="172" t="s">
        <v>144</v>
      </c>
      <c r="E81" s="120">
        <v>500</v>
      </c>
      <c r="F81" s="73"/>
      <c r="G81" s="73"/>
      <c r="H81" s="73"/>
      <c r="I81" s="73"/>
    </row>
    <row r="82" spans="1:9" s="41" customFormat="1" ht="15.75" x14ac:dyDescent="0.25">
      <c r="A82" s="37" t="s">
        <v>145</v>
      </c>
      <c r="B82" s="171">
        <v>600</v>
      </c>
      <c r="C82" s="77"/>
      <c r="D82" s="172" t="s">
        <v>146</v>
      </c>
      <c r="E82" s="120">
        <v>600</v>
      </c>
      <c r="F82" s="78" t="s">
        <v>204</v>
      </c>
      <c r="G82" s="78"/>
      <c r="H82" s="73"/>
      <c r="I82" s="73"/>
    </row>
    <row r="83" spans="1:9" s="41" customFormat="1" ht="15.75" x14ac:dyDescent="0.25">
      <c r="A83" s="37" t="s">
        <v>147</v>
      </c>
      <c r="B83" s="171">
        <v>700</v>
      </c>
      <c r="C83" s="77"/>
      <c r="D83" s="172" t="s">
        <v>148</v>
      </c>
      <c r="E83" s="120">
        <v>700</v>
      </c>
      <c r="F83" s="73"/>
      <c r="G83" s="73"/>
      <c r="H83" s="73"/>
      <c r="I83" s="73"/>
    </row>
    <row r="84" spans="1:9" s="41" customFormat="1" ht="15.75" x14ac:dyDescent="0.25">
      <c r="A84" s="37" t="s">
        <v>149</v>
      </c>
      <c r="B84" s="171">
        <v>800</v>
      </c>
      <c r="C84" s="77"/>
      <c r="D84" s="172" t="s">
        <v>150</v>
      </c>
      <c r="E84" s="120">
        <v>750</v>
      </c>
      <c r="F84" s="73"/>
      <c r="G84" s="73"/>
      <c r="H84" s="73"/>
      <c r="I84" s="73"/>
    </row>
    <row r="85" spans="1:9" s="41" customFormat="1" ht="16.5" thickBot="1" x14ac:dyDescent="0.3">
      <c r="A85" s="60" t="s">
        <v>151</v>
      </c>
      <c r="B85" s="173">
        <v>900</v>
      </c>
      <c r="C85" s="77"/>
      <c r="D85" s="174" t="s">
        <v>152</v>
      </c>
      <c r="E85" s="175">
        <v>800</v>
      </c>
      <c r="F85" s="73"/>
      <c r="G85" s="73"/>
      <c r="H85" s="73"/>
      <c r="I85" s="73"/>
    </row>
    <row r="86" spans="1:9" ht="15.75" x14ac:dyDescent="0.25">
      <c r="B86" s="7"/>
    </row>
    <row r="87" spans="1:9" ht="15.75" x14ac:dyDescent="0.25">
      <c r="B87" s="7"/>
    </row>
    <row r="99" spans="1:9" x14ac:dyDescent="0.25">
      <c r="A99" s="8"/>
      <c r="B99" s="8"/>
      <c r="C99" s="156"/>
      <c r="D99" s="156"/>
      <c r="E99" s="156"/>
      <c r="F99" s="5"/>
      <c r="G99" s="5"/>
      <c r="H99" s="5"/>
      <c r="I99" s="5"/>
    </row>
  </sheetData>
  <mergeCells count="16">
    <mergeCell ref="A1:A4"/>
    <mergeCell ref="B1:H1"/>
    <mergeCell ref="I1:I4"/>
    <mergeCell ref="B2:H2"/>
    <mergeCell ref="B3:H3"/>
    <mergeCell ref="B4:H4"/>
    <mergeCell ref="A63:B63"/>
    <mergeCell ref="A76:E76"/>
    <mergeCell ref="A77:B77"/>
    <mergeCell ref="D77:E77"/>
    <mergeCell ref="B5:H6"/>
    <mergeCell ref="A7:I7"/>
    <mergeCell ref="A8:B8"/>
    <mergeCell ref="A37:I37"/>
    <mergeCell ref="A38:B38"/>
    <mergeCell ref="A62:I62"/>
  </mergeCells>
  <pageMargins left="0.5" right="0.25" top="0.36" bottom="0.3" header="0.23" footer="0.3"/>
  <pageSetup paperSize="9" scale="55" orientation="portrait" horizontalDpi="4294967293" vertic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showGridLines="0" topLeftCell="A34" zoomScaleNormal="100" workbookViewId="0">
      <selection activeCell="D56" sqref="D56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42"/>
      <c r="B1" s="241" t="s">
        <v>0</v>
      </c>
      <c r="C1" s="241"/>
      <c r="D1" s="241"/>
      <c r="E1" s="241"/>
      <c r="F1" s="241"/>
      <c r="G1" s="241"/>
      <c r="H1" s="241"/>
      <c r="I1" s="242"/>
    </row>
    <row r="2" spans="1:9" ht="23.25" x14ac:dyDescent="0.35">
      <c r="A2" s="242"/>
      <c r="B2" s="243" t="s">
        <v>184</v>
      </c>
      <c r="C2" s="243"/>
      <c r="D2" s="243"/>
      <c r="E2" s="243"/>
      <c r="F2" s="243"/>
      <c r="G2" s="243"/>
      <c r="H2" s="243"/>
      <c r="I2" s="242"/>
    </row>
    <row r="3" spans="1:9" x14ac:dyDescent="0.25">
      <c r="A3" s="242"/>
      <c r="B3" s="244" t="s">
        <v>173</v>
      </c>
      <c r="C3" s="244"/>
      <c r="D3" s="244"/>
      <c r="E3" s="244"/>
      <c r="F3" s="244"/>
      <c r="G3" s="244"/>
      <c r="H3" s="244"/>
      <c r="I3" s="242"/>
    </row>
    <row r="4" spans="1:9" ht="18" x14ac:dyDescent="0.25">
      <c r="A4" s="242"/>
      <c r="B4" s="245" t="s">
        <v>182</v>
      </c>
      <c r="C4" s="245"/>
      <c r="D4" s="245"/>
      <c r="E4" s="245"/>
      <c r="F4" s="245"/>
      <c r="G4" s="245"/>
      <c r="H4" s="245"/>
      <c r="I4" s="242"/>
    </row>
    <row r="5" spans="1:9" ht="15.75" customHeight="1" x14ac:dyDescent="0.25">
      <c r="A5" s="19"/>
      <c r="B5" s="229" t="s">
        <v>4</v>
      </c>
      <c r="C5" s="229"/>
      <c r="D5" s="229"/>
      <c r="E5" s="229"/>
      <c r="F5" s="229"/>
      <c r="G5" s="229"/>
      <c r="H5" s="229"/>
      <c r="I5" s="163" t="s">
        <v>205</v>
      </c>
    </row>
    <row r="6" spans="1:9" ht="15.75" customHeight="1" thickBot="1" x14ac:dyDescent="0.3">
      <c r="A6" s="166"/>
      <c r="B6" s="229"/>
      <c r="C6" s="229"/>
      <c r="D6" s="229"/>
      <c r="E6" s="229"/>
      <c r="F6" s="229"/>
      <c r="G6" s="229"/>
      <c r="H6" s="229"/>
      <c r="I6" s="153">
        <v>43083</v>
      </c>
    </row>
    <row r="7" spans="1:9" ht="20.25" x14ac:dyDescent="0.3">
      <c r="A7" s="252" t="s">
        <v>5</v>
      </c>
      <c r="B7" s="252"/>
      <c r="C7" s="252"/>
      <c r="D7" s="252"/>
      <c r="E7" s="252"/>
      <c r="F7" s="252"/>
      <c r="G7" s="252"/>
      <c r="H7" s="252"/>
      <c r="I7" s="252"/>
    </row>
    <row r="8" spans="1:9" s="26" customFormat="1" ht="15.75" x14ac:dyDescent="0.25">
      <c r="A8" s="233" t="s">
        <v>6</v>
      </c>
      <c r="B8" s="234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218</v>
      </c>
      <c r="H8" s="152" t="s">
        <v>183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86849</v>
      </c>
      <c r="E9" s="33">
        <v>1100</v>
      </c>
      <c r="F9" s="33">
        <v>933.61</v>
      </c>
      <c r="G9" s="142">
        <f t="shared" ref="G9" si="0">D9-E9+F9</f>
        <v>86682.61</v>
      </c>
      <c r="H9" s="142">
        <f t="shared" ref="H9" si="1">G9*18%</f>
        <v>15602.8698</v>
      </c>
      <c r="I9" s="40">
        <f>D9-E9+F9+H9</f>
        <v>102285.4798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88299</v>
      </c>
      <c r="E13" s="33">
        <v>1100</v>
      </c>
      <c r="F13" s="33">
        <v>933.61</v>
      </c>
      <c r="G13" s="142">
        <f t="shared" ref="G13" si="2">D13-E13+F13</f>
        <v>88132.61</v>
      </c>
      <c r="H13" s="142">
        <f t="shared" ref="H13" si="3">G13*18%</f>
        <v>15863.8698</v>
      </c>
      <c r="I13" s="40">
        <f t="shared" ref="I13:I35" si="4">D13-E13+F13+H13</f>
        <v>103996.4798</v>
      </c>
    </row>
    <row r="14" spans="1:9" s="41" customFormat="1" ht="15.75" x14ac:dyDescent="0.25">
      <c r="A14" s="37" t="s">
        <v>12</v>
      </c>
      <c r="B14" s="38" t="s">
        <v>175</v>
      </c>
      <c r="C14" s="39" t="s">
        <v>176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88449</v>
      </c>
      <c r="E15" s="33">
        <v>1100</v>
      </c>
      <c r="F15" s="33">
        <v>933.61</v>
      </c>
      <c r="G15" s="142">
        <f t="shared" ref="G15" si="5">D15-E15+F15</f>
        <v>88282.61</v>
      </c>
      <c r="H15" s="142">
        <f t="shared" ref="H15" si="6">G15*18%</f>
        <v>15890.8698</v>
      </c>
      <c r="I15" s="40">
        <f t="shared" si="4"/>
        <v>104173.4798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91849</v>
      </c>
      <c r="E19" s="33">
        <v>1100</v>
      </c>
      <c r="F19" s="33">
        <v>933.61</v>
      </c>
      <c r="G19" s="142">
        <f t="shared" ref="G19" si="7">D19-E19+F19</f>
        <v>91682.61</v>
      </c>
      <c r="H19" s="142">
        <f t="shared" ref="H19" si="8">G19*18%</f>
        <v>16502.8698</v>
      </c>
      <c r="I19" s="40">
        <f t="shared" si="4"/>
        <v>108185.4798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99209</v>
      </c>
      <c r="E21" s="33">
        <v>1100</v>
      </c>
      <c r="F21" s="33">
        <v>933.61</v>
      </c>
      <c r="G21" s="142">
        <f t="shared" ref="G21:G23" si="9">D21-E21+F21</f>
        <v>99042.61</v>
      </c>
      <c r="H21" s="142">
        <f t="shared" ref="H21:H23" si="10">G21*18%</f>
        <v>17827.6698</v>
      </c>
      <c r="I21" s="40">
        <f t="shared" si="4"/>
        <v>116870.2798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90509</v>
      </c>
      <c r="E22" s="33">
        <v>1100</v>
      </c>
      <c r="F22" s="33">
        <v>933.61</v>
      </c>
      <c r="G22" s="142">
        <f t="shared" si="9"/>
        <v>90342.61</v>
      </c>
      <c r="H22" s="142">
        <f t="shared" si="10"/>
        <v>16261.6698</v>
      </c>
      <c r="I22" s="40">
        <f t="shared" si="4"/>
        <v>106604.2798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95359</v>
      </c>
      <c r="E23" s="33">
        <v>1100</v>
      </c>
      <c r="F23" s="33">
        <v>933.61</v>
      </c>
      <c r="G23" s="142">
        <f t="shared" si="9"/>
        <v>95192.61</v>
      </c>
      <c r="H23" s="142">
        <f t="shared" si="10"/>
        <v>17134.6698</v>
      </c>
      <c r="I23" s="40">
        <f t="shared" si="4"/>
        <v>112327.2798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90829</v>
      </c>
      <c r="E25" s="33">
        <v>1100</v>
      </c>
      <c r="F25" s="33">
        <v>933.61</v>
      </c>
      <c r="G25" s="142">
        <f t="shared" ref="G25:G35" si="11">D25-E25+F25</f>
        <v>90662.61</v>
      </c>
      <c r="H25" s="142">
        <f t="shared" ref="H25:H35" si="12">G25*18%</f>
        <v>16319.2698</v>
      </c>
      <c r="I25" s="40">
        <f t="shared" si="4"/>
        <v>106981.8798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90059</v>
      </c>
      <c r="E26" s="33">
        <v>1100</v>
      </c>
      <c r="F26" s="33">
        <v>933.61</v>
      </c>
      <c r="G26" s="142">
        <f t="shared" si="11"/>
        <v>89892.61</v>
      </c>
      <c r="H26" s="142">
        <f t="shared" si="12"/>
        <v>16180.6698</v>
      </c>
      <c r="I26" s="40">
        <f t="shared" si="4"/>
        <v>106073.2798</v>
      </c>
    </row>
    <row r="27" spans="1:9" s="41" customFormat="1" ht="15.75" x14ac:dyDescent="0.25">
      <c r="A27" s="47" t="s">
        <v>37</v>
      </c>
      <c r="B27" s="38" t="s">
        <v>44</v>
      </c>
      <c r="C27" s="39" t="s">
        <v>171</v>
      </c>
      <c r="D27" s="33">
        <v>92609</v>
      </c>
      <c r="E27" s="33">
        <v>1100</v>
      </c>
      <c r="F27" s="33">
        <v>933.61</v>
      </c>
      <c r="G27" s="142">
        <f t="shared" si="11"/>
        <v>92442.61</v>
      </c>
      <c r="H27" s="142">
        <f t="shared" si="12"/>
        <v>16639.6698</v>
      </c>
      <c r="I27" s="40">
        <f t="shared" si="4"/>
        <v>109082.2798</v>
      </c>
    </row>
    <row r="28" spans="1:9" s="41" customFormat="1" ht="15.75" x14ac:dyDescent="0.25">
      <c r="A28" s="47" t="s">
        <v>37</v>
      </c>
      <c r="B28" s="38" t="s">
        <v>45</v>
      </c>
      <c r="C28" s="39" t="s">
        <v>171</v>
      </c>
      <c r="D28" s="33">
        <v>91289</v>
      </c>
      <c r="E28" s="33">
        <v>1100</v>
      </c>
      <c r="F28" s="33">
        <v>933.61</v>
      </c>
      <c r="G28" s="142">
        <f t="shared" si="11"/>
        <v>91122.61</v>
      </c>
      <c r="H28" s="142">
        <f t="shared" si="12"/>
        <v>16402.069800000001</v>
      </c>
      <c r="I28" s="40">
        <f t="shared" si="4"/>
        <v>107524.6798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91459</v>
      </c>
      <c r="E29" s="33">
        <v>1100</v>
      </c>
      <c r="F29" s="33">
        <v>933.61</v>
      </c>
      <c r="G29" s="142">
        <f t="shared" si="11"/>
        <v>91292.61</v>
      </c>
      <c r="H29" s="142">
        <f t="shared" si="12"/>
        <v>16432.6698</v>
      </c>
      <c r="I29" s="40">
        <f t="shared" si="4"/>
        <v>107725.2798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90559</v>
      </c>
      <c r="E30" s="33">
        <v>1100</v>
      </c>
      <c r="F30" s="33">
        <v>933.61</v>
      </c>
      <c r="G30" s="142">
        <f t="shared" si="11"/>
        <v>90392.61</v>
      </c>
      <c r="H30" s="142">
        <f t="shared" si="12"/>
        <v>16270.6698</v>
      </c>
      <c r="I30" s="40">
        <f t="shared" si="4"/>
        <v>106663.2798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90089</v>
      </c>
      <c r="E31" s="33">
        <v>1100</v>
      </c>
      <c r="F31" s="33">
        <v>933.61</v>
      </c>
      <c r="G31" s="142">
        <f t="shared" si="11"/>
        <v>89922.61</v>
      </c>
      <c r="H31" s="142">
        <f t="shared" si="12"/>
        <v>16186.069799999999</v>
      </c>
      <c r="I31" s="40">
        <f t="shared" si="4"/>
        <v>106108.6798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92009</v>
      </c>
      <c r="E32" s="33">
        <v>1100</v>
      </c>
      <c r="F32" s="33">
        <v>933.61</v>
      </c>
      <c r="G32" s="142">
        <f t="shared" si="11"/>
        <v>91842.61</v>
      </c>
      <c r="H32" s="142">
        <f t="shared" si="12"/>
        <v>16531.6698</v>
      </c>
      <c r="I32" s="40">
        <f t="shared" si="4"/>
        <v>108374.2798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92009</v>
      </c>
      <c r="E33" s="33">
        <v>1100</v>
      </c>
      <c r="F33" s="33">
        <v>933.61</v>
      </c>
      <c r="G33" s="142">
        <f t="shared" si="11"/>
        <v>91842.61</v>
      </c>
      <c r="H33" s="142">
        <f t="shared" si="12"/>
        <v>16531.6698</v>
      </c>
      <c r="I33" s="40">
        <f t="shared" si="4"/>
        <v>108374.2798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80919</v>
      </c>
      <c r="E34" s="33">
        <v>0</v>
      </c>
      <c r="F34" s="33">
        <v>933.61</v>
      </c>
      <c r="G34" s="142">
        <f t="shared" si="11"/>
        <v>81852.61</v>
      </c>
      <c r="H34" s="142">
        <f t="shared" si="12"/>
        <v>14733.469799999999</v>
      </c>
      <c r="I34" s="40">
        <f t="shared" si="4"/>
        <v>96586.079800000007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80919</v>
      </c>
      <c r="E35" s="33">
        <v>0</v>
      </c>
      <c r="F35" s="33">
        <v>933.61</v>
      </c>
      <c r="G35" s="142">
        <f t="shared" si="11"/>
        <v>81852.61</v>
      </c>
      <c r="H35" s="142">
        <f t="shared" si="12"/>
        <v>14733.469799999999</v>
      </c>
      <c r="I35" s="40">
        <f t="shared" si="4"/>
        <v>96586.079800000007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5" t="s">
        <v>62</v>
      </c>
      <c r="B37" s="236"/>
      <c r="C37" s="236"/>
      <c r="D37" s="236"/>
      <c r="E37" s="236"/>
      <c r="F37" s="236"/>
      <c r="G37" s="236"/>
      <c r="H37" s="236"/>
      <c r="I37" s="237"/>
    </row>
    <row r="38" spans="1:9" s="54" customFormat="1" ht="15.75" x14ac:dyDescent="0.25">
      <c r="A38" s="238" t="s">
        <v>6</v>
      </c>
      <c r="B38" s="239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218</v>
      </c>
      <c r="H38" s="144" t="s">
        <v>183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>
        <v>84834</v>
      </c>
      <c r="E39" s="33">
        <v>1100</v>
      </c>
      <c r="F39" s="33">
        <v>933.61</v>
      </c>
      <c r="G39" s="142">
        <f t="shared" ref="G39:G40" si="13">D39-E39+F39</f>
        <v>84667.61</v>
      </c>
      <c r="H39" s="142">
        <f t="shared" ref="H39:H40" si="14">G39*18%</f>
        <v>15240.1698</v>
      </c>
      <c r="I39" s="40">
        <f t="shared" ref="I39:I46" si="15">D39-E39+F39+H39</f>
        <v>99907.779800000004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84884</v>
      </c>
      <c r="E40" s="33">
        <v>1100</v>
      </c>
      <c r="F40" s="33">
        <v>933.61</v>
      </c>
      <c r="G40" s="142">
        <f t="shared" si="13"/>
        <v>84717.61</v>
      </c>
      <c r="H40" s="142">
        <f t="shared" si="14"/>
        <v>15249.1698</v>
      </c>
      <c r="I40" s="40">
        <f t="shared" si="15"/>
        <v>99966.779800000004</v>
      </c>
    </row>
    <row r="41" spans="1:9" s="43" customFormat="1" x14ac:dyDescent="0.2">
      <c r="A41" s="37" t="s">
        <v>71</v>
      </c>
      <c r="B41" s="38" t="s">
        <v>72</v>
      </c>
      <c r="C41" s="55" t="s">
        <v>73</v>
      </c>
      <c r="D41" s="33">
        <v>84634</v>
      </c>
      <c r="E41" s="33">
        <v>1100</v>
      </c>
      <c r="F41" s="33">
        <v>933.61</v>
      </c>
      <c r="G41" s="142">
        <f t="shared" ref="G41:G42" si="16">D41-E41+F41</f>
        <v>84467.61</v>
      </c>
      <c r="H41" s="142">
        <f t="shared" ref="H41:H42" si="17">G41*18%</f>
        <v>15204.1698</v>
      </c>
      <c r="I41" s="40">
        <f t="shared" si="15"/>
        <v>99671.779800000004</v>
      </c>
    </row>
    <row r="42" spans="1:9" s="41" customFormat="1" ht="15.75" x14ac:dyDescent="0.25">
      <c r="A42" s="37" t="s">
        <v>71</v>
      </c>
      <c r="B42" s="38" t="s">
        <v>74</v>
      </c>
      <c r="C42" s="55" t="s">
        <v>40</v>
      </c>
      <c r="D42" s="33">
        <v>85234</v>
      </c>
      <c r="E42" s="33">
        <v>1100</v>
      </c>
      <c r="F42" s="33">
        <v>933.61</v>
      </c>
      <c r="G42" s="142">
        <f t="shared" si="16"/>
        <v>85067.61</v>
      </c>
      <c r="H42" s="142">
        <f t="shared" si="17"/>
        <v>15312.1698</v>
      </c>
      <c r="I42" s="40">
        <f t="shared" si="15"/>
        <v>100379.7798</v>
      </c>
    </row>
    <row r="43" spans="1:9" s="41" customFormat="1" ht="15.75" x14ac:dyDescent="0.25">
      <c r="A43" s="37" t="s">
        <v>75</v>
      </c>
      <c r="B43" s="38" t="s">
        <v>76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77</v>
      </c>
      <c r="B44" s="38" t="s">
        <v>78</v>
      </c>
      <c r="C44" s="55" t="s">
        <v>79</v>
      </c>
      <c r="D44" s="33">
        <v>84664</v>
      </c>
      <c r="E44" s="33">
        <v>1100</v>
      </c>
      <c r="F44" s="33">
        <v>933.61</v>
      </c>
      <c r="G44" s="142">
        <f t="shared" ref="G44" si="18">D44-E44+F44</f>
        <v>84497.61</v>
      </c>
      <c r="H44" s="142">
        <f t="shared" ref="H44" si="19">G44*18%</f>
        <v>15209.569799999999</v>
      </c>
      <c r="I44" s="40">
        <f t="shared" si="15"/>
        <v>99707.179799999998</v>
      </c>
    </row>
    <row r="45" spans="1:9" s="41" customFormat="1" ht="15.75" x14ac:dyDescent="0.25">
      <c r="A45" s="37" t="s">
        <v>89</v>
      </c>
      <c r="B45" s="38" t="s">
        <v>90</v>
      </c>
      <c r="C45" s="58" t="s">
        <v>91</v>
      </c>
      <c r="D45" s="33">
        <v>88874</v>
      </c>
      <c r="E45" s="33">
        <v>1100</v>
      </c>
      <c r="F45" s="33">
        <v>933.61</v>
      </c>
      <c r="G45" s="142">
        <f t="shared" ref="G45:G46" si="20">D45-E45+F45</f>
        <v>88707.61</v>
      </c>
      <c r="H45" s="142">
        <f t="shared" ref="H45:H46" si="21">G45*18%</f>
        <v>15967.3698</v>
      </c>
      <c r="I45" s="40">
        <f t="shared" si="15"/>
        <v>104674.9798</v>
      </c>
    </row>
    <row r="46" spans="1:9" s="41" customFormat="1" ht="15.75" x14ac:dyDescent="0.25">
      <c r="A46" s="37" t="s">
        <v>89</v>
      </c>
      <c r="B46" s="38" t="s">
        <v>92</v>
      </c>
      <c r="C46" s="58" t="s">
        <v>93</v>
      </c>
      <c r="D46" s="33">
        <v>88874</v>
      </c>
      <c r="E46" s="33">
        <v>1100</v>
      </c>
      <c r="F46" s="33">
        <v>933.61</v>
      </c>
      <c r="G46" s="142">
        <f t="shared" si="20"/>
        <v>88707.61</v>
      </c>
      <c r="H46" s="142">
        <f t="shared" si="21"/>
        <v>15967.3698</v>
      </c>
      <c r="I46" s="40">
        <f t="shared" si="15"/>
        <v>104674.9798</v>
      </c>
    </row>
    <row r="47" spans="1:9" s="41" customFormat="1" ht="15.75" x14ac:dyDescent="0.25">
      <c r="A47" s="37" t="s">
        <v>94</v>
      </c>
      <c r="B47" s="38" t="s">
        <v>95</v>
      </c>
      <c r="C47" s="58" t="s">
        <v>96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94</v>
      </c>
      <c r="B48" s="38" t="s">
        <v>97</v>
      </c>
      <c r="C48" s="58" t="s">
        <v>96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100</v>
      </c>
      <c r="B49" s="38" t="s">
        <v>101</v>
      </c>
      <c r="C49" s="58" t="s">
        <v>102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103</v>
      </c>
      <c r="B50" s="38" t="s">
        <v>104</v>
      </c>
      <c r="C50" s="58" t="s">
        <v>105</v>
      </c>
      <c r="D50" s="75"/>
      <c r="E50" s="33"/>
      <c r="F50" s="33"/>
      <c r="G50" s="142"/>
      <c r="H50" s="142"/>
      <c r="I50" s="40"/>
    </row>
    <row r="51" spans="1:9" s="41" customFormat="1" ht="15.75" x14ac:dyDescent="0.25">
      <c r="A51" s="37" t="s">
        <v>103</v>
      </c>
      <c r="B51" s="38" t="s">
        <v>106</v>
      </c>
      <c r="C51" s="39" t="s">
        <v>93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80</v>
      </c>
      <c r="B52" s="38" t="s">
        <v>81</v>
      </c>
      <c r="C52" s="55" t="s">
        <v>82</v>
      </c>
      <c r="D52" s="33">
        <v>89324</v>
      </c>
      <c r="E52" s="33">
        <v>1100</v>
      </c>
      <c r="F52" s="33">
        <v>933.61</v>
      </c>
      <c r="G52" s="142">
        <f t="shared" ref="G52" si="22">D52-E52+F52</f>
        <v>89157.61</v>
      </c>
      <c r="H52" s="142">
        <f t="shared" ref="H52" si="23">G52*18%</f>
        <v>16048.3698</v>
      </c>
      <c r="I52" s="40">
        <f t="shared" ref="I52" si="24">D52-E52+F52+H52</f>
        <v>105205.9798</v>
      </c>
    </row>
    <row r="53" spans="1:9" s="41" customFormat="1" ht="15.75" x14ac:dyDescent="0.25">
      <c r="A53" s="37" t="s">
        <v>83</v>
      </c>
      <c r="B53" s="38" t="s">
        <v>84</v>
      </c>
      <c r="C53" s="55" t="s">
        <v>85</v>
      </c>
      <c r="D53" s="116"/>
      <c r="E53" s="33"/>
      <c r="F53" s="33"/>
      <c r="G53" s="142"/>
      <c r="H53" s="142"/>
      <c r="I53" s="40"/>
    </row>
    <row r="54" spans="1:9" s="41" customFormat="1" ht="15.75" x14ac:dyDescent="0.25">
      <c r="A54" s="37" t="s">
        <v>59</v>
      </c>
      <c r="B54" s="38" t="s">
        <v>107</v>
      </c>
      <c r="C54" s="59"/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59</v>
      </c>
      <c r="B55" s="38" t="s">
        <v>108</v>
      </c>
      <c r="C55" s="59"/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59</v>
      </c>
      <c r="B56" s="38" t="s">
        <v>110</v>
      </c>
      <c r="C56" s="59"/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59</v>
      </c>
      <c r="B57" s="38" t="s">
        <v>109</v>
      </c>
      <c r="C57" s="59"/>
      <c r="D57" s="33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111</v>
      </c>
      <c r="C58" s="59"/>
      <c r="D58" s="33"/>
      <c r="E58" s="33"/>
      <c r="F58" s="33"/>
      <c r="G58" s="142"/>
      <c r="H58" s="142"/>
      <c r="I58" s="40"/>
    </row>
    <row r="59" spans="1:9" s="41" customFormat="1" ht="16.5" thickBot="1" x14ac:dyDescent="0.3">
      <c r="A59" s="60" t="s">
        <v>59</v>
      </c>
      <c r="B59" s="61" t="s">
        <v>112</v>
      </c>
      <c r="C59" s="62"/>
      <c r="D59" s="63"/>
      <c r="E59" s="63"/>
      <c r="F59" s="33"/>
      <c r="G59" s="142"/>
      <c r="H59" s="142"/>
      <c r="I59" s="40"/>
    </row>
    <row r="60" spans="1:9" s="41" customFormat="1" ht="16.5" thickBot="1" x14ac:dyDescent="0.3">
      <c r="A60" s="64"/>
      <c r="B60" s="65"/>
      <c r="C60" s="66"/>
      <c r="D60" s="67"/>
      <c r="E60" s="67"/>
      <c r="F60" s="67"/>
      <c r="G60" s="67"/>
      <c r="H60" s="67"/>
      <c r="I60" s="68"/>
    </row>
    <row r="61" spans="1:9" s="41" customFormat="1" ht="21" thickBot="1" x14ac:dyDescent="0.35">
      <c r="A61" s="235" t="s">
        <v>113</v>
      </c>
      <c r="B61" s="236"/>
      <c r="C61" s="236"/>
      <c r="D61" s="236"/>
      <c r="E61" s="236"/>
      <c r="F61" s="236"/>
      <c r="G61" s="236"/>
      <c r="H61" s="236"/>
      <c r="I61" s="237"/>
    </row>
    <row r="62" spans="1:9" s="41" customFormat="1" ht="15.75" x14ac:dyDescent="0.25">
      <c r="A62" s="220" t="s">
        <v>6</v>
      </c>
      <c r="B62" s="221"/>
      <c r="C62" s="145" t="s">
        <v>7</v>
      </c>
      <c r="D62" s="149" t="s">
        <v>8</v>
      </c>
      <c r="E62" s="149" t="s">
        <v>9</v>
      </c>
      <c r="F62" s="149" t="s">
        <v>10</v>
      </c>
      <c r="G62" s="160" t="s">
        <v>218</v>
      </c>
      <c r="H62" s="144" t="s">
        <v>183</v>
      </c>
      <c r="I62" s="149" t="s">
        <v>11</v>
      </c>
    </row>
    <row r="63" spans="1:9" s="56" customFormat="1" x14ac:dyDescent="0.2">
      <c r="A63" s="69" t="s">
        <v>119</v>
      </c>
      <c r="B63" s="70" t="s">
        <v>120</v>
      </c>
      <c r="C63" s="39" t="s">
        <v>64</v>
      </c>
      <c r="D63" s="116">
        <v>85184</v>
      </c>
      <c r="E63" s="33">
        <v>1100</v>
      </c>
      <c r="F63" s="33">
        <v>933.61</v>
      </c>
      <c r="G63" s="142">
        <f t="shared" ref="G63:G71" si="25">D63-E63+F63</f>
        <v>85017.61</v>
      </c>
      <c r="H63" s="142">
        <f t="shared" ref="H63:H71" si="26">G63*18%</f>
        <v>15303.1698</v>
      </c>
      <c r="I63" s="40">
        <f t="shared" ref="I63:I71" si="27">D63-E63+F63+H63</f>
        <v>100320.7798</v>
      </c>
    </row>
    <row r="64" spans="1:9" s="56" customFormat="1" x14ac:dyDescent="0.2">
      <c r="A64" s="69" t="s">
        <v>119</v>
      </c>
      <c r="B64" s="70" t="s">
        <v>121</v>
      </c>
      <c r="C64" s="39" t="s">
        <v>122</v>
      </c>
      <c r="D64" s="116">
        <v>87034</v>
      </c>
      <c r="E64" s="33">
        <v>1100</v>
      </c>
      <c r="F64" s="33">
        <v>933.61</v>
      </c>
      <c r="G64" s="142">
        <f t="shared" si="25"/>
        <v>86867.61</v>
      </c>
      <c r="H64" s="142">
        <f t="shared" si="26"/>
        <v>15636.1698</v>
      </c>
      <c r="I64" s="40">
        <f t="shared" si="27"/>
        <v>102503.7798</v>
      </c>
    </row>
    <row r="65" spans="1:9" s="56" customFormat="1" x14ac:dyDescent="0.2">
      <c r="A65" s="69" t="s">
        <v>119</v>
      </c>
      <c r="B65" s="70" t="s">
        <v>123</v>
      </c>
      <c r="C65" s="39" t="s">
        <v>122</v>
      </c>
      <c r="D65" s="116">
        <v>87534</v>
      </c>
      <c r="E65" s="33">
        <v>1100</v>
      </c>
      <c r="F65" s="33">
        <v>933.61</v>
      </c>
      <c r="G65" s="142">
        <f t="shared" si="25"/>
        <v>87367.61</v>
      </c>
      <c r="H65" s="142">
        <f t="shared" si="26"/>
        <v>15726.1698</v>
      </c>
      <c r="I65" s="40">
        <f t="shared" si="27"/>
        <v>103093.7798</v>
      </c>
    </row>
    <row r="66" spans="1:9" s="56" customFormat="1" x14ac:dyDescent="0.2">
      <c r="A66" s="69" t="s">
        <v>119</v>
      </c>
      <c r="B66" s="70" t="s">
        <v>224</v>
      </c>
      <c r="C66" s="39" t="s">
        <v>225</v>
      </c>
      <c r="D66" s="116">
        <v>85784</v>
      </c>
      <c r="E66" s="33">
        <v>1100</v>
      </c>
      <c r="F66" s="33">
        <v>933.61</v>
      </c>
      <c r="G66" s="142">
        <f t="shared" ref="G66" si="28">D66-E66+F66</f>
        <v>85617.61</v>
      </c>
      <c r="H66" s="142">
        <f t="shared" ref="H66" si="29">G66*18%</f>
        <v>15411.1698</v>
      </c>
      <c r="I66" s="40">
        <f t="shared" ref="I66" si="30">D66-E66+F66+H66</f>
        <v>101028.7798</v>
      </c>
    </row>
    <row r="67" spans="1:9" s="56" customFormat="1" x14ac:dyDescent="0.2">
      <c r="A67" s="69" t="s">
        <v>124</v>
      </c>
      <c r="B67" s="70" t="s">
        <v>125</v>
      </c>
      <c r="C67" s="39" t="s">
        <v>126</v>
      </c>
      <c r="D67" s="116">
        <v>87284</v>
      </c>
      <c r="E67" s="33">
        <v>1100</v>
      </c>
      <c r="F67" s="33">
        <v>933.61</v>
      </c>
      <c r="G67" s="142">
        <f t="shared" si="25"/>
        <v>87117.61</v>
      </c>
      <c r="H67" s="142">
        <f t="shared" si="26"/>
        <v>15681.1698</v>
      </c>
      <c r="I67" s="40">
        <f t="shared" si="27"/>
        <v>102798.7798</v>
      </c>
    </row>
    <row r="68" spans="1:9" s="43" customFormat="1" x14ac:dyDescent="0.2">
      <c r="A68" s="69" t="s">
        <v>127</v>
      </c>
      <c r="B68" s="70" t="s">
        <v>128</v>
      </c>
      <c r="C68" s="39" t="s">
        <v>129</v>
      </c>
      <c r="D68" s="116">
        <v>88084</v>
      </c>
      <c r="E68" s="33">
        <v>1100</v>
      </c>
      <c r="F68" s="33">
        <v>933.61</v>
      </c>
      <c r="G68" s="142">
        <f t="shared" si="25"/>
        <v>87917.61</v>
      </c>
      <c r="H68" s="142">
        <f t="shared" si="26"/>
        <v>15825.1698</v>
      </c>
      <c r="I68" s="40">
        <f t="shared" si="27"/>
        <v>103742.7798</v>
      </c>
    </row>
    <row r="69" spans="1:9" s="43" customFormat="1" x14ac:dyDescent="0.2">
      <c r="A69" s="69" t="s">
        <v>127</v>
      </c>
      <c r="B69" s="70" t="s">
        <v>130</v>
      </c>
      <c r="C69" s="39" t="s">
        <v>129</v>
      </c>
      <c r="D69" s="116">
        <v>89874</v>
      </c>
      <c r="E69" s="33">
        <v>1100</v>
      </c>
      <c r="F69" s="33">
        <v>933.61</v>
      </c>
      <c r="G69" s="142">
        <f t="shared" si="25"/>
        <v>89707.61</v>
      </c>
      <c r="H69" s="142">
        <f t="shared" si="26"/>
        <v>16147.3698</v>
      </c>
      <c r="I69" s="40">
        <f t="shared" si="27"/>
        <v>105854.9798</v>
      </c>
    </row>
    <row r="70" spans="1:9" s="41" customFormat="1" ht="15.75" x14ac:dyDescent="0.25">
      <c r="A70" s="69" t="s">
        <v>114</v>
      </c>
      <c r="B70" s="70" t="s">
        <v>115</v>
      </c>
      <c r="C70" s="39" t="s">
        <v>116</v>
      </c>
      <c r="D70" s="116">
        <v>91084</v>
      </c>
      <c r="E70" s="33">
        <v>1100</v>
      </c>
      <c r="F70" s="33">
        <v>933.61</v>
      </c>
      <c r="G70" s="142">
        <f t="shared" si="25"/>
        <v>90917.61</v>
      </c>
      <c r="H70" s="142">
        <f t="shared" si="26"/>
        <v>16365.1698</v>
      </c>
      <c r="I70" s="40">
        <f t="shared" si="27"/>
        <v>107282.7798</v>
      </c>
    </row>
    <row r="71" spans="1:9" s="41" customFormat="1" ht="15.75" x14ac:dyDescent="0.25">
      <c r="A71" s="71" t="s">
        <v>114</v>
      </c>
      <c r="B71" s="72" t="s">
        <v>117</v>
      </c>
      <c r="C71" s="39" t="s">
        <v>118</v>
      </c>
      <c r="D71" s="116">
        <v>91384</v>
      </c>
      <c r="E71" s="33">
        <v>1100</v>
      </c>
      <c r="F71" s="33">
        <v>933.61</v>
      </c>
      <c r="G71" s="142">
        <f t="shared" si="25"/>
        <v>91217.61</v>
      </c>
      <c r="H71" s="142">
        <f t="shared" si="26"/>
        <v>16419.1698</v>
      </c>
      <c r="I71" s="40">
        <f t="shared" si="27"/>
        <v>107636.7798</v>
      </c>
    </row>
    <row r="72" spans="1:9" s="41" customFormat="1" ht="15.75" x14ac:dyDescent="0.25">
      <c r="A72" s="37" t="s">
        <v>59</v>
      </c>
      <c r="B72" s="38" t="s">
        <v>131</v>
      </c>
      <c r="C72" s="59"/>
      <c r="D72" s="33"/>
      <c r="E72" s="33"/>
      <c r="F72" s="33"/>
      <c r="G72" s="142"/>
      <c r="H72" s="142"/>
      <c r="I72" s="40"/>
    </row>
    <row r="73" spans="1:9" s="41" customFormat="1" ht="15.75" x14ac:dyDescent="0.25">
      <c r="A73" s="37" t="s">
        <v>59</v>
      </c>
      <c r="B73" s="38" t="s">
        <v>132</v>
      </c>
      <c r="C73" s="59"/>
      <c r="D73" s="33"/>
      <c r="E73" s="33"/>
      <c r="F73" s="33"/>
      <c r="G73" s="142"/>
      <c r="H73" s="142"/>
      <c r="I73" s="40"/>
    </row>
    <row r="74" spans="1:9" s="41" customFormat="1" ht="16.5" thickBot="1" x14ac:dyDescent="0.3">
      <c r="A74" s="60" t="s">
        <v>59</v>
      </c>
      <c r="B74" s="61" t="s">
        <v>133</v>
      </c>
      <c r="C74" s="62"/>
      <c r="D74" s="63"/>
      <c r="E74" s="63"/>
      <c r="F74" s="33"/>
      <c r="G74" s="142"/>
      <c r="H74" s="142"/>
      <c r="I74" s="40"/>
    </row>
    <row r="75" spans="1:9" s="41" customFormat="1" ht="18.75" thickBot="1" x14ac:dyDescent="0.3">
      <c r="A75" s="222" t="s">
        <v>134</v>
      </c>
      <c r="B75" s="223"/>
      <c r="C75" s="223"/>
      <c r="D75" s="223"/>
      <c r="E75" s="224"/>
      <c r="F75" s="73"/>
      <c r="G75" s="73"/>
      <c r="H75" s="73"/>
      <c r="I75" s="73"/>
    </row>
    <row r="76" spans="1:9" s="41" customFormat="1" ht="16.5" thickBot="1" x14ac:dyDescent="0.3">
      <c r="A76" s="225" t="s">
        <v>135</v>
      </c>
      <c r="B76" s="226"/>
      <c r="C76" s="80"/>
      <c r="D76" s="227" t="s">
        <v>136</v>
      </c>
      <c r="E76" s="228"/>
      <c r="F76" s="78"/>
      <c r="G76" s="78"/>
      <c r="H76" s="78"/>
      <c r="I76" s="73"/>
    </row>
    <row r="77" spans="1:9" s="41" customFormat="1" ht="15.75" x14ac:dyDescent="0.25">
      <c r="A77" s="119" t="s">
        <v>137</v>
      </c>
      <c r="B77" s="169" t="s">
        <v>138</v>
      </c>
      <c r="C77" s="77"/>
      <c r="D77" s="170" t="s">
        <v>137</v>
      </c>
      <c r="E77" s="134" t="s">
        <v>138</v>
      </c>
      <c r="F77" s="167" t="s">
        <v>153</v>
      </c>
      <c r="G77" s="167"/>
      <c r="H77" s="78"/>
      <c r="I77" s="73"/>
    </row>
    <row r="78" spans="1:9" s="41" customFormat="1" ht="15.75" customHeight="1" x14ac:dyDescent="0.25">
      <c r="A78" s="37" t="s">
        <v>139</v>
      </c>
      <c r="B78" s="171">
        <v>300</v>
      </c>
      <c r="C78" s="77"/>
      <c r="D78" s="172" t="s">
        <v>140</v>
      </c>
      <c r="E78" s="120">
        <v>300</v>
      </c>
      <c r="F78" s="168" t="s">
        <v>154</v>
      </c>
      <c r="G78" s="168"/>
      <c r="H78" s="157"/>
      <c r="I78" s="73"/>
    </row>
    <row r="79" spans="1:9" s="41" customFormat="1" ht="15.75" x14ac:dyDescent="0.25">
      <c r="A79" s="37" t="s">
        <v>141</v>
      </c>
      <c r="B79" s="171">
        <v>400</v>
      </c>
      <c r="C79" s="77"/>
      <c r="D79" s="172" t="s">
        <v>142</v>
      </c>
      <c r="E79" s="120">
        <v>400</v>
      </c>
      <c r="F79" s="168" t="s">
        <v>155</v>
      </c>
      <c r="G79" s="168"/>
      <c r="H79" s="157"/>
      <c r="I79" s="73"/>
    </row>
    <row r="80" spans="1:9" s="41" customFormat="1" ht="15.75" x14ac:dyDescent="0.25">
      <c r="A80" s="37" t="s">
        <v>143</v>
      </c>
      <c r="B80" s="171">
        <v>500</v>
      </c>
      <c r="C80" s="77"/>
      <c r="D80" s="172" t="s">
        <v>144</v>
      </c>
      <c r="E80" s="120">
        <v>500</v>
      </c>
      <c r="F80" s="73"/>
      <c r="G80" s="73"/>
      <c r="H80" s="73"/>
      <c r="I80" s="73"/>
    </row>
    <row r="81" spans="1:9" s="41" customFormat="1" ht="15.75" x14ac:dyDescent="0.25">
      <c r="A81" s="37" t="s">
        <v>145</v>
      </c>
      <c r="B81" s="171">
        <v>600</v>
      </c>
      <c r="C81" s="77"/>
      <c r="D81" s="172" t="s">
        <v>146</v>
      </c>
      <c r="E81" s="120">
        <v>600</v>
      </c>
      <c r="F81" s="73"/>
      <c r="G81" s="73"/>
      <c r="H81" s="73"/>
      <c r="I81" s="73"/>
    </row>
    <row r="82" spans="1:9" s="41" customFormat="1" ht="15.75" x14ac:dyDescent="0.25">
      <c r="A82" s="37" t="s">
        <v>147</v>
      </c>
      <c r="B82" s="171">
        <v>700</v>
      </c>
      <c r="C82" s="77"/>
      <c r="D82" s="172" t="s">
        <v>148</v>
      </c>
      <c r="E82" s="120">
        <v>700</v>
      </c>
      <c r="F82" s="73"/>
      <c r="G82" s="73"/>
      <c r="H82" s="73"/>
      <c r="I82" s="73"/>
    </row>
    <row r="83" spans="1:9" s="41" customFormat="1" ht="15.75" x14ac:dyDescent="0.25">
      <c r="A83" s="37" t="s">
        <v>149</v>
      </c>
      <c r="B83" s="171">
        <v>800</v>
      </c>
      <c r="C83" s="77"/>
      <c r="D83" s="172" t="s">
        <v>150</v>
      </c>
      <c r="E83" s="120">
        <v>750</v>
      </c>
      <c r="F83" s="73"/>
      <c r="G83" s="73"/>
      <c r="H83" s="73"/>
      <c r="I83" s="73"/>
    </row>
    <row r="84" spans="1:9" s="41" customFormat="1" ht="16.5" thickBot="1" x14ac:dyDescent="0.3">
      <c r="A84" s="60" t="s">
        <v>151</v>
      </c>
      <c r="B84" s="173">
        <v>900</v>
      </c>
      <c r="C84" s="77"/>
      <c r="D84" s="174" t="s">
        <v>152</v>
      </c>
      <c r="E84" s="175">
        <v>800</v>
      </c>
      <c r="F84" s="73"/>
      <c r="G84" s="73"/>
      <c r="H84" s="73"/>
      <c r="I84" s="73"/>
    </row>
    <row r="85" spans="1:9" ht="15.75" x14ac:dyDescent="0.25">
      <c r="B85" s="7"/>
    </row>
    <row r="86" spans="1:9" ht="15.75" x14ac:dyDescent="0.25">
      <c r="B86" s="7"/>
    </row>
    <row r="98" spans="1:9" x14ac:dyDescent="0.25">
      <c r="A98" s="8"/>
      <c r="B98" s="8"/>
      <c r="C98" s="156"/>
      <c r="D98" s="156"/>
      <c r="E98" s="156"/>
      <c r="F98" s="5"/>
      <c r="G98" s="5"/>
      <c r="H98" s="5"/>
      <c r="I98" s="5"/>
    </row>
  </sheetData>
  <mergeCells count="16">
    <mergeCell ref="A1:A4"/>
    <mergeCell ref="B1:H1"/>
    <mergeCell ref="I1:I4"/>
    <mergeCell ref="B2:H2"/>
    <mergeCell ref="B3:H3"/>
    <mergeCell ref="B4:H4"/>
    <mergeCell ref="A62:B62"/>
    <mergeCell ref="A75:E75"/>
    <mergeCell ref="A76:B76"/>
    <mergeCell ref="D76:E76"/>
    <mergeCell ref="B5:H6"/>
    <mergeCell ref="A7:I7"/>
    <mergeCell ref="A8:B8"/>
    <mergeCell ref="A37:I37"/>
    <mergeCell ref="A38:B38"/>
    <mergeCell ref="A61:I61"/>
  </mergeCells>
  <pageMargins left="0.75" right="0.25" top="0.36" bottom="0.3" header="0.23" footer="0.3"/>
  <pageSetup paperSize="9" scale="54" orientation="portrait" horizontalDpi="4294967293" vertic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showGridLines="0" topLeftCell="A50" zoomScaleNormal="100" workbookViewId="0">
      <selection activeCell="D73" sqref="D73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42"/>
      <c r="B1" s="241" t="s">
        <v>0</v>
      </c>
      <c r="C1" s="241"/>
      <c r="D1" s="241"/>
      <c r="E1" s="241"/>
      <c r="F1" s="241"/>
      <c r="G1" s="241"/>
      <c r="H1" s="241"/>
      <c r="I1" s="242"/>
    </row>
    <row r="2" spans="1:9" ht="23.25" x14ac:dyDescent="0.35">
      <c r="A2" s="242"/>
      <c r="B2" s="243" t="s">
        <v>184</v>
      </c>
      <c r="C2" s="243"/>
      <c r="D2" s="243"/>
      <c r="E2" s="243"/>
      <c r="F2" s="243"/>
      <c r="G2" s="243"/>
      <c r="H2" s="243"/>
      <c r="I2" s="242"/>
    </row>
    <row r="3" spans="1:9" x14ac:dyDescent="0.25">
      <c r="A3" s="242"/>
      <c r="B3" s="244" t="s">
        <v>173</v>
      </c>
      <c r="C3" s="244"/>
      <c r="D3" s="244"/>
      <c r="E3" s="244"/>
      <c r="F3" s="244"/>
      <c r="G3" s="244"/>
      <c r="H3" s="244"/>
      <c r="I3" s="242"/>
    </row>
    <row r="4" spans="1:9" ht="18.75" thickBot="1" x14ac:dyDescent="0.3">
      <c r="A4" s="242"/>
      <c r="B4" s="245" t="s">
        <v>182</v>
      </c>
      <c r="C4" s="245"/>
      <c r="D4" s="245"/>
      <c r="E4" s="245"/>
      <c r="F4" s="245"/>
      <c r="G4" s="245"/>
      <c r="H4" s="245"/>
      <c r="I4" s="242"/>
    </row>
    <row r="5" spans="1:9" ht="15.75" customHeight="1" x14ac:dyDescent="0.25">
      <c r="A5" s="19"/>
      <c r="B5" s="229" t="s">
        <v>4</v>
      </c>
      <c r="C5" s="229"/>
      <c r="D5" s="229"/>
      <c r="E5" s="229"/>
      <c r="F5" s="229"/>
      <c r="G5" s="229"/>
      <c r="H5" s="229"/>
      <c r="I5" s="195" t="s">
        <v>206</v>
      </c>
    </row>
    <row r="6" spans="1:9" ht="15.75" customHeight="1" thickBot="1" x14ac:dyDescent="0.3">
      <c r="A6" s="166"/>
      <c r="B6" s="229"/>
      <c r="C6" s="229"/>
      <c r="D6" s="229"/>
      <c r="E6" s="229"/>
      <c r="F6" s="229"/>
      <c r="G6" s="229"/>
      <c r="H6" s="229"/>
      <c r="I6" s="153">
        <v>43083</v>
      </c>
    </row>
    <row r="7" spans="1:9" ht="20.25" x14ac:dyDescent="0.3">
      <c r="A7" s="252" t="s">
        <v>5</v>
      </c>
      <c r="B7" s="252"/>
      <c r="C7" s="252"/>
      <c r="D7" s="252"/>
      <c r="E7" s="252"/>
      <c r="F7" s="252"/>
      <c r="G7" s="252"/>
      <c r="H7" s="252"/>
      <c r="I7" s="252"/>
    </row>
    <row r="8" spans="1:9" s="26" customFormat="1" ht="15.75" x14ac:dyDescent="0.25">
      <c r="A8" s="233" t="s">
        <v>6</v>
      </c>
      <c r="B8" s="234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218</v>
      </c>
      <c r="H8" s="162" t="s">
        <v>183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87864</v>
      </c>
      <c r="E9" s="33">
        <v>1100</v>
      </c>
      <c r="F9" s="33">
        <v>854.16</v>
      </c>
      <c r="G9" s="142">
        <f t="shared" ref="G9" si="0">D9-E9+F9</f>
        <v>87618.16</v>
      </c>
      <c r="H9" s="142">
        <f t="shared" ref="H9" si="1">G9*18%</f>
        <v>15771.2688</v>
      </c>
      <c r="I9" s="40">
        <f>D9-E9+F9+H9</f>
        <v>103389.42880000001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89414</v>
      </c>
      <c r="E13" s="33">
        <v>1100</v>
      </c>
      <c r="F13" s="33">
        <v>854.16</v>
      </c>
      <c r="G13" s="142">
        <f t="shared" ref="G13" si="2">D13-E13+F13</f>
        <v>89168.16</v>
      </c>
      <c r="H13" s="142">
        <f t="shared" ref="H13" si="3">G13*18%</f>
        <v>16050.2688</v>
      </c>
      <c r="I13" s="40">
        <f t="shared" ref="I13:I28" si="4">D13-E13+F13+H13</f>
        <v>105218.42880000001</v>
      </c>
    </row>
    <row r="14" spans="1:9" s="41" customFormat="1" ht="15.75" x14ac:dyDescent="0.25">
      <c r="A14" s="37" t="s">
        <v>12</v>
      </c>
      <c r="B14" s="38" t="s">
        <v>175</v>
      </c>
      <c r="C14" s="39" t="s">
        <v>176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89814</v>
      </c>
      <c r="E15" s="33">
        <v>1100</v>
      </c>
      <c r="F15" s="33">
        <v>854.16</v>
      </c>
      <c r="G15" s="142">
        <f t="shared" ref="G15" si="5">D15-E15+F15</f>
        <v>89568.16</v>
      </c>
      <c r="H15" s="142">
        <f t="shared" ref="H15" si="6">G15*18%</f>
        <v>16122.2688</v>
      </c>
      <c r="I15" s="40">
        <f t="shared" si="4"/>
        <v>105690.42880000001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93364</v>
      </c>
      <c r="E19" s="33">
        <v>1100</v>
      </c>
      <c r="F19" s="33">
        <v>854.16</v>
      </c>
      <c r="G19" s="142">
        <f t="shared" ref="G19" si="7">D19-E19+F19</f>
        <v>93118.16</v>
      </c>
      <c r="H19" s="142">
        <f t="shared" ref="H19" si="8">G19*18%</f>
        <v>16761.268800000002</v>
      </c>
      <c r="I19" s="40">
        <f t="shared" si="4"/>
        <v>109879.42880000001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99824</v>
      </c>
      <c r="E21" s="33">
        <v>1100</v>
      </c>
      <c r="F21" s="33">
        <v>854.16</v>
      </c>
      <c r="G21" s="142">
        <f t="shared" ref="G21:G28" si="9">D21-E21+F21</f>
        <v>99578.16</v>
      </c>
      <c r="H21" s="142">
        <f t="shared" ref="H21:H28" si="10">G21*18%</f>
        <v>17924.068800000001</v>
      </c>
      <c r="I21" s="40">
        <f t="shared" si="4"/>
        <v>117502.22880000001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91374</v>
      </c>
      <c r="E22" s="33">
        <v>1100</v>
      </c>
      <c r="F22" s="33">
        <v>854.16</v>
      </c>
      <c r="G22" s="142">
        <f t="shared" si="9"/>
        <v>91128.16</v>
      </c>
      <c r="H22" s="142">
        <f t="shared" si="10"/>
        <v>16403.068800000001</v>
      </c>
      <c r="I22" s="40">
        <f t="shared" si="4"/>
        <v>107531.22880000001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95924</v>
      </c>
      <c r="E23" s="33">
        <v>1100</v>
      </c>
      <c r="F23" s="33">
        <v>854.16</v>
      </c>
      <c r="G23" s="142">
        <f t="shared" si="9"/>
        <v>95678.16</v>
      </c>
      <c r="H23" s="142">
        <f t="shared" si="10"/>
        <v>17222.068800000001</v>
      </c>
      <c r="I23" s="40">
        <f t="shared" si="4"/>
        <v>112900.22880000001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100374</v>
      </c>
      <c r="E24" s="33">
        <v>1100</v>
      </c>
      <c r="F24" s="33">
        <v>854.16</v>
      </c>
      <c r="G24" s="142">
        <f t="shared" si="9"/>
        <v>100128.16</v>
      </c>
      <c r="H24" s="142">
        <f t="shared" si="10"/>
        <v>18023.068800000001</v>
      </c>
      <c r="I24" s="40">
        <f t="shared" si="4"/>
        <v>118151.22880000001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90994</v>
      </c>
      <c r="E25" s="33">
        <v>1100</v>
      </c>
      <c r="F25" s="33">
        <v>854.16</v>
      </c>
      <c r="G25" s="142">
        <f t="shared" si="9"/>
        <v>90748.160000000003</v>
      </c>
      <c r="H25" s="142">
        <f t="shared" si="10"/>
        <v>16334.668799999999</v>
      </c>
      <c r="I25" s="40">
        <f t="shared" si="4"/>
        <v>107082.8288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91424</v>
      </c>
      <c r="E26" s="33">
        <v>1100</v>
      </c>
      <c r="F26" s="33">
        <v>854.16</v>
      </c>
      <c r="G26" s="142">
        <f t="shared" si="9"/>
        <v>91178.16</v>
      </c>
      <c r="H26" s="142">
        <f t="shared" si="10"/>
        <v>16412.068800000001</v>
      </c>
      <c r="I26" s="40">
        <f t="shared" si="4"/>
        <v>107590.22880000001</v>
      </c>
    </row>
    <row r="27" spans="1:9" s="41" customFormat="1" ht="15.75" x14ac:dyDescent="0.25">
      <c r="A27" s="47" t="s">
        <v>37</v>
      </c>
      <c r="B27" s="38" t="s">
        <v>44</v>
      </c>
      <c r="C27" s="39" t="s">
        <v>171</v>
      </c>
      <c r="D27" s="33">
        <v>93224</v>
      </c>
      <c r="E27" s="33">
        <v>1100</v>
      </c>
      <c r="F27" s="33">
        <v>854.16</v>
      </c>
      <c r="G27" s="142">
        <f t="shared" si="9"/>
        <v>92978.16</v>
      </c>
      <c r="H27" s="142">
        <f t="shared" si="10"/>
        <v>16736.068800000001</v>
      </c>
      <c r="I27" s="40">
        <f t="shared" si="4"/>
        <v>109714.22880000001</v>
      </c>
    </row>
    <row r="28" spans="1:9" s="41" customFormat="1" ht="15.75" x14ac:dyDescent="0.25">
      <c r="A28" s="47" t="s">
        <v>37</v>
      </c>
      <c r="B28" s="38" t="s">
        <v>45</v>
      </c>
      <c r="C28" s="39" t="s">
        <v>171</v>
      </c>
      <c r="D28" s="33">
        <v>91904</v>
      </c>
      <c r="E28" s="33">
        <v>1100</v>
      </c>
      <c r="F28" s="33">
        <v>854.16</v>
      </c>
      <c r="G28" s="142">
        <f t="shared" si="9"/>
        <v>91658.16</v>
      </c>
      <c r="H28" s="142">
        <f t="shared" si="10"/>
        <v>16498.468799999999</v>
      </c>
      <c r="I28" s="40">
        <f t="shared" si="4"/>
        <v>108156.62880000001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5" t="s">
        <v>62</v>
      </c>
      <c r="B37" s="236"/>
      <c r="C37" s="236"/>
      <c r="D37" s="236"/>
      <c r="E37" s="236"/>
      <c r="F37" s="236"/>
      <c r="G37" s="236"/>
      <c r="H37" s="236"/>
      <c r="I37" s="237"/>
    </row>
    <row r="38" spans="1:9" s="54" customFormat="1" ht="15.75" x14ac:dyDescent="0.25">
      <c r="A38" s="238" t="s">
        <v>6</v>
      </c>
      <c r="B38" s="239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218</v>
      </c>
      <c r="H38" s="144" t="s">
        <v>183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43" customFormat="1" x14ac:dyDescent="0.2">
      <c r="A41" s="37" t="s">
        <v>71</v>
      </c>
      <c r="B41" s="38" t="s">
        <v>72</v>
      </c>
      <c r="C41" s="55" t="s">
        <v>73</v>
      </c>
      <c r="D41" s="33">
        <v>87399</v>
      </c>
      <c r="E41" s="33">
        <v>1100</v>
      </c>
      <c r="F41" s="33">
        <v>854.16</v>
      </c>
      <c r="G41" s="142">
        <f t="shared" ref="G41:G43" si="11">D41-E41+F41</f>
        <v>87153.16</v>
      </c>
      <c r="H41" s="142">
        <f t="shared" ref="H41:H43" si="12">G41*18%</f>
        <v>15687.568800000001</v>
      </c>
      <c r="I41" s="40">
        <f t="shared" ref="I41:I48" si="13">D41-E41+F41+H41</f>
        <v>102840.72880000001</v>
      </c>
    </row>
    <row r="42" spans="1:9" s="41" customFormat="1" ht="15.75" x14ac:dyDescent="0.25">
      <c r="A42" s="37" t="s">
        <v>71</v>
      </c>
      <c r="B42" s="38" t="s">
        <v>74</v>
      </c>
      <c r="C42" s="55" t="s">
        <v>40</v>
      </c>
      <c r="D42" s="33">
        <v>86149</v>
      </c>
      <c r="E42" s="33">
        <v>1100</v>
      </c>
      <c r="F42" s="33">
        <v>854.16</v>
      </c>
      <c r="G42" s="142">
        <f t="shared" si="11"/>
        <v>85903.16</v>
      </c>
      <c r="H42" s="142">
        <f t="shared" si="12"/>
        <v>15462.568800000001</v>
      </c>
      <c r="I42" s="40">
        <f t="shared" si="13"/>
        <v>101365.72880000001</v>
      </c>
    </row>
    <row r="43" spans="1:9" s="41" customFormat="1" ht="15.75" x14ac:dyDescent="0.25">
      <c r="A43" s="37" t="s">
        <v>75</v>
      </c>
      <c r="B43" s="38" t="s">
        <v>76</v>
      </c>
      <c r="C43" s="55" t="s">
        <v>40</v>
      </c>
      <c r="D43" s="33">
        <v>87649</v>
      </c>
      <c r="E43" s="33">
        <v>1100</v>
      </c>
      <c r="F43" s="33">
        <v>854.16</v>
      </c>
      <c r="G43" s="142">
        <f t="shared" si="11"/>
        <v>87403.16</v>
      </c>
      <c r="H43" s="142">
        <f t="shared" si="12"/>
        <v>15732.568800000001</v>
      </c>
      <c r="I43" s="40">
        <f t="shared" ref="I43" si="14">D43-E43+F43+H43</f>
        <v>103135.72880000001</v>
      </c>
    </row>
    <row r="44" spans="1:9" s="41" customFormat="1" ht="15.75" x14ac:dyDescent="0.25">
      <c r="A44" s="37" t="s">
        <v>71</v>
      </c>
      <c r="B44" s="38" t="s">
        <v>223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77</v>
      </c>
      <c r="B45" s="38" t="s">
        <v>78</v>
      </c>
      <c r="C45" s="55" t="s">
        <v>79</v>
      </c>
      <c r="D45" s="33">
        <v>85829</v>
      </c>
      <c r="E45" s="33">
        <v>1100</v>
      </c>
      <c r="F45" s="33">
        <v>854.16</v>
      </c>
      <c r="G45" s="142">
        <f t="shared" ref="G45" si="15">D45-E45+F45</f>
        <v>85583.16</v>
      </c>
      <c r="H45" s="142">
        <f t="shared" ref="H45" si="16">G45*18%</f>
        <v>15404.968800000001</v>
      </c>
      <c r="I45" s="40">
        <f t="shared" si="13"/>
        <v>100988.12880000001</v>
      </c>
    </row>
    <row r="46" spans="1:9" s="43" customFormat="1" x14ac:dyDescent="0.2">
      <c r="A46" s="37" t="s">
        <v>86</v>
      </c>
      <c r="B46" s="38" t="s">
        <v>87</v>
      </c>
      <c r="C46" s="55" t="s">
        <v>88</v>
      </c>
      <c r="D46" s="33"/>
      <c r="E46" s="33"/>
      <c r="F46" s="33"/>
      <c r="G46" s="142"/>
      <c r="H46" s="142"/>
      <c r="I46" s="40"/>
    </row>
    <row r="47" spans="1:9" s="41" customFormat="1" ht="15.75" x14ac:dyDescent="0.25">
      <c r="A47" s="37" t="s">
        <v>89</v>
      </c>
      <c r="B47" s="38" t="s">
        <v>90</v>
      </c>
      <c r="C47" s="58" t="s">
        <v>91</v>
      </c>
      <c r="D47" s="33">
        <v>88889</v>
      </c>
      <c r="E47" s="33">
        <v>1100</v>
      </c>
      <c r="F47" s="33">
        <v>854.16</v>
      </c>
      <c r="G47" s="142">
        <f t="shared" ref="G47:G48" si="17">D47-E47+F47</f>
        <v>88643.16</v>
      </c>
      <c r="H47" s="142">
        <f t="shared" ref="H47:H48" si="18">G47*18%</f>
        <v>15955.7688</v>
      </c>
      <c r="I47" s="40">
        <f t="shared" si="13"/>
        <v>104598.92880000001</v>
      </c>
    </row>
    <row r="48" spans="1:9" s="41" customFormat="1" ht="15.75" x14ac:dyDescent="0.25">
      <c r="A48" s="37" t="s">
        <v>89</v>
      </c>
      <c r="B48" s="38" t="s">
        <v>92</v>
      </c>
      <c r="C48" s="58" t="s">
        <v>93</v>
      </c>
      <c r="D48" s="33">
        <v>88889</v>
      </c>
      <c r="E48" s="33">
        <v>1100</v>
      </c>
      <c r="F48" s="33">
        <v>854.16</v>
      </c>
      <c r="G48" s="142">
        <f t="shared" si="17"/>
        <v>88643.16</v>
      </c>
      <c r="H48" s="142">
        <f t="shared" si="18"/>
        <v>15955.7688</v>
      </c>
      <c r="I48" s="40">
        <f t="shared" si="13"/>
        <v>104598.92880000001</v>
      </c>
    </row>
    <row r="49" spans="1:9" s="41" customFormat="1" ht="15.75" x14ac:dyDescent="0.25">
      <c r="A49" s="37" t="s">
        <v>94</v>
      </c>
      <c r="B49" s="38" t="s">
        <v>95</v>
      </c>
      <c r="C49" s="58" t="s">
        <v>96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94</v>
      </c>
      <c r="B50" s="38" t="s">
        <v>97</v>
      </c>
      <c r="C50" s="58" t="s">
        <v>96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100</v>
      </c>
      <c r="B51" s="38" t="s">
        <v>101</v>
      </c>
      <c r="C51" s="58" t="s">
        <v>102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103</v>
      </c>
      <c r="B52" s="38" t="s">
        <v>104</v>
      </c>
      <c r="C52" s="58" t="s">
        <v>105</v>
      </c>
      <c r="D52" s="75"/>
      <c r="E52" s="33"/>
      <c r="F52" s="33"/>
      <c r="G52" s="142"/>
      <c r="H52" s="142"/>
      <c r="I52" s="40"/>
    </row>
    <row r="53" spans="1:9" s="41" customFormat="1" ht="15.75" x14ac:dyDescent="0.25">
      <c r="A53" s="37" t="s">
        <v>103</v>
      </c>
      <c r="B53" s="38" t="s">
        <v>106</v>
      </c>
      <c r="C53" s="39" t="s">
        <v>93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80</v>
      </c>
      <c r="B54" s="38" t="s">
        <v>81</v>
      </c>
      <c r="C54" s="55" t="s">
        <v>82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83</v>
      </c>
      <c r="B55" s="38" t="s">
        <v>84</v>
      </c>
      <c r="C55" s="55" t="s">
        <v>85</v>
      </c>
      <c r="D55" s="116"/>
      <c r="E55" s="33"/>
      <c r="F55" s="33"/>
      <c r="G55" s="142"/>
      <c r="H55" s="142"/>
      <c r="I55" s="40"/>
    </row>
    <row r="56" spans="1:9" s="41" customFormat="1" ht="15.75" x14ac:dyDescent="0.25">
      <c r="A56" s="37" t="s">
        <v>59</v>
      </c>
      <c r="B56" s="38" t="s">
        <v>107</v>
      </c>
      <c r="C56" s="59"/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59</v>
      </c>
      <c r="B57" s="38" t="s">
        <v>108</v>
      </c>
      <c r="C57" s="59"/>
      <c r="D57" s="33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110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6.5" thickBot="1" x14ac:dyDescent="0.3">
      <c r="A61" s="60" t="s">
        <v>59</v>
      </c>
      <c r="B61" s="61" t="s">
        <v>112</v>
      </c>
      <c r="C61" s="62"/>
      <c r="D61" s="33"/>
      <c r="E61" s="63"/>
      <c r="F61" s="33"/>
      <c r="G61" s="142"/>
      <c r="H61" s="142"/>
      <c r="I61" s="40"/>
    </row>
    <row r="62" spans="1:9" s="41" customFormat="1" ht="16.5" thickBot="1" x14ac:dyDescent="0.3">
      <c r="A62" s="64"/>
      <c r="B62" s="65"/>
      <c r="C62" s="66"/>
      <c r="D62" s="67"/>
      <c r="E62" s="67"/>
      <c r="F62" s="67"/>
      <c r="G62" s="67"/>
      <c r="H62" s="67"/>
      <c r="I62" s="68"/>
    </row>
    <row r="63" spans="1:9" s="41" customFormat="1" ht="21" thickBot="1" x14ac:dyDescent="0.35">
      <c r="A63" s="235" t="s">
        <v>113</v>
      </c>
      <c r="B63" s="236"/>
      <c r="C63" s="236"/>
      <c r="D63" s="236"/>
      <c r="E63" s="236"/>
      <c r="F63" s="236"/>
      <c r="G63" s="236"/>
      <c r="H63" s="236"/>
      <c r="I63" s="237"/>
    </row>
    <row r="64" spans="1:9" s="41" customFormat="1" ht="15.75" x14ac:dyDescent="0.25">
      <c r="A64" s="220" t="s">
        <v>6</v>
      </c>
      <c r="B64" s="221"/>
      <c r="C64" s="159" t="s">
        <v>7</v>
      </c>
      <c r="D64" s="149" t="s">
        <v>8</v>
      </c>
      <c r="E64" s="149" t="s">
        <v>9</v>
      </c>
      <c r="F64" s="149" t="s">
        <v>10</v>
      </c>
      <c r="G64" s="160" t="s">
        <v>218</v>
      </c>
      <c r="H64" s="144" t="s">
        <v>183</v>
      </c>
      <c r="I64" s="149" t="s">
        <v>11</v>
      </c>
    </row>
    <row r="65" spans="1:9" s="56" customFormat="1" x14ac:dyDescent="0.2">
      <c r="A65" s="69" t="s">
        <v>119</v>
      </c>
      <c r="B65" s="70" t="s">
        <v>120</v>
      </c>
      <c r="C65" s="39" t="s">
        <v>64</v>
      </c>
      <c r="D65" s="116">
        <v>87799</v>
      </c>
      <c r="E65" s="33">
        <v>1100</v>
      </c>
      <c r="F65" s="33">
        <v>854.16</v>
      </c>
      <c r="G65" s="142">
        <f t="shared" ref="G65:G71" si="19">D65-E65+F65</f>
        <v>87553.16</v>
      </c>
      <c r="H65" s="142">
        <f t="shared" ref="H65:H71" si="20">G65*18%</f>
        <v>15759.568800000001</v>
      </c>
      <c r="I65" s="40">
        <f t="shared" ref="I65:I71" si="21">D65-E65+F65+H65</f>
        <v>103312.72880000001</v>
      </c>
    </row>
    <row r="66" spans="1:9" s="56" customFormat="1" x14ac:dyDescent="0.2">
      <c r="A66" s="69" t="s">
        <v>119</v>
      </c>
      <c r="B66" s="70" t="s">
        <v>121</v>
      </c>
      <c r="C66" s="39" t="s">
        <v>122</v>
      </c>
      <c r="D66" s="116">
        <v>88049</v>
      </c>
      <c r="E66" s="33">
        <v>1100</v>
      </c>
      <c r="F66" s="33">
        <v>854.16</v>
      </c>
      <c r="G66" s="142">
        <f t="shared" si="19"/>
        <v>87803.16</v>
      </c>
      <c r="H66" s="142">
        <f t="shared" si="20"/>
        <v>15804.568800000001</v>
      </c>
      <c r="I66" s="40">
        <f t="shared" si="21"/>
        <v>103607.72880000001</v>
      </c>
    </row>
    <row r="67" spans="1:9" s="56" customFormat="1" x14ac:dyDescent="0.2">
      <c r="A67" s="69" t="s">
        <v>119</v>
      </c>
      <c r="B67" s="70" t="s">
        <v>123</v>
      </c>
      <c r="C67" s="39" t="s">
        <v>122</v>
      </c>
      <c r="D67" s="116">
        <v>88549</v>
      </c>
      <c r="E67" s="33">
        <v>1100</v>
      </c>
      <c r="F67" s="33">
        <v>854.16</v>
      </c>
      <c r="G67" s="142">
        <f t="shared" si="19"/>
        <v>88303.16</v>
      </c>
      <c r="H67" s="142">
        <f t="shared" si="20"/>
        <v>15894.568800000001</v>
      </c>
      <c r="I67" s="40">
        <f t="shared" si="21"/>
        <v>104197.72880000001</v>
      </c>
    </row>
    <row r="68" spans="1:9" s="56" customFormat="1" x14ac:dyDescent="0.2">
      <c r="A68" s="69" t="s">
        <v>119</v>
      </c>
      <c r="B68" s="70" t="s">
        <v>224</v>
      </c>
      <c r="C68" s="39" t="s">
        <v>225</v>
      </c>
      <c r="D68" s="116">
        <v>86799</v>
      </c>
      <c r="E68" s="33">
        <v>1100</v>
      </c>
      <c r="F68" s="33">
        <v>854.16</v>
      </c>
      <c r="G68" s="142">
        <f t="shared" ref="G68" si="22">D68-E68+F68</f>
        <v>86553.16</v>
      </c>
      <c r="H68" s="142">
        <f t="shared" ref="H68" si="23">G68*18%</f>
        <v>15579.568800000001</v>
      </c>
      <c r="I68" s="40">
        <f t="shared" ref="I68" si="24">D68-E68+F68+H68</f>
        <v>102132.72880000001</v>
      </c>
    </row>
    <row r="69" spans="1:9" s="56" customFormat="1" x14ac:dyDescent="0.2">
      <c r="A69" s="69" t="s">
        <v>124</v>
      </c>
      <c r="B69" s="70" t="s">
        <v>125</v>
      </c>
      <c r="C69" s="39" t="s">
        <v>126</v>
      </c>
      <c r="D69" s="116">
        <v>88899</v>
      </c>
      <c r="E69" s="33">
        <v>1100</v>
      </c>
      <c r="F69" s="33">
        <v>854.16</v>
      </c>
      <c r="G69" s="142">
        <f t="shared" si="19"/>
        <v>88653.16</v>
      </c>
      <c r="H69" s="142">
        <f t="shared" si="20"/>
        <v>15957.568800000001</v>
      </c>
      <c r="I69" s="40">
        <f t="shared" si="21"/>
        <v>104610.72880000001</v>
      </c>
    </row>
    <row r="70" spans="1:9" s="43" customFormat="1" x14ac:dyDescent="0.2">
      <c r="A70" s="69" t="s">
        <v>127</v>
      </c>
      <c r="B70" s="70" t="s">
        <v>128</v>
      </c>
      <c r="C70" s="39" t="s">
        <v>129</v>
      </c>
      <c r="D70" s="116">
        <v>90599</v>
      </c>
      <c r="E70" s="33">
        <v>1100</v>
      </c>
      <c r="F70" s="33">
        <v>854.16</v>
      </c>
      <c r="G70" s="142">
        <f t="shared" si="19"/>
        <v>90353.16</v>
      </c>
      <c r="H70" s="142">
        <f t="shared" si="20"/>
        <v>16263.568800000001</v>
      </c>
      <c r="I70" s="40">
        <f t="shared" si="21"/>
        <v>106616.72880000001</v>
      </c>
    </row>
    <row r="71" spans="1:9" s="43" customFormat="1" x14ac:dyDescent="0.2">
      <c r="A71" s="69" t="s">
        <v>127</v>
      </c>
      <c r="B71" s="70" t="s">
        <v>130</v>
      </c>
      <c r="C71" s="39" t="s">
        <v>129</v>
      </c>
      <c r="D71" s="116">
        <v>92389</v>
      </c>
      <c r="E71" s="33">
        <v>1100</v>
      </c>
      <c r="F71" s="33">
        <v>854.16</v>
      </c>
      <c r="G71" s="142">
        <f t="shared" si="19"/>
        <v>92143.16</v>
      </c>
      <c r="H71" s="142">
        <f t="shared" si="20"/>
        <v>16585.768800000002</v>
      </c>
      <c r="I71" s="40">
        <f t="shared" si="21"/>
        <v>108728.92880000001</v>
      </c>
    </row>
    <row r="72" spans="1:9" s="41" customFormat="1" ht="15.75" x14ac:dyDescent="0.25">
      <c r="A72" s="69" t="s">
        <v>114</v>
      </c>
      <c r="B72" s="70" t="s">
        <v>115</v>
      </c>
      <c r="C72" s="39" t="s">
        <v>116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71" t="s">
        <v>114</v>
      </c>
      <c r="B73" s="72" t="s">
        <v>117</v>
      </c>
      <c r="C73" s="39" t="s">
        <v>118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37" t="s">
        <v>59</v>
      </c>
      <c r="B74" s="38" t="s">
        <v>131</v>
      </c>
      <c r="C74" s="59"/>
      <c r="D74" s="33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6.5" thickBot="1" x14ac:dyDescent="0.3">
      <c r="A76" s="60" t="s">
        <v>59</v>
      </c>
      <c r="B76" s="61" t="s">
        <v>133</v>
      </c>
      <c r="C76" s="62"/>
      <c r="D76" s="63"/>
      <c r="E76" s="63"/>
      <c r="F76" s="33"/>
      <c r="G76" s="142"/>
      <c r="H76" s="142"/>
      <c r="I76" s="40"/>
    </row>
    <row r="77" spans="1:9" s="41" customFormat="1" ht="18.75" thickBot="1" x14ac:dyDescent="0.3">
      <c r="A77" s="222" t="s">
        <v>134</v>
      </c>
      <c r="B77" s="223"/>
      <c r="C77" s="223"/>
      <c r="D77" s="223"/>
      <c r="E77" s="224"/>
      <c r="F77" s="73"/>
      <c r="G77" s="73"/>
      <c r="H77" s="73"/>
      <c r="I77" s="73"/>
    </row>
    <row r="78" spans="1:9" s="41" customFormat="1" ht="16.5" thickBot="1" x14ac:dyDescent="0.3">
      <c r="A78" s="225" t="s">
        <v>135</v>
      </c>
      <c r="B78" s="226"/>
      <c r="C78" s="80"/>
      <c r="D78" s="227" t="s">
        <v>136</v>
      </c>
      <c r="E78" s="228"/>
      <c r="F78" s="78"/>
      <c r="G78" s="78"/>
      <c r="H78" s="78"/>
      <c r="I78" s="73"/>
    </row>
    <row r="79" spans="1:9" s="41" customFormat="1" ht="15.75" x14ac:dyDescent="0.25">
      <c r="A79" s="119" t="s">
        <v>137</v>
      </c>
      <c r="B79" s="169" t="s">
        <v>138</v>
      </c>
      <c r="C79" s="77"/>
      <c r="D79" s="170" t="s">
        <v>137</v>
      </c>
      <c r="E79" s="134" t="s">
        <v>138</v>
      </c>
      <c r="F79" s="167" t="s">
        <v>153</v>
      </c>
      <c r="G79" s="167"/>
      <c r="H79" s="78"/>
      <c r="I79" s="73"/>
    </row>
    <row r="80" spans="1:9" s="41" customFormat="1" ht="15.75" customHeight="1" x14ac:dyDescent="0.25">
      <c r="A80" s="37" t="s">
        <v>139</v>
      </c>
      <c r="B80" s="171">
        <v>300</v>
      </c>
      <c r="C80" s="77"/>
      <c r="D80" s="172" t="s">
        <v>140</v>
      </c>
      <c r="E80" s="120">
        <v>300</v>
      </c>
      <c r="F80" s="168" t="s">
        <v>154</v>
      </c>
      <c r="G80" s="168"/>
      <c r="H80" s="157"/>
      <c r="I80" s="73"/>
    </row>
    <row r="81" spans="1:9" s="41" customFormat="1" ht="15.75" x14ac:dyDescent="0.25">
      <c r="A81" s="37" t="s">
        <v>141</v>
      </c>
      <c r="B81" s="171">
        <v>400</v>
      </c>
      <c r="C81" s="77"/>
      <c r="D81" s="172" t="s">
        <v>142</v>
      </c>
      <c r="E81" s="120">
        <v>400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143</v>
      </c>
      <c r="B82" s="171">
        <v>500</v>
      </c>
      <c r="C82" s="77"/>
      <c r="D82" s="172" t="s">
        <v>144</v>
      </c>
      <c r="E82" s="120">
        <v>500</v>
      </c>
      <c r="F82" s="73"/>
      <c r="G82" s="73"/>
      <c r="H82" s="73"/>
      <c r="I82" s="73"/>
    </row>
    <row r="83" spans="1:9" s="41" customFormat="1" ht="15.75" x14ac:dyDescent="0.25">
      <c r="A83" s="37" t="s">
        <v>145</v>
      </c>
      <c r="B83" s="171">
        <v>600</v>
      </c>
      <c r="C83" s="77"/>
      <c r="D83" s="172" t="s">
        <v>146</v>
      </c>
      <c r="E83" s="120">
        <v>600</v>
      </c>
      <c r="F83" s="73"/>
      <c r="G83" s="73"/>
      <c r="H83" s="73"/>
      <c r="I83" s="73"/>
    </row>
    <row r="84" spans="1:9" s="41" customFormat="1" ht="15.75" x14ac:dyDescent="0.25">
      <c r="A84" s="37" t="s">
        <v>147</v>
      </c>
      <c r="B84" s="171">
        <v>700</v>
      </c>
      <c r="C84" s="77"/>
      <c r="D84" s="172" t="s">
        <v>148</v>
      </c>
      <c r="E84" s="120">
        <v>700</v>
      </c>
      <c r="F84" s="73"/>
      <c r="G84" s="73"/>
      <c r="H84" s="73"/>
      <c r="I84" s="73"/>
    </row>
    <row r="85" spans="1:9" s="41" customFormat="1" ht="15.75" x14ac:dyDescent="0.25">
      <c r="A85" s="37" t="s">
        <v>149</v>
      </c>
      <c r="B85" s="171">
        <v>800</v>
      </c>
      <c r="C85" s="77"/>
      <c r="D85" s="172" t="s">
        <v>150</v>
      </c>
      <c r="E85" s="120">
        <v>750</v>
      </c>
      <c r="F85" s="73"/>
      <c r="G85" s="73"/>
      <c r="H85" s="73"/>
      <c r="I85" s="73"/>
    </row>
    <row r="86" spans="1:9" s="41" customFormat="1" ht="16.5" thickBot="1" x14ac:dyDescent="0.3">
      <c r="A86" s="60" t="s">
        <v>151</v>
      </c>
      <c r="B86" s="173">
        <v>900</v>
      </c>
      <c r="C86" s="77"/>
      <c r="D86" s="174" t="s">
        <v>152</v>
      </c>
      <c r="E86" s="175">
        <v>800</v>
      </c>
      <c r="F86" s="73"/>
      <c r="G86" s="73"/>
      <c r="H86" s="73"/>
      <c r="I86" s="73"/>
    </row>
    <row r="87" spans="1:9" ht="15.75" x14ac:dyDescent="0.25">
      <c r="B87" s="7"/>
    </row>
    <row r="88" spans="1:9" ht="15.75" x14ac:dyDescent="0.25">
      <c r="B88" s="7"/>
    </row>
    <row r="100" spans="1:9" x14ac:dyDescent="0.25">
      <c r="A100" s="8"/>
      <c r="B100" s="8"/>
      <c r="C100" s="165"/>
      <c r="D100" s="165"/>
      <c r="E100" s="165"/>
      <c r="F100" s="5"/>
      <c r="G100" s="5"/>
      <c r="H100" s="5"/>
      <c r="I100" s="5"/>
    </row>
  </sheetData>
  <mergeCells count="16">
    <mergeCell ref="A64:B64"/>
    <mergeCell ref="A77:E77"/>
    <mergeCell ref="A78:B78"/>
    <mergeCell ref="D78:E78"/>
    <mergeCell ref="B5:H6"/>
    <mergeCell ref="A7:I7"/>
    <mergeCell ref="A8:B8"/>
    <mergeCell ref="A37:I37"/>
    <mergeCell ref="A38:B38"/>
    <mergeCell ref="A63:I63"/>
    <mergeCell ref="A1:A4"/>
    <mergeCell ref="B1:H1"/>
    <mergeCell ref="I1:I4"/>
    <mergeCell ref="B2:H2"/>
    <mergeCell ref="B3:H3"/>
    <mergeCell ref="B4:H4"/>
  </mergeCells>
  <pageMargins left="0.75" right="0.25" top="0.36" bottom="0.3" header="0.23" footer="0.3"/>
  <pageSetup paperSize="9" scale="54" orientation="portrait" horizontalDpi="4294967293" vertic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showGridLines="0" topLeftCell="A55" zoomScaleNormal="100" workbookViewId="0">
      <selection activeCell="D77" sqref="D77:E77"/>
    </sheetView>
  </sheetViews>
  <sheetFormatPr defaultRowHeight="15" x14ac:dyDescent="0.25"/>
  <cols>
    <col min="1" max="1" width="23.7109375" customWidth="1"/>
    <col min="2" max="2" width="18.7109375" style="1" customWidth="1"/>
    <col min="3" max="6" width="18.7109375" style="158" customWidth="1"/>
    <col min="7" max="7" width="18.7109375" style="202" customWidth="1"/>
    <col min="8" max="9" width="18.7109375" style="158" customWidth="1"/>
  </cols>
  <sheetData>
    <row r="1" spans="1:9" ht="57.75" customHeight="1" x14ac:dyDescent="0.6">
      <c r="A1" s="242"/>
      <c r="B1" s="241" t="s">
        <v>0</v>
      </c>
      <c r="C1" s="241"/>
      <c r="D1" s="241"/>
      <c r="E1" s="241"/>
      <c r="F1" s="241"/>
      <c r="G1" s="241"/>
      <c r="H1" s="241"/>
      <c r="I1" s="242"/>
    </row>
    <row r="2" spans="1:9" ht="23.25" x14ac:dyDescent="0.35">
      <c r="A2" s="242"/>
      <c r="B2" s="243" t="s">
        <v>184</v>
      </c>
      <c r="C2" s="243"/>
      <c r="D2" s="243"/>
      <c r="E2" s="243"/>
      <c r="F2" s="243"/>
      <c r="G2" s="243"/>
      <c r="H2" s="243"/>
      <c r="I2" s="242"/>
    </row>
    <row r="3" spans="1:9" x14ac:dyDescent="0.25">
      <c r="A3" s="242"/>
      <c r="B3" s="244" t="s">
        <v>173</v>
      </c>
      <c r="C3" s="244"/>
      <c r="D3" s="244"/>
      <c r="E3" s="244"/>
      <c r="F3" s="244"/>
      <c r="G3" s="244"/>
      <c r="H3" s="244"/>
      <c r="I3" s="242"/>
    </row>
    <row r="4" spans="1:9" ht="18.75" thickBot="1" x14ac:dyDescent="0.3">
      <c r="A4" s="242"/>
      <c r="B4" s="245" t="s">
        <v>182</v>
      </c>
      <c r="C4" s="245"/>
      <c r="D4" s="245"/>
      <c r="E4" s="245"/>
      <c r="F4" s="245"/>
      <c r="G4" s="245"/>
      <c r="H4" s="245"/>
      <c r="I4" s="242"/>
    </row>
    <row r="5" spans="1:9" ht="15.75" customHeight="1" x14ac:dyDescent="0.25">
      <c r="A5" s="19"/>
      <c r="B5" s="229" t="s">
        <v>4</v>
      </c>
      <c r="C5" s="229"/>
      <c r="D5" s="229"/>
      <c r="E5" s="229"/>
      <c r="F5" s="229"/>
      <c r="G5" s="229"/>
      <c r="H5" s="229"/>
      <c r="I5" s="197" t="s">
        <v>208</v>
      </c>
    </row>
    <row r="6" spans="1:9" ht="15.75" customHeight="1" thickBot="1" x14ac:dyDescent="0.3">
      <c r="A6" s="166"/>
      <c r="B6" s="229"/>
      <c r="C6" s="229"/>
      <c r="D6" s="229"/>
      <c r="E6" s="229"/>
      <c r="F6" s="229"/>
      <c r="G6" s="229"/>
      <c r="H6" s="229"/>
      <c r="I6" s="153">
        <v>43083</v>
      </c>
    </row>
    <row r="7" spans="1:9" ht="20.25" x14ac:dyDescent="0.3">
      <c r="A7" s="252" t="s">
        <v>5</v>
      </c>
      <c r="B7" s="252"/>
      <c r="C7" s="252"/>
      <c r="D7" s="252"/>
      <c r="E7" s="252"/>
      <c r="F7" s="252"/>
      <c r="G7" s="252"/>
      <c r="H7" s="252"/>
      <c r="I7" s="252"/>
    </row>
    <row r="8" spans="1:9" s="26" customFormat="1" ht="15.75" x14ac:dyDescent="0.25">
      <c r="A8" s="233" t="s">
        <v>6</v>
      </c>
      <c r="B8" s="234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218</v>
      </c>
      <c r="H8" s="162" t="s">
        <v>183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88636</v>
      </c>
      <c r="E9" s="33">
        <v>1100</v>
      </c>
      <c r="F9" s="33">
        <v>1730.15</v>
      </c>
      <c r="G9" s="142">
        <f t="shared" ref="G9" si="0">D9-E9+F9</f>
        <v>89266.15</v>
      </c>
      <c r="H9" s="142">
        <f t="shared" ref="H9" si="1">G9*18%</f>
        <v>16067.906999999999</v>
      </c>
      <c r="I9" s="40">
        <f>D9-E9+F9+H9</f>
        <v>105334.057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90536</v>
      </c>
      <c r="E13" s="33">
        <v>1100</v>
      </c>
      <c r="F13" s="33">
        <v>1730.15</v>
      </c>
      <c r="G13" s="142">
        <f t="shared" ref="G13" si="2">D13-E13+F13</f>
        <v>91166.15</v>
      </c>
      <c r="H13" s="142">
        <f t="shared" ref="H13" si="3">G13*18%</f>
        <v>16409.906999999999</v>
      </c>
      <c r="I13" s="40">
        <f t="shared" ref="I13:I28" si="4">D13-E13+F13+H13</f>
        <v>107576.057</v>
      </c>
    </row>
    <row r="14" spans="1:9" s="41" customFormat="1" ht="15.75" x14ac:dyDescent="0.25">
      <c r="A14" s="37" t="s">
        <v>12</v>
      </c>
      <c r="B14" s="38" t="s">
        <v>175</v>
      </c>
      <c r="C14" s="39" t="s">
        <v>176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99996</v>
      </c>
      <c r="E21" s="33">
        <v>1100</v>
      </c>
      <c r="F21" s="33">
        <v>1730.15</v>
      </c>
      <c r="G21" s="142">
        <f t="shared" ref="G21:G28" si="5">D21-E21+F21</f>
        <v>100626.15</v>
      </c>
      <c r="H21" s="142">
        <f t="shared" ref="H21:H28" si="6">G21*18%</f>
        <v>18112.706999999999</v>
      </c>
      <c r="I21" s="40">
        <f t="shared" si="4"/>
        <v>118738.85699999999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91346</v>
      </c>
      <c r="E22" s="33">
        <v>1100</v>
      </c>
      <c r="F22" s="33">
        <v>1730.15</v>
      </c>
      <c r="G22" s="142">
        <f t="shared" si="5"/>
        <v>91976.15</v>
      </c>
      <c r="H22" s="142">
        <f t="shared" si="6"/>
        <v>16555.706999999999</v>
      </c>
      <c r="I22" s="40">
        <f t="shared" si="4"/>
        <v>108531.85699999999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95896</v>
      </c>
      <c r="E23" s="33">
        <v>1100</v>
      </c>
      <c r="F23" s="33">
        <v>1730.15</v>
      </c>
      <c r="G23" s="142">
        <f t="shared" si="5"/>
        <v>96526.15</v>
      </c>
      <c r="H23" s="142">
        <f t="shared" si="6"/>
        <v>17374.706999999999</v>
      </c>
      <c r="I23" s="40">
        <f t="shared" si="4"/>
        <v>113900.85699999999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90716</v>
      </c>
      <c r="E25" s="33">
        <v>1100</v>
      </c>
      <c r="F25" s="33">
        <v>1730.15</v>
      </c>
      <c r="G25" s="142">
        <f t="shared" si="5"/>
        <v>91346.15</v>
      </c>
      <c r="H25" s="142">
        <f t="shared" si="6"/>
        <v>16442.306999999997</v>
      </c>
      <c r="I25" s="40">
        <f t="shared" si="4"/>
        <v>107788.45699999999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91346</v>
      </c>
      <c r="E26" s="33">
        <v>1100</v>
      </c>
      <c r="F26" s="33">
        <v>1730.15</v>
      </c>
      <c r="G26" s="142">
        <f t="shared" si="5"/>
        <v>91976.15</v>
      </c>
      <c r="H26" s="142">
        <f t="shared" si="6"/>
        <v>16555.706999999999</v>
      </c>
      <c r="I26" s="40">
        <f t="shared" si="4"/>
        <v>108531.85699999999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171</v>
      </c>
      <c r="D27" s="33">
        <v>93146</v>
      </c>
      <c r="E27" s="33">
        <v>1100</v>
      </c>
      <c r="F27" s="33">
        <v>1730.15</v>
      </c>
      <c r="G27" s="142">
        <f t="shared" si="5"/>
        <v>93776.15</v>
      </c>
      <c r="H27" s="142">
        <f t="shared" si="6"/>
        <v>16879.706999999999</v>
      </c>
      <c r="I27" s="40">
        <f t="shared" si="4"/>
        <v>110655.85699999999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171</v>
      </c>
      <c r="D28" s="33">
        <v>93146</v>
      </c>
      <c r="E28" s="33">
        <v>1100</v>
      </c>
      <c r="F28" s="33">
        <v>1730.15</v>
      </c>
      <c r="G28" s="142">
        <f t="shared" si="5"/>
        <v>93776.15</v>
      </c>
      <c r="H28" s="142">
        <f t="shared" si="6"/>
        <v>16879.706999999999</v>
      </c>
      <c r="I28" s="40">
        <f t="shared" si="4"/>
        <v>110655.85699999999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5" t="s">
        <v>62</v>
      </c>
      <c r="B37" s="236"/>
      <c r="C37" s="236"/>
      <c r="D37" s="236"/>
      <c r="E37" s="236"/>
      <c r="F37" s="236"/>
      <c r="G37" s="236"/>
      <c r="H37" s="236"/>
      <c r="I37" s="237"/>
    </row>
    <row r="38" spans="1:9" s="54" customFormat="1" ht="15.75" x14ac:dyDescent="0.25">
      <c r="A38" s="238" t="s">
        <v>6</v>
      </c>
      <c r="B38" s="239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218</v>
      </c>
      <c r="H38" s="144" t="s">
        <v>183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43" customFormat="1" x14ac:dyDescent="0.2">
      <c r="A41" s="37" t="s">
        <v>71</v>
      </c>
      <c r="B41" s="38" t="s">
        <v>72</v>
      </c>
      <c r="C41" s="55" t="s">
        <v>73</v>
      </c>
      <c r="D41" s="33">
        <v>85471</v>
      </c>
      <c r="E41" s="33">
        <v>1100</v>
      </c>
      <c r="F41" s="33">
        <v>1730.15</v>
      </c>
      <c r="G41" s="142">
        <f t="shared" ref="G41:G43" si="7">D41-E41+F41</f>
        <v>86101.15</v>
      </c>
      <c r="H41" s="142">
        <f t="shared" ref="H41:H43" si="8">G41*18%</f>
        <v>15498.206999999999</v>
      </c>
      <c r="I41" s="40">
        <f t="shared" ref="I41:I44" si="9">D41-E41+F41+H41</f>
        <v>101599.35699999999</v>
      </c>
    </row>
    <row r="42" spans="1:9" s="41" customFormat="1" ht="15.75" x14ac:dyDescent="0.25">
      <c r="A42" s="37" t="s">
        <v>71</v>
      </c>
      <c r="B42" s="38" t="s">
        <v>74</v>
      </c>
      <c r="C42" s="55" t="s">
        <v>40</v>
      </c>
      <c r="D42" s="33">
        <v>85821</v>
      </c>
      <c r="E42" s="33">
        <v>1100</v>
      </c>
      <c r="F42" s="33">
        <v>1730.15</v>
      </c>
      <c r="G42" s="142">
        <f t="shared" si="7"/>
        <v>86451.15</v>
      </c>
      <c r="H42" s="142">
        <f t="shared" si="8"/>
        <v>15561.206999999999</v>
      </c>
      <c r="I42" s="40">
        <f t="shared" si="9"/>
        <v>102012.35699999999</v>
      </c>
    </row>
    <row r="43" spans="1:9" s="41" customFormat="1" ht="15.75" x14ac:dyDescent="0.25">
      <c r="A43" s="37" t="s">
        <v>75</v>
      </c>
      <c r="B43" s="38" t="s">
        <v>76</v>
      </c>
      <c r="C43" s="55" t="s">
        <v>40</v>
      </c>
      <c r="D43" s="33">
        <v>87021</v>
      </c>
      <c r="E43" s="33">
        <v>1100</v>
      </c>
      <c r="F43" s="33">
        <v>1730.15</v>
      </c>
      <c r="G43" s="142">
        <f t="shared" si="7"/>
        <v>87651.15</v>
      </c>
      <c r="H43" s="142">
        <f t="shared" si="8"/>
        <v>15777.206999999999</v>
      </c>
      <c r="I43" s="40">
        <f t="shared" si="9"/>
        <v>103428.35699999999</v>
      </c>
    </row>
    <row r="44" spans="1:9" s="41" customFormat="1" ht="15.75" x14ac:dyDescent="0.25">
      <c r="A44" s="37" t="s">
        <v>77</v>
      </c>
      <c r="B44" s="38" t="s">
        <v>78</v>
      </c>
      <c r="C44" s="55" t="s">
        <v>79</v>
      </c>
      <c r="D44" s="33">
        <v>85001</v>
      </c>
      <c r="E44" s="33">
        <v>1100</v>
      </c>
      <c r="F44" s="33">
        <v>1730.15</v>
      </c>
      <c r="G44" s="142">
        <f t="shared" ref="G44" si="10">D44-E44+F44</f>
        <v>85631.15</v>
      </c>
      <c r="H44" s="142">
        <f t="shared" ref="H44" si="11">G44*18%</f>
        <v>15413.606999999998</v>
      </c>
      <c r="I44" s="40">
        <f t="shared" si="9"/>
        <v>101044.757</v>
      </c>
    </row>
    <row r="45" spans="1:9" s="43" customFormat="1" x14ac:dyDescent="0.2">
      <c r="A45" s="37" t="s">
        <v>86</v>
      </c>
      <c r="B45" s="38" t="s">
        <v>87</v>
      </c>
      <c r="C45" s="55" t="s">
        <v>88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89</v>
      </c>
      <c r="B46" s="38" t="s">
        <v>90</v>
      </c>
      <c r="C46" s="58" t="s">
        <v>91</v>
      </c>
      <c r="D46" s="33"/>
      <c r="E46" s="33"/>
      <c r="F46" s="33"/>
      <c r="G46" s="142"/>
      <c r="H46" s="142"/>
      <c r="I46" s="40"/>
    </row>
    <row r="47" spans="1:9" s="41" customFormat="1" ht="15.75" x14ac:dyDescent="0.25">
      <c r="A47" s="37" t="s">
        <v>89</v>
      </c>
      <c r="B47" s="38" t="s">
        <v>92</v>
      </c>
      <c r="C47" s="58" t="s">
        <v>93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94</v>
      </c>
      <c r="B48" s="38" t="s">
        <v>95</v>
      </c>
      <c r="C48" s="58" t="s">
        <v>96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94</v>
      </c>
      <c r="B49" s="38" t="s">
        <v>97</v>
      </c>
      <c r="C49" s="58" t="s">
        <v>96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100</v>
      </c>
      <c r="B50" s="38" t="s">
        <v>101</v>
      </c>
      <c r="C50" s="58" t="s">
        <v>102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103</v>
      </c>
      <c r="B51" s="38" t="s">
        <v>104</v>
      </c>
      <c r="C51" s="58" t="s">
        <v>105</v>
      </c>
      <c r="D51" s="75"/>
      <c r="E51" s="33"/>
      <c r="F51" s="33"/>
      <c r="G51" s="142"/>
      <c r="H51" s="142"/>
      <c r="I51" s="40"/>
    </row>
    <row r="52" spans="1:9" s="41" customFormat="1" ht="15.75" x14ac:dyDescent="0.25">
      <c r="A52" s="37" t="s">
        <v>103</v>
      </c>
      <c r="B52" s="38" t="s">
        <v>106</v>
      </c>
      <c r="C52" s="39" t="s">
        <v>93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80</v>
      </c>
      <c r="B53" s="38" t="s">
        <v>81</v>
      </c>
      <c r="C53" s="55" t="s">
        <v>82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83</v>
      </c>
      <c r="B54" s="38" t="s">
        <v>84</v>
      </c>
      <c r="C54" s="55" t="s">
        <v>85</v>
      </c>
      <c r="D54" s="116"/>
      <c r="E54" s="33"/>
      <c r="F54" s="33"/>
      <c r="G54" s="142"/>
      <c r="H54" s="142"/>
      <c r="I54" s="40"/>
    </row>
    <row r="55" spans="1:9" s="41" customFormat="1" ht="15.75" x14ac:dyDescent="0.25">
      <c r="A55" s="37" t="s">
        <v>59</v>
      </c>
      <c r="B55" s="38" t="s">
        <v>107</v>
      </c>
      <c r="C55" s="59"/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59</v>
      </c>
      <c r="B56" s="38" t="s">
        <v>108</v>
      </c>
      <c r="C56" s="59"/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59</v>
      </c>
      <c r="B57" s="38" t="s">
        <v>110</v>
      </c>
      <c r="C57" s="59"/>
      <c r="D57" s="33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109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111</v>
      </c>
      <c r="C59" s="59"/>
      <c r="D59" s="33"/>
      <c r="E59" s="33"/>
      <c r="F59" s="33"/>
      <c r="G59" s="142"/>
      <c r="H59" s="142"/>
      <c r="I59" s="40"/>
    </row>
    <row r="60" spans="1:9" s="41" customFormat="1" ht="16.5" thickBot="1" x14ac:dyDescent="0.3">
      <c r="A60" s="60" t="s">
        <v>59</v>
      </c>
      <c r="B60" s="61" t="s">
        <v>112</v>
      </c>
      <c r="C60" s="62"/>
      <c r="D60" s="63"/>
      <c r="E60" s="63"/>
      <c r="F60" s="33"/>
      <c r="G60" s="142"/>
      <c r="H60" s="142"/>
      <c r="I60" s="40"/>
    </row>
    <row r="61" spans="1:9" s="41" customFormat="1" ht="16.5" thickBot="1" x14ac:dyDescent="0.3">
      <c r="A61" s="64"/>
      <c r="B61" s="65"/>
      <c r="C61" s="66"/>
      <c r="D61" s="67"/>
      <c r="E61" s="67"/>
      <c r="F61" s="67"/>
      <c r="G61" s="67"/>
      <c r="H61" s="67"/>
      <c r="I61" s="68"/>
    </row>
    <row r="62" spans="1:9" s="41" customFormat="1" ht="21" thickBot="1" x14ac:dyDescent="0.35">
      <c r="A62" s="235" t="s">
        <v>113</v>
      </c>
      <c r="B62" s="236"/>
      <c r="C62" s="236"/>
      <c r="D62" s="236"/>
      <c r="E62" s="236"/>
      <c r="F62" s="236"/>
      <c r="G62" s="236"/>
      <c r="H62" s="236"/>
      <c r="I62" s="237"/>
    </row>
    <row r="63" spans="1:9" s="41" customFormat="1" ht="15.75" x14ac:dyDescent="0.25">
      <c r="A63" s="220" t="s">
        <v>6</v>
      </c>
      <c r="B63" s="221"/>
      <c r="C63" s="159" t="s">
        <v>7</v>
      </c>
      <c r="D63" s="149" t="s">
        <v>8</v>
      </c>
      <c r="E63" s="149" t="s">
        <v>9</v>
      </c>
      <c r="F63" s="149" t="s">
        <v>10</v>
      </c>
      <c r="G63" s="160" t="s">
        <v>218</v>
      </c>
      <c r="H63" s="144" t="s">
        <v>183</v>
      </c>
      <c r="I63" s="149" t="s">
        <v>11</v>
      </c>
    </row>
    <row r="64" spans="1:9" s="56" customFormat="1" x14ac:dyDescent="0.2">
      <c r="A64" s="69" t="s">
        <v>119</v>
      </c>
      <c r="B64" s="70" t="s">
        <v>120</v>
      </c>
      <c r="C64" s="39" t="s">
        <v>64</v>
      </c>
      <c r="D64" s="116">
        <v>85821</v>
      </c>
      <c r="E64" s="33">
        <v>1100</v>
      </c>
      <c r="F64" s="33">
        <v>1730.15</v>
      </c>
      <c r="G64" s="142">
        <f t="shared" ref="G64:G65" si="12">D64-E64+F64</f>
        <v>86451.15</v>
      </c>
      <c r="H64" s="142">
        <f t="shared" ref="H64:H65" si="13">G64*18%</f>
        <v>15561.206999999999</v>
      </c>
      <c r="I64" s="40">
        <f t="shared" ref="I64:I65" si="14">D64-E64+F64+H64</f>
        <v>102012.35699999999</v>
      </c>
    </row>
    <row r="65" spans="1:9" s="56" customFormat="1" x14ac:dyDescent="0.2">
      <c r="A65" s="69" t="s">
        <v>119</v>
      </c>
      <c r="B65" s="70" t="s">
        <v>121</v>
      </c>
      <c r="C65" s="39" t="s">
        <v>122</v>
      </c>
      <c r="D65" s="116">
        <v>87721</v>
      </c>
      <c r="E65" s="33">
        <v>1100</v>
      </c>
      <c r="F65" s="33">
        <v>1730.15</v>
      </c>
      <c r="G65" s="142">
        <f t="shared" si="12"/>
        <v>88351.15</v>
      </c>
      <c r="H65" s="142">
        <f t="shared" si="13"/>
        <v>15903.206999999999</v>
      </c>
      <c r="I65" s="40">
        <f t="shared" si="14"/>
        <v>104254.35699999999</v>
      </c>
    </row>
    <row r="66" spans="1:9" s="56" customFormat="1" x14ac:dyDescent="0.2">
      <c r="A66" s="69" t="s">
        <v>119</v>
      </c>
      <c r="B66" s="70" t="s">
        <v>123</v>
      </c>
      <c r="C66" s="39" t="s">
        <v>122</v>
      </c>
      <c r="D66" s="116"/>
      <c r="E66" s="33"/>
      <c r="F66" s="33"/>
      <c r="G66" s="142"/>
      <c r="H66" s="142"/>
      <c r="I66" s="40"/>
    </row>
    <row r="67" spans="1:9" s="56" customFormat="1" x14ac:dyDescent="0.2">
      <c r="A67" s="69" t="s">
        <v>119</v>
      </c>
      <c r="B67" s="70" t="s">
        <v>224</v>
      </c>
      <c r="C67" s="39" t="s">
        <v>225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124</v>
      </c>
      <c r="B68" s="70" t="s">
        <v>125</v>
      </c>
      <c r="C68" s="39" t="s">
        <v>126</v>
      </c>
      <c r="D68" s="116"/>
      <c r="E68" s="33"/>
      <c r="F68" s="33"/>
      <c r="G68" s="142"/>
      <c r="H68" s="142"/>
      <c r="I68" s="40"/>
    </row>
    <row r="69" spans="1:9" s="43" customFormat="1" x14ac:dyDescent="0.2">
      <c r="A69" s="69" t="s">
        <v>127</v>
      </c>
      <c r="B69" s="70" t="s">
        <v>128</v>
      </c>
      <c r="C69" s="39" t="s">
        <v>129</v>
      </c>
      <c r="D69" s="116"/>
      <c r="E69" s="33"/>
      <c r="F69" s="33"/>
      <c r="G69" s="142"/>
      <c r="H69" s="142"/>
      <c r="I69" s="40"/>
    </row>
    <row r="70" spans="1:9" s="43" customFormat="1" x14ac:dyDescent="0.2">
      <c r="A70" s="69" t="s">
        <v>127</v>
      </c>
      <c r="B70" s="70" t="s">
        <v>130</v>
      </c>
      <c r="C70" s="39" t="s">
        <v>129</v>
      </c>
      <c r="D70" s="116"/>
      <c r="E70" s="33"/>
      <c r="F70" s="33"/>
      <c r="G70" s="142"/>
      <c r="H70" s="142"/>
      <c r="I70" s="40"/>
    </row>
    <row r="71" spans="1:9" s="41" customFormat="1" ht="15.75" x14ac:dyDescent="0.25">
      <c r="A71" s="69" t="s">
        <v>114</v>
      </c>
      <c r="B71" s="70" t="s">
        <v>115</v>
      </c>
      <c r="C71" s="39" t="s">
        <v>116</v>
      </c>
      <c r="D71" s="116"/>
      <c r="E71" s="33"/>
      <c r="F71" s="33"/>
      <c r="G71" s="142"/>
      <c r="H71" s="142"/>
      <c r="I71" s="40"/>
    </row>
    <row r="72" spans="1:9" s="41" customFormat="1" ht="15.75" x14ac:dyDescent="0.25">
      <c r="A72" s="71" t="s">
        <v>114</v>
      </c>
      <c r="B72" s="72" t="s">
        <v>117</v>
      </c>
      <c r="C72" s="39" t="s">
        <v>118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37" t="s">
        <v>59</v>
      </c>
      <c r="B73" s="38" t="s">
        <v>131</v>
      </c>
      <c r="C73" s="59"/>
      <c r="D73" s="33"/>
      <c r="E73" s="33"/>
      <c r="F73" s="33"/>
      <c r="G73" s="142"/>
      <c r="H73" s="142"/>
      <c r="I73" s="40"/>
    </row>
    <row r="74" spans="1:9" s="41" customFormat="1" ht="15.75" x14ac:dyDescent="0.25">
      <c r="A74" s="37" t="s">
        <v>59</v>
      </c>
      <c r="B74" s="38" t="s">
        <v>132</v>
      </c>
      <c r="C74" s="59"/>
      <c r="D74" s="33"/>
      <c r="E74" s="33"/>
      <c r="F74" s="33"/>
      <c r="G74" s="142"/>
      <c r="H74" s="142"/>
      <c r="I74" s="40"/>
    </row>
    <row r="75" spans="1:9" s="41" customFormat="1" ht="16.5" thickBot="1" x14ac:dyDescent="0.3">
      <c r="A75" s="60" t="s">
        <v>59</v>
      </c>
      <c r="B75" s="61" t="s">
        <v>133</v>
      </c>
      <c r="C75" s="62"/>
      <c r="D75" s="63"/>
      <c r="E75" s="63"/>
      <c r="F75" s="33"/>
      <c r="G75" s="142"/>
      <c r="H75" s="142"/>
      <c r="I75" s="40"/>
    </row>
    <row r="76" spans="1:9" s="41" customFormat="1" ht="18.75" thickBot="1" x14ac:dyDescent="0.3">
      <c r="A76" s="222" t="s">
        <v>134</v>
      </c>
      <c r="B76" s="223"/>
      <c r="C76" s="223"/>
      <c r="D76" s="223"/>
      <c r="E76" s="224"/>
      <c r="F76" s="73"/>
      <c r="G76" s="73"/>
      <c r="H76" s="73"/>
      <c r="I76" s="73"/>
    </row>
    <row r="77" spans="1:9" s="41" customFormat="1" ht="16.5" thickBot="1" x14ac:dyDescent="0.3">
      <c r="A77" s="225" t="s">
        <v>135</v>
      </c>
      <c r="B77" s="226"/>
      <c r="C77" s="80"/>
      <c r="D77" s="227" t="s">
        <v>136</v>
      </c>
      <c r="E77" s="228"/>
      <c r="F77" s="78"/>
      <c r="G77" s="78"/>
      <c r="H77" s="78"/>
      <c r="I77" s="73"/>
    </row>
    <row r="78" spans="1:9" s="41" customFormat="1" ht="15.75" x14ac:dyDescent="0.25">
      <c r="A78" s="119" t="s">
        <v>137</v>
      </c>
      <c r="B78" s="169" t="s">
        <v>138</v>
      </c>
      <c r="C78" s="77"/>
      <c r="D78" s="170" t="s">
        <v>137</v>
      </c>
      <c r="E78" s="134" t="s">
        <v>138</v>
      </c>
      <c r="F78" s="167" t="s">
        <v>153</v>
      </c>
      <c r="G78" s="167"/>
      <c r="H78" s="78"/>
      <c r="I78" s="73"/>
    </row>
    <row r="79" spans="1:9" s="41" customFormat="1" ht="15.75" customHeight="1" x14ac:dyDescent="0.25">
      <c r="A79" s="37" t="s">
        <v>139</v>
      </c>
      <c r="B79" s="171">
        <v>300</v>
      </c>
      <c r="C79" s="77"/>
      <c r="D79" s="172" t="s">
        <v>140</v>
      </c>
      <c r="E79" s="120">
        <v>300</v>
      </c>
      <c r="F79" s="168" t="s">
        <v>154</v>
      </c>
      <c r="G79" s="168"/>
      <c r="H79" s="157"/>
      <c r="I79" s="73"/>
    </row>
    <row r="80" spans="1:9" s="41" customFormat="1" ht="15.75" x14ac:dyDescent="0.25">
      <c r="A80" s="37" t="s">
        <v>141</v>
      </c>
      <c r="B80" s="171">
        <v>400</v>
      </c>
      <c r="C80" s="77"/>
      <c r="D80" s="172" t="s">
        <v>142</v>
      </c>
      <c r="E80" s="120">
        <v>400</v>
      </c>
      <c r="F80" s="168" t="s">
        <v>155</v>
      </c>
      <c r="G80" s="168"/>
      <c r="H80" s="157"/>
      <c r="I80" s="73"/>
    </row>
    <row r="81" spans="1:9" s="41" customFormat="1" ht="15.75" x14ac:dyDescent="0.25">
      <c r="A81" s="37" t="s">
        <v>143</v>
      </c>
      <c r="B81" s="171">
        <v>500</v>
      </c>
      <c r="C81" s="77"/>
      <c r="D81" s="172" t="s">
        <v>144</v>
      </c>
      <c r="E81" s="120">
        <v>500</v>
      </c>
      <c r="F81" s="73"/>
      <c r="G81" s="73"/>
      <c r="H81" s="73"/>
      <c r="I81" s="73"/>
    </row>
    <row r="82" spans="1:9" s="41" customFormat="1" ht="15.75" x14ac:dyDescent="0.25">
      <c r="A82" s="37" t="s">
        <v>145</v>
      </c>
      <c r="B82" s="171">
        <v>600</v>
      </c>
      <c r="C82" s="77"/>
      <c r="D82" s="172" t="s">
        <v>146</v>
      </c>
      <c r="E82" s="120">
        <v>600</v>
      </c>
      <c r="F82" s="73"/>
      <c r="G82" s="73"/>
      <c r="H82" s="73"/>
      <c r="I82" s="73"/>
    </row>
    <row r="83" spans="1:9" s="41" customFormat="1" ht="15.75" x14ac:dyDescent="0.25">
      <c r="A83" s="37" t="s">
        <v>147</v>
      </c>
      <c r="B83" s="171">
        <v>700</v>
      </c>
      <c r="C83" s="77"/>
      <c r="D83" s="172" t="s">
        <v>148</v>
      </c>
      <c r="E83" s="120">
        <v>700</v>
      </c>
      <c r="F83" s="73"/>
      <c r="G83" s="73"/>
      <c r="H83" s="73"/>
      <c r="I83" s="73"/>
    </row>
    <row r="84" spans="1:9" s="41" customFormat="1" ht="15.75" x14ac:dyDescent="0.25">
      <c r="A84" s="37" t="s">
        <v>149</v>
      </c>
      <c r="B84" s="171">
        <v>800</v>
      </c>
      <c r="C84" s="77"/>
      <c r="D84" s="172" t="s">
        <v>150</v>
      </c>
      <c r="E84" s="120">
        <v>750</v>
      </c>
      <c r="F84" s="73"/>
      <c r="G84" s="73"/>
      <c r="H84" s="73"/>
      <c r="I84" s="73"/>
    </row>
    <row r="85" spans="1:9" s="41" customFormat="1" ht="16.5" thickBot="1" x14ac:dyDescent="0.3">
      <c r="A85" s="60" t="s">
        <v>151</v>
      </c>
      <c r="B85" s="173">
        <v>900</v>
      </c>
      <c r="C85" s="77"/>
      <c r="D85" s="174" t="s">
        <v>152</v>
      </c>
      <c r="E85" s="175">
        <v>800</v>
      </c>
      <c r="F85" s="73"/>
      <c r="G85" s="73"/>
      <c r="H85" s="73"/>
      <c r="I85" s="73"/>
    </row>
    <row r="86" spans="1:9" ht="15.75" x14ac:dyDescent="0.25">
      <c r="B86" s="7"/>
    </row>
    <row r="87" spans="1:9" ht="15.75" x14ac:dyDescent="0.25">
      <c r="B87" s="7"/>
    </row>
    <row r="99" spans="1:9" x14ac:dyDescent="0.25">
      <c r="A99" s="8"/>
      <c r="B99" s="8"/>
      <c r="C99" s="165"/>
      <c r="D99" s="165"/>
      <c r="E99" s="165"/>
      <c r="F99" s="5"/>
      <c r="G99" s="5"/>
      <c r="H99" s="5"/>
      <c r="I99" s="5"/>
    </row>
  </sheetData>
  <mergeCells count="16">
    <mergeCell ref="A63:B63"/>
    <mergeCell ref="A76:E76"/>
    <mergeCell ref="A77:B77"/>
    <mergeCell ref="D77:E77"/>
    <mergeCell ref="B5:H6"/>
    <mergeCell ref="A7:I7"/>
    <mergeCell ref="A8:B8"/>
    <mergeCell ref="A37:I37"/>
    <mergeCell ref="A38:B38"/>
    <mergeCell ref="A62:I62"/>
    <mergeCell ref="A1:A4"/>
    <mergeCell ref="B1:H1"/>
    <mergeCell ref="I1:I4"/>
    <mergeCell ref="B2:H2"/>
    <mergeCell ref="B3:H3"/>
    <mergeCell ref="B4:H4"/>
  </mergeCells>
  <pageMargins left="0.75" right="0.25" top="0.36" bottom="0.3" header="0.23" footer="0.3"/>
  <pageSetup paperSize="9" scale="54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showGridLines="0" topLeftCell="A22" zoomScaleNormal="100" workbookViewId="0">
      <selection activeCell="D44" sqref="D44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42"/>
      <c r="B1" s="241" t="s">
        <v>0</v>
      </c>
      <c r="C1" s="241"/>
      <c r="D1" s="241"/>
      <c r="E1" s="241"/>
      <c r="F1" s="241"/>
      <c r="G1" s="241"/>
      <c r="H1" s="241"/>
      <c r="I1" s="242"/>
    </row>
    <row r="2" spans="1:9" ht="23.25" x14ac:dyDescent="0.35">
      <c r="A2" s="242"/>
      <c r="B2" s="243" t="s">
        <v>184</v>
      </c>
      <c r="C2" s="243"/>
      <c r="D2" s="243"/>
      <c r="E2" s="243"/>
      <c r="F2" s="243"/>
      <c r="G2" s="243"/>
      <c r="H2" s="243"/>
      <c r="I2" s="242"/>
    </row>
    <row r="3" spans="1:9" x14ac:dyDescent="0.25">
      <c r="A3" s="242"/>
      <c r="B3" s="244" t="s">
        <v>173</v>
      </c>
      <c r="C3" s="244"/>
      <c r="D3" s="244"/>
      <c r="E3" s="244"/>
      <c r="F3" s="244"/>
      <c r="G3" s="244"/>
      <c r="H3" s="244"/>
      <c r="I3" s="242"/>
    </row>
    <row r="4" spans="1:9" ht="18" x14ac:dyDescent="0.25">
      <c r="A4" s="242"/>
      <c r="B4" s="245" t="s">
        <v>182</v>
      </c>
      <c r="C4" s="245"/>
      <c r="D4" s="245"/>
      <c r="E4" s="245"/>
      <c r="F4" s="245"/>
      <c r="G4" s="245"/>
      <c r="H4" s="245"/>
      <c r="I4" s="242"/>
    </row>
    <row r="5" spans="1:9" ht="15.75" customHeight="1" x14ac:dyDescent="0.25">
      <c r="A5" s="19"/>
      <c r="B5" s="229" t="s">
        <v>4</v>
      </c>
      <c r="C5" s="229"/>
      <c r="D5" s="229"/>
      <c r="E5" s="229"/>
      <c r="F5" s="229"/>
      <c r="G5" s="229"/>
      <c r="H5" s="229"/>
      <c r="I5" s="163" t="s">
        <v>209</v>
      </c>
    </row>
    <row r="6" spans="1:9" ht="15.75" customHeight="1" thickBot="1" x14ac:dyDescent="0.3">
      <c r="A6" s="166"/>
      <c r="B6" s="229"/>
      <c r="C6" s="229"/>
      <c r="D6" s="229"/>
      <c r="E6" s="229"/>
      <c r="F6" s="229"/>
      <c r="G6" s="229"/>
      <c r="H6" s="229"/>
      <c r="I6" s="153">
        <v>43083</v>
      </c>
    </row>
    <row r="7" spans="1:9" ht="20.25" x14ac:dyDescent="0.3">
      <c r="A7" s="252" t="s">
        <v>5</v>
      </c>
      <c r="B7" s="252"/>
      <c r="C7" s="252"/>
      <c r="D7" s="252"/>
      <c r="E7" s="252"/>
      <c r="F7" s="252"/>
      <c r="G7" s="252"/>
      <c r="H7" s="252"/>
      <c r="I7" s="252"/>
    </row>
    <row r="8" spans="1:9" s="26" customFormat="1" ht="15.75" x14ac:dyDescent="0.25">
      <c r="A8" s="233" t="s">
        <v>6</v>
      </c>
      <c r="B8" s="234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218</v>
      </c>
      <c r="H8" s="162" t="s">
        <v>183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175</v>
      </c>
      <c r="C14" s="39" t="s">
        <v>176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86624</v>
      </c>
      <c r="E19" s="33">
        <v>1100</v>
      </c>
      <c r="F19" s="33">
        <v>4762.3900000000003</v>
      </c>
      <c r="G19" s="142">
        <f t="shared" ref="G19" si="0">D19-E19+F19</f>
        <v>90286.39</v>
      </c>
      <c r="H19" s="142">
        <f t="shared" ref="H19" si="1">G19*18%</f>
        <v>16251.5502</v>
      </c>
      <c r="I19" s="40">
        <f t="shared" ref="I19" si="2">D19-E19+F19+H19</f>
        <v>106537.9402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171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171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5" t="s">
        <v>62</v>
      </c>
      <c r="B37" s="236"/>
      <c r="C37" s="236"/>
      <c r="D37" s="236"/>
      <c r="E37" s="236"/>
      <c r="F37" s="236"/>
      <c r="G37" s="236"/>
      <c r="H37" s="236"/>
      <c r="I37" s="237"/>
    </row>
    <row r="38" spans="1:9" s="54" customFormat="1" ht="15.75" x14ac:dyDescent="0.25">
      <c r="A38" s="238" t="s">
        <v>6</v>
      </c>
      <c r="B38" s="239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218</v>
      </c>
      <c r="H38" s="144" t="s">
        <v>183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43" customFormat="1" x14ac:dyDescent="0.2">
      <c r="A41" s="37" t="s">
        <v>71</v>
      </c>
      <c r="B41" s="38" t="s">
        <v>72</v>
      </c>
      <c r="C41" s="55" t="s">
        <v>73</v>
      </c>
      <c r="D41" s="33"/>
      <c r="E41" s="33"/>
      <c r="F41" s="33"/>
      <c r="G41" s="142"/>
      <c r="H41" s="142"/>
      <c r="I41" s="40"/>
    </row>
    <row r="42" spans="1:9" s="41" customFormat="1" ht="15.75" x14ac:dyDescent="0.25">
      <c r="A42" s="37" t="s">
        <v>71</v>
      </c>
      <c r="B42" s="38" t="s">
        <v>74</v>
      </c>
      <c r="C42" s="55" t="s">
        <v>40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75</v>
      </c>
      <c r="B43" s="38" t="s">
        <v>76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77</v>
      </c>
      <c r="B44" s="38" t="s">
        <v>78</v>
      </c>
      <c r="C44" s="55" t="s">
        <v>79</v>
      </c>
      <c r="D44" s="33">
        <v>81289</v>
      </c>
      <c r="E44" s="33">
        <v>1100</v>
      </c>
      <c r="F44" s="33">
        <v>4762.3900000000003</v>
      </c>
      <c r="G44" s="142">
        <f t="shared" ref="G44" si="3">D44-E44+F44</f>
        <v>84951.39</v>
      </c>
      <c r="H44" s="142">
        <f t="shared" ref="H44" si="4">G44*18%</f>
        <v>15291.250199999999</v>
      </c>
      <c r="I44" s="40">
        <f t="shared" ref="I44" si="5">D44-E44+F44+H44</f>
        <v>100242.64019999999</v>
      </c>
    </row>
    <row r="45" spans="1:9" s="43" customFormat="1" x14ac:dyDescent="0.2">
      <c r="A45" s="37" t="s">
        <v>86</v>
      </c>
      <c r="B45" s="38" t="s">
        <v>87</v>
      </c>
      <c r="C45" s="55" t="s">
        <v>88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89</v>
      </c>
      <c r="B46" s="38" t="s">
        <v>90</v>
      </c>
      <c r="C46" s="58" t="s">
        <v>91</v>
      </c>
      <c r="D46" s="33"/>
      <c r="E46" s="33"/>
      <c r="F46" s="33"/>
      <c r="G46" s="142"/>
      <c r="H46" s="142"/>
      <c r="I46" s="40"/>
    </row>
    <row r="47" spans="1:9" s="41" customFormat="1" ht="15.75" x14ac:dyDescent="0.25">
      <c r="A47" s="37" t="s">
        <v>89</v>
      </c>
      <c r="B47" s="38" t="s">
        <v>92</v>
      </c>
      <c r="C47" s="58" t="s">
        <v>93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94</v>
      </c>
      <c r="B48" s="38" t="s">
        <v>95</v>
      </c>
      <c r="C48" s="58" t="s">
        <v>96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94</v>
      </c>
      <c r="B49" s="38" t="s">
        <v>97</v>
      </c>
      <c r="C49" s="58" t="s">
        <v>96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100</v>
      </c>
      <c r="B50" s="38" t="s">
        <v>101</v>
      </c>
      <c r="C50" s="58" t="s">
        <v>102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103</v>
      </c>
      <c r="B51" s="38" t="s">
        <v>104</v>
      </c>
      <c r="C51" s="58" t="s">
        <v>105</v>
      </c>
      <c r="D51" s="75"/>
      <c r="E51" s="33"/>
      <c r="F51" s="33"/>
      <c r="G51" s="142"/>
      <c r="H51" s="142"/>
      <c r="I51" s="40"/>
    </row>
    <row r="52" spans="1:9" s="41" customFormat="1" ht="15.75" x14ac:dyDescent="0.25">
      <c r="A52" s="37" t="s">
        <v>103</v>
      </c>
      <c r="B52" s="38" t="s">
        <v>106</v>
      </c>
      <c r="C52" s="39" t="s">
        <v>93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80</v>
      </c>
      <c r="B53" s="38" t="s">
        <v>81</v>
      </c>
      <c r="C53" s="55" t="s">
        <v>82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83</v>
      </c>
      <c r="B54" s="38" t="s">
        <v>84</v>
      </c>
      <c r="C54" s="55" t="s">
        <v>85</v>
      </c>
      <c r="D54" s="116"/>
      <c r="E54" s="33"/>
      <c r="F54" s="33"/>
      <c r="G54" s="142"/>
      <c r="H54" s="142"/>
      <c r="I54" s="40"/>
    </row>
    <row r="55" spans="1:9" s="41" customFormat="1" ht="15.75" x14ac:dyDescent="0.25">
      <c r="A55" s="37" t="s">
        <v>59</v>
      </c>
      <c r="B55" s="38" t="s">
        <v>107</v>
      </c>
      <c r="C55" s="59"/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59</v>
      </c>
      <c r="B56" s="38" t="s">
        <v>108</v>
      </c>
      <c r="C56" s="59"/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59</v>
      </c>
      <c r="B57" s="38" t="s">
        <v>110</v>
      </c>
      <c r="C57" s="59"/>
      <c r="D57" s="33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109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111</v>
      </c>
      <c r="C59" s="59"/>
      <c r="D59" s="33"/>
      <c r="E59" s="33"/>
      <c r="F59" s="33"/>
      <c r="G59" s="142"/>
      <c r="H59" s="142"/>
      <c r="I59" s="40"/>
    </row>
    <row r="60" spans="1:9" s="41" customFormat="1" ht="16.5" thickBot="1" x14ac:dyDescent="0.3">
      <c r="A60" s="60" t="s">
        <v>59</v>
      </c>
      <c r="B60" s="61" t="s">
        <v>112</v>
      </c>
      <c r="C60" s="62"/>
      <c r="D60" s="33"/>
      <c r="E60" s="63"/>
      <c r="F60" s="33"/>
      <c r="G60" s="142"/>
      <c r="H60" s="142"/>
      <c r="I60" s="40"/>
    </row>
    <row r="61" spans="1:9" s="41" customFormat="1" ht="16.5" thickBot="1" x14ac:dyDescent="0.3">
      <c r="A61" s="64"/>
      <c r="B61" s="65"/>
      <c r="C61" s="66"/>
      <c r="D61" s="67"/>
      <c r="E61" s="67"/>
      <c r="F61" s="67"/>
      <c r="G61" s="67"/>
      <c r="H61" s="67"/>
      <c r="I61" s="68"/>
    </row>
    <row r="62" spans="1:9" s="41" customFormat="1" ht="21" thickBot="1" x14ac:dyDescent="0.35">
      <c r="A62" s="235" t="s">
        <v>113</v>
      </c>
      <c r="B62" s="236"/>
      <c r="C62" s="236"/>
      <c r="D62" s="236"/>
      <c r="E62" s="236"/>
      <c r="F62" s="236"/>
      <c r="G62" s="236"/>
      <c r="H62" s="236"/>
      <c r="I62" s="237"/>
    </row>
    <row r="63" spans="1:9" s="41" customFormat="1" ht="15.75" x14ac:dyDescent="0.25">
      <c r="A63" s="220" t="s">
        <v>6</v>
      </c>
      <c r="B63" s="221"/>
      <c r="C63" s="159" t="s">
        <v>7</v>
      </c>
      <c r="D63" s="149" t="s">
        <v>8</v>
      </c>
      <c r="E63" s="149" t="s">
        <v>9</v>
      </c>
      <c r="F63" s="149" t="s">
        <v>10</v>
      </c>
      <c r="G63" s="160" t="s">
        <v>218</v>
      </c>
      <c r="H63" s="144" t="s">
        <v>183</v>
      </c>
      <c r="I63" s="149" t="s">
        <v>11</v>
      </c>
    </row>
    <row r="64" spans="1:9" s="56" customFormat="1" x14ac:dyDescent="0.2">
      <c r="A64" s="69" t="s">
        <v>119</v>
      </c>
      <c r="B64" s="70" t="s">
        <v>120</v>
      </c>
      <c r="C64" s="39" t="s">
        <v>64</v>
      </c>
      <c r="D64" s="116"/>
      <c r="E64" s="33"/>
      <c r="F64" s="33"/>
      <c r="G64" s="142"/>
      <c r="H64" s="142"/>
      <c r="I64" s="40"/>
    </row>
    <row r="65" spans="1:9" s="56" customFormat="1" x14ac:dyDescent="0.2">
      <c r="A65" s="69" t="s">
        <v>119</v>
      </c>
      <c r="B65" s="70" t="s">
        <v>121</v>
      </c>
      <c r="C65" s="39" t="s">
        <v>122</v>
      </c>
      <c r="D65" s="116"/>
      <c r="E65" s="33"/>
      <c r="F65" s="33"/>
      <c r="G65" s="142"/>
      <c r="H65" s="142"/>
      <c r="I65" s="40"/>
    </row>
    <row r="66" spans="1:9" s="56" customFormat="1" x14ac:dyDescent="0.2">
      <c r="A66" s="69" t="s">
        <v>119</v>
      </c>
      <c r="B66" s="70" t="s">
        <v>123</v>
      </c>
      <c r="C66" s="39" t="s">
        <v>122</v>
      </c>
      <c r="D66" s="116"/>
      <c r="E66" s="33"/>
      <c r="F66" s="33"/>
      <c r="G66" s="142"/>
      <c r="H66" s="142"/>
      <c r="I66" s="40"/>
    </row>
    <row r="67" spans="1:9" s="56" customFormat="1" x14ac:dyDescent="0.2">
      <c r="A67" s="69" t="s">
        <v>119</v>
      </c>
      <c r="B67" s="70" t="s">
        <v>224</v>
      </c>
      <c r="C67" s="39" t="s">
        <v>225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124</v>
      </c>
      <c r="B68" s="70" t="s">
        <v>125</v>
      </c>
      <c r="C68" s="39" t="s">
        <v>126</v>
      </c>
      <c r="D68" s="116"/>
      <c r="E68" s="33"/>
      <c r="F68" s="33"/>
      <c r="G68" s="142"/>
      <c r="H68" s="142"/>
      <c r="I68" s="40"/>
    </row>
    <row r="69" spans="1:9" s="43" customFormat="1" x14ac:dyDescent="0.2">
      <c r="A69" s="69" t="s">
        <v>127</v>
      </c>
      <c r="B69" s="70" t="s">
        <v>128</v>
      </c>
      <c r="C69" s="39" t="s">
        <v>129</v>
      </c>
      <c r="D69" s="116"/>
      <c r="E69" s="33"/>
      <c r="F69" s="33"/>
      <c r="G69" s="142"/>
      <c r="H69" s="142"/>
      <c r="I69" s="40"/>
    </row>
    <row r="70" spans="1:9" s="43" customFormat="1" x14ac:dyDescent="0.2">
      <c r="A70" s="69" t="s">
        <v>127</v>
      </c>
      <c r="B70" s="70" t="s">
        <v>130</v>
      </c>
      <c r="C70" s="39" t="s">
        <v>129</v>
      </c>
      <c r="D70" s="116"/>
      <c r="E70" s="33"/>
      <c r="F70" s="33"/>
      <c r="G70" s="142"/>
      <c r="H70" s="142"/>
      <c r="I70" s="40"/>
    </row>
    <row r="71" spans="1:9" s="41" customFormat="1" ht="15.75" x14ac:dyDescent="0.25">
      <c r="A71" s="69" t="s">
        <v>114</v>
      </c>
      <c r="B71" s="70" t="s">
        <v>115</v>
      </c>
      <c r="C71" s="39" t="s">
        <v>116</v>
      </c>
      <c r="D71" s="116"/>
      <c r="E71" s="33"/>
      <c r="F71" s="33"/>
      <c r="G71" s="142"/>
      <c r="H71" s="142"/>
      <c r="I71" s="40"/>
    </row>
    <row r="72" spans="1:9" s="41" customFormat="1" ht="15.75" x14ac:dyDescent="0.25">
      <c r="A72" s="71" t="s">
        <v>114</v>
      </c>
      <c r="B72" s="72" t="s">
        <v>117</v>
      </c>
      <c r="C72" s="39" t="s">
        <v>118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37" t="s">
        <v>59</v>
      </c>
      <c r="B73" s="38" t="s">
        <v>131</v>
      </c>
      <c r="C73" s="59"/>
      <c r="D73" s="33"/>
      <c r="E73" s="33"/>
      <c r="F73" s="33"/>
      <c r="G73" s="142"/>
      <c r="H73" s="142"/>
      <c r="I73" s="40"/>
    </row>
    <row r="74" spans="1:9" s="41" customFormat="1" ht="15.75" x14ac:dyDescent="0.25">
      <c r="A74" s="37" t="s">
        <v>59</v>
      </c>
      <c r="B74" s="38" t="s">
        <v>132</v>
      </c>
      <c r="C74" s="59"/>
      <c r="D74" s="33"/>
      <c r="E74" s="33"/>
      <c r="F74" s="33"/>
      <c r="G74" s="142"/>
      <c r="H74" s="142"/>
      <c r="I74" s="40"/>
    </row>
    <row r="75" spans="1:9" s="41" customFormat="1" ht="16.5" thickBot="1" x14ac:dyDescent="0.3">
      <c r="A75" s="60" t="s">
        <v>59</v>
      </c>
      <c r="B75" s="61" t="s">
        <v>133</v>
      </c>
      <c r="C75" s="62"/>
      <c r="D75" s="63"/>
      <c r="E75" s="63"/>
      <c r="F75" s="33"/>
      <c r="G75" s="142"/>
      <c r="H75" s="142"/>
      <c r="I75" s="40"/>
    </row>
    <row r="76" spans="1:9" s="41" customFormat="1" ht="18.75" thickBot="1" x14ac:dyDescent="0.3">
      <c r="A76" s="222" t="s">
        <v>134</v>
      </c>
      <c r="B76" s="223"/>
      <c r="C76" s="223"/>
      <c r="D76" s="223"/>
      <c r="E76" s="224"/>
      <c r="F76" s="73"/>
      <c r="G76" s="73"/>
      <c r="H76" s="73"/>
      <c r="I76" s="73"/>
    </row>
    <row r="77" spans="1:9" s="41" customFormat="1" ht="16.5" thickBot="1" x14ac:dyDescent="0.3">
      <c r="A77" s="225" t="s">
        <v>135</v>
      </c>
      <c r="B77" s="226"/>
      <c r="C77" s="80"/>
      <c r="D77" s="227" t="s">
        <v>136</v>
      </c>
      <c r="E77" s="228"/>
      <c r="F77" s="78"/>
      <c r="G77" s="78"/>
      <c r="H77" s="78"/>
      <c r="I77" s="73"/>
    </row>
    <row r="78" spans="1:9" s="41" customFormat="1" ht="15.75" x14ac:dyDescent="0.25">
      <c r="A78" s="119" t="s">
        <v>137</v>
      </c>
      <c r="B78" s="169" t="s">
        <v>138</v>
      </c>
      <c r="C78" s="77"/>
      <c r="D78" s="170" t="s">
        <v>137</v>
      </c>
      <c r="E78" s="134" t="s">
        <v>138</v>
      </c>
      <c r="F78" s="167" t="s">
        <v>153</v>
      </c>
      <c r="G78" s="167"/>
      <c r="H78" s="78"/>
      <c r="I78" s="73"/>
    </row>
    <row r="79" spans="1:9" s="41" customFormat="1" ht="15.75" customHeight="1" x14ac:dyDescent="0.25">
      <c r="A79" s="37" t="s">
        <v>139</v>
      </c>
      <c r="B79" s="171">
        <v>300</v>
      </c>
      <c r="C79" s="77"/>
      <c r="D79" s="172" t="s">
        <v>140</v>
      </c>
      <c r="E79" s="120">
        <v>300</v>
      </c>
      <c r="F79" s="168" t="s">
        <v>154</v>
      </c>
      <c r="G79" s="168"/>
      <c r="H79" s="157"/>
      <c r="I79" s="73"/>
    </row>
    <row r="80" spans="1:9" s="41" customFormat="1" ht="15.75" x14ac:dyDescent="0.25">
      <c r="A80" s="37" t="s">
        <v>141</v>
      </c>
      <c r="B80" s="171">
        <v>400</v>
      </c>
      <c r="C80" s="77"/>
      <c r="D80" s="172" t="s">
        <v>142</v>
      </c>
      <c r="E80" s="120">
        <v>400</v>
      </c>
      <c r="F80" s="168" t="s">
        <v>155</v>
      </c>
      <c r="G80" s="168"/>
      <c r="H80" s="157"/>
      <c r="I80" s="73"/>
    </row>
    <row r="81" spans="1:9" s="41" customFormat="1" ht="15.75" x14ac:dyDescent="0.25">
      <c r="A81" s="37" t="s">
        <v>143</v>
      </c>
      <c r="B81" s="171">
        <v>500</v>
      </c>
      <c r="C81" s="77"/>
      <c r="D81" s="172" t="s">
        <v>144</v>
      </c>
      <c r="E81" s="120">
        <v>500</v>
      </c>
      <c r="F81" s="73"/>
      <c r="G81" s="73"/>
      <c r="H81" s="73"/>
      <c r="I81" s="73"/>
    </row>
    <row r="82" spans="1:9" s="41" customFormat="1" ht="15.75" x14ac:dyDescent="0.25">
      <c r="A82" s="37" t="s">
        <v>145</v>
      </c>
      <c r="B82" s="171">
        <v>600</v>
      </c>
      <c r="C82" s="77"/>
      <c r="D82" s="172" t="s">
        <v>146</v>
      </c>
      <c r="E82" s="120">
        <v>600</v>
      </c>
      <c r="F82" s="73"/>
      <c r="G82" s="73"/>
      <c r="H82" s="73"/>
      <c r="I82" s="73"/>
    </row>
    <row r="83" spans="1:9" s="41" customFormat="1" ht="15.75" x14ac:dyDescent="0.25">
      <c r="A83" s="37" t="s">
        <v>147</v>
      </c>
      <c r="B83" s="171">
        <v>700</v>
      </c>
      <c r="C83" s="77"/>
      <c r="D83" s="172" t="s">
        <v>148</v>
      </c>
      <c r="E83" s="120">
        <v>700</v>
      </c>
      <c r="F83" s="73"/>
      <c r="G83" s="73"/>
      <c r="H83" s="73"/>
      <c r="I83" s="73"/>
    </row>
    <row r="84" spans="1:9" s="41" customFormat="1" ht="15.75" x14ac:dyDescent="0.25">
      <c r="A84" s="37" t="s">
        <v>149</v>
      </c>
      <c r="B84" s="171">
        <v>800</v>
      </c>
      <c r="C84" s="77"/>
      <c r="D84" s="172" t="s">
        <v>150</v>
      </c>
      <c r="E84" s="120">
        <v>750</v>
      </c>
      <c r="F84" s="73"/>
      <c r="G84" s="73"/>
      <c r="H84" s="73"/>
      <c r="I84" s="73"/>
    </row>
    <row r="85" spans="1:9" s="41" customFormat="1" ht="16.5" thickBot="1" x14ac:dyDescent="0.3">
      <c r="A85" s="60" t="s">
        <v>151</v>
      </c>
      <c r="B85" s="173">
        <v>900</v>
      </c>
      <c r="C85" s="77"/>
      <c r="D85" s="174" t="s">
        <v>152</v>
      </c>
      <c r="E85" s="175">
        <v>800</v>
      </c>
      <c r="F85" s="73"/>
      <c r="G85" s="73"/>
      <c r="H85" s="73"/>
      <c r="I85" s="73"/>
    </row>
    <row r="86" spans="1:9" ht="15.75" x14ac:dyDescent="0.25">
      <c r="B86" s="7"/>
    </row>
    <row r="87" spans="1:9" ht="15.75" x14ac:dyDescent="0.25">
      <c r="B87" s="7"/>
    </row>
    <row r="99" spans="1:9" x14ac:dyDescent="0.25">
      <c r="A99" s="8"/>
      <c r="B99" s="8"/>
      <c r="C99" s="165"/>
      <c r="D99" s="165"/>
      <c r="E99" s="165"/>
      <c r="F99" s="5"/>
      <c r="G99" s="5"/>
      <c r="H99" s="5"/>
      <c r="I99" s="5"/>
    </row>
  </sheetData>
  <mergeCells count="16">
    <mergeCell ref="A63:B63"/>
    <mergeCell ref="A76:E76"/>
    <mergeCell ref="A77:B77"/>
    <mergeCell ref="D77:E77"/>
    <mergeCell ref="B5:H6"/>
    <mergeCell ref="A7:I7"/>
    <mergeCell ref="A8:B8"/>
    <mergeCell ref="A37:I37"/>
    <mergeCell ref="A38:B38"/>
    <mergeCell ref="A62:I62"/>
    <mergeCell ref="A1:A4"/>
    <mergeCell ref="B1:H1"/>
    <mergeCell ref="I1:I4"/>
    <mergeCell ref="B2:H2"/>
    <mergeCell ref="B3:H3"/>
    <mergeCell ref="B4:H4"/>
  </mergeCells>
  <pageMargins left="0.75" right="0.25" top="0.36" bottom="0.3" header="0.23" footer="0.3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showGridLines="0" topLeftCell="A38" zoomScaleNormal="100" workbookViewId="0">
      <selection activeCell="K42" sqref="K42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40"/>
      <c r="B1" s="241" t="s">
        <v>0</v>
      </c>
      <c r="C1" s="241"/>
      <c r="D1" s="241"/>
      <c r="E1" s="241"/>
      <c r="F1" s="241"/>
      <c r="G1" s="241"/>
      <c r="H1" s="241"/>
      <c r="I1" s="242"/>
    </row>
    <row r="2" spans="1:9" ht="23.25" x14ac:dyDescent="0.35">
      <c r="A2" s="240"/>
      <c r="B2" s="243" t="s">
        <v>184</v>
      </c>
      <c r="C2" s="243"/>
      <c r="D2" s="243"/>
      <c r="E2" s="243"/>
      <c r="F2" s="243"/>
      <c r="G2" s="243"/>
      <c r="H2" s="243"/>
      <c r="I2" s="242"/>
    </row>
    <row r="3" spans="1:9" x14ac:dyDescent="0.25">
      <c r="A3" s="240"/>
      <c r="B3" s="244" t="s">
        <v>173</v>
      </c>
      <c r="C3" s="244"/>
      <c r="D3" s="244"/>
      <c r="E3" s="244"/>
      <c r="F3" s="244"/>
      <c r="G3" s="244"/>
      <c r="H3" s="244"/>
      <c r="I3" s="242"/>
    </row>
    <row r="4" spans="1:9" ht="18" x14ac:dyDescent="0.25">
      <c r="A4" s="240"/>
      <c r="B4" s="245" t="s">
        <v>182</v>
      </c>
      <c r="C4" s="245"/>
      <c r="D4" s="245"/>
      <c r="E4" s="245"/>
      <c r="F4" s="245"/>
      <c r="G4" s="245"/>
      <c r="H4" s="245"/>
      <c r="I4" s="242"/>
    </row>
    <row r="5" spans="1:9" ht="15.75" customHeight="1" thickBot="1" x14ac:dyDescent="0.3">
      <c r="A5" s="19"/>
      <c r="B5" s="229" t="s">
        <v>4</v>
      </c>
      <c r="C5" s="229"/>
      <c r="D5" s="229"/>
      <c r="E5" s="229"/>
      <c r="F5" s="229"/>
      <c r="G5" s="229"/>
      <c r="H5" s="229"/>
      <c r="I5" s="143" t="s">
        <v>186</v>
      </c>
    </row>
    <row r="6" spans="1:9" ht="15.75" customHeight="1" thickBot="1" x14ac:dyDescent="0.3">
      <c r="A6" s="166"/>
      <c r="B6" s="229"/>
      <c r="C6" s="229"/>
      <c r="D6" s="229"/>
      <c r="E6" s="229"/>
      <c r="F6" s="229"/>
      <c r="G6" s="229"/>
      <c r="H6" s="229"/>
      <c r="I6" s="153" t="s">
        <v>226</v>
      </c>
    </row>
    <row r="7" spans="1:9" ht="21" thickBot="1" x14ac:dyDescent="0.35">
      <c r="A7" s="230" t="s">
        <v>5</v>
      </c>
      <c r="B7" s="231"/>
      <c r="C7" s="231"/>
      <c r="D7" s="231"/>
      <c r="E7" s="231"/>
      <c r="F7" s="231"/>
      <c r="G7" s="231"/>
      <c r="H7" s="231"/>
      <c r="I7" s="232"/>
    </row>
    <row r="8" spans="1:9" s="26" customFormat="1" ht="15.75" x14ac:dyDescent="0.25">
      <c r="A8" s="233" t="s">
        <v>6</v>
      </c>
      <c r="B8" s="234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218</v>
      </c>
      <c r="H8" s="152" t="s">
        <v>183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83812</v>
      </c>
      <c r="E9" s="33">
        <v>1100</v>
      </c>
      <c r="F9" s="33">
        <v>2377.7199999999998</v>
      </c>
      <c r="G9" s="142">
        <f>D9-E9+F9</f>
        <v>85089.72</v>
      </c>
      <c r="H9" s="142">
        <f>G9*18%</f>
        <v>15316.149599999999</v>
      </c>
      <c r="I9" s="40">
        <f>D9-E9+F9+H9</f>
        <v>100405.86960000001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83812</v>
      </c>
      <c r="E10" s="33">
        <v>1100</v>
      </c>
      <c r="F10" s="33">
        <v>2377.7199999999998</v>
      </c>
      <c r="G10" s="142">
        <f t="shared" ref="G10:G35" si="0">D10-E10+F10</f>
        <v>85089.72</v>
      </c>
      <c r="H10" s="142">
        <f t="shared" ref="H10:H35" si="1">G10*18%</f>
        <v>15316.149599999999</v>
      </c>
      <c r="I10" s="40">
        <f t="shared" ref="I10:I35" si="2">D10-E10+F10+H10</f>
        <v>100405.86960000001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84312</v>
      </c>
      <c r="E11" s="33">
        <v>1100</v>
      </c>
      <c r="F11" s="33">
        <v>2377.7199999999998</v>
      </c>
      <c r="G11" s="142">
        <f t="shared" si="0"/>
        <v>85589.72</v>
      </c>
      <c r="H11" s="142">
        <f t="shared" si="1"/>
        <v>15406.149599999999</v>
      </c>
      <c r="I11" s="40">
        <f t="shared" si="2"/>
        <v>100995.86960000001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84612</v>
      </c>
      <c r="E12" s="33">
        <v>1100</v>
      </c>
      <c r="F12" s="33">
        <v>2377.7199999999998</v>
      </c>
      <c r="G12" s="142">
        <f t="shared" si="0"/>
        <v>85889.72</v>
      </c>
      <c r="H12" s="142">
        <f t="shared" si="1"/>
        <v>15460.149599999999</v>
      </c>
      <c r="I12" s="40">
        <f t="shared" si="2"/>
        <v>101349.86960000001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84512</v>
      </c>
      <c r="E13" s="33">
        <v>1100</v>
      </c>
      <c r="F13" s="33">
        <v>2377.7199999999998</v>
      </c>
      <c r="G13" s="142">
        <f t="shared" si="0"/>
        <v>85789.72</v>
      </c>
      <c r="H13" s="142">
        <f t="shared" si="1"/>
        <v>15442.149599999999</v>
      </c>
      <c r="I13" s="40">
        <f t="shared" si="2"/>
        <v>101231.86960000001</v>
      </c>
    </row>
    <row r="14" spans="1:9" s="41" customFormat="1" ht="15.75" x14ac:dyDescent="0.25">
      <c r="A14" s="37" t="s">
        <v>12</v>
      </c>
      <c r="B14" s="38" t="s">
        <v>175</v>
      </c>
      <c r="C14" s="39" t="s">
        <v>176</v>
      </c>
      <c r="D14" s="33">
        <v>86992</v>
      </c>
      <c r="E14" s="33">
        <v>1100</v>
      </c>
      <c r="F14" s="33">
        <v>2377.7199999999998</v>
      </c>
      <c r="G14" s="142">
        <f t="shared" si="0"/>
        <v>88269.72</v>
      </c>
      <c r="H14" s="142">
        <f t="shared" si="1"/>
        <v>15888.5496</v>
      </c>
      <c r="I14" s="40">
        <f t="shared" si="2"/>
        <v>104158.2696</v>
      </c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85512</v>
      </c>
      <c r="E15" s="33">
        <v>1100</v>
      </c>
      <c r="F15" s="33">
        <v>2377.7199999999998</v>
      </c>
      <c r="G15" s="142">
        <f t="shared" si="0"/>
        <v>86789.72</v>
      </c>
      <c r="H15" s="142">
        <f t="shared" si="1"/>
        <v>15622.149599999999</v>
      </c>
      <c r="I15" s="40">
        <f t="shared" si="2"/>
        <v>102411.86960000001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88262</v>
      </c>
      <c r="E16" s="33">
        <v>1100</v>
      </c>
      <c r="F16" s="33">
        <v>2377.7199999999998</v>
      </c>
      <c r="G16" s="142">
        <f t="shared" si="0"/>
        <v>89539.72</v>
      </c>
      <c r="H16" s="142">
        <f t="shared" si="1"/>
        <v>16117.149599999999</v>
      </c>
      <c r="I16" s="40">
        <f t="shared" si="2"/>
        <v>105656.86960000001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88262</v>
      </c>
      <c r="E17" s="33">
        <v>1100</v>
      </c>
      <c r="F17" s="33">
        <v>2377.7199999999998</v>
      </c>
      <c r="G17" s="142">
        <f t="shared" si="0"/>
        <v>89539.72</v>
      </c>
      <c r="H17" s="142">
        <f t="shared" si="1"/>
        <v>16117.149599999999</v>
      </c>
      <c r="I17" s="40">
        <f t="shared" si="2"/>
        <v>105656.86960000001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88262</v>
      </c>
      <c r="E18" s="33">
        <v>1100</v>
      </c>
      <c r="F18" s="33">
        <v>2377.7199999999998</v>
      </c>
      <c r="G18" s="142">
        <f t="shared" si="0"/>
        <v>89539.72</v>
      </c>
      <c r="H18" s="142">
        <f t="shared" si="1"/>
        <v>16117.149599999999</v>
      </c>
      <c r="I18" s="40">
        <f t="shared" si="2"/>
        <v>105656.86960000001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88362</v>
      </c>
      <c r="E19" s="33">
        <v>1100</v>
      </c>
      <c r="F19" s="33">
        <v>2377.7199999999998</v>
      </c>
      <c r="G19" s="142">
        <f t="shared" si="0"/>
        <v>89639.72</v>
      </c>
      <c r="H19" s="142">
        <f t="shared" si="1"/>
        <v>16135.149599999999</v>
      </c>
      <c r="I19" s="40">
        <f t="shared" si="2"/>
        <v>105774.86960000001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96622</v>
      </c>
      <c r="E21" s="33">
        <v>1100</v>
      </c>
      <c r="F21" s="33">
        <v>2377.7199999999998</v>
      </c>
      <c r="G21" s="142">
        <f t="shared" si="0"/>
        <v>97899.72</v>
      </c>
      <c r="H21" s="142">
        <f t="shared" si="1"/>
        <v>17621.9496</v>
      </c>
      <c r="I21" s="40">
        <f t="shared" si="2"/>
        <v>115521.66959999999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86872</v>
      </c>
      <c r="E22" s="33">
        <v>1100</v>
      </c>
      <c r="F22" s="33">
        <v>2377.7199999999998</v>
      </c>
      <c r="G22" s="142">
        <f t="shared" si="0"/>
        <v>88149.72</v>
      </c>
      <c r="H22" s="142">
        <f t="shared" si="1"/>
        <v>15866.9496</v>
      </c>
      <c r="I22" s="40">
        <f t="shared" si="2"/>
        <v>104016.66959999999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90672</v>
      </c>
      <c r="E23" s="33">
        <v>1100</v>
      </c>
      <c r="F23" s="33">
        <v>2377.7199999999998</v>
      </c>
      <c r="G23" s="142">
        <f t="shared" si="0"/>
        <v>91949.72</v>
      </c>
      <c r="H23" s="142">
        <f t="shared" si="1"/>
        <v>16550.9496</v>
      </c>
      <c r="I23" s="40">
        <f t="shared" si="2"/>
        <v>108500.66959999999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95722</v>
      </c>
      <c r="E24" s="33">
        <v>1100</v>
      </c>
      <c r="F24" s="33">
        <v>2377.7199999999998</v>
      </c>
      <c r="G24" s="142">
        <f t="shared" si="0"/>
        <v>96999.72</v>
      </c>
      <c r="H24" s="142">
        <f t="shared" si="1"/>
        <v>17459.9496</v>
      </c>
      <c r="I24" s="40">
        <f t="shared" si="2"/>
        <v>114459.66959999999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86242</v>
      </c>
      <c r="E25" s="33">
        <v>1100</v>
      </c>
      <c r="F25" s="33">
        <v>2377.7199999999998</v>
      </c>
      <c r="G25" s="142">
        <f t="shared" si="0"/>
        <v>87519.72</v>
      </c>
      <c r="H25" s="142">
        <f t="shared" si="1"/>
        <v>15753.5496</v>
      </c>
      <c r="I25" s="40">
        <f t="shared" si="2"/>
        <v>103273.2696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86872</v>
      </c>
      <c r="E26" s="33">
        <v>1100</v>
      </c>
      <c r="F26" s="33">
        <v>2377.7199999999998</v>
      </c>
      <c r="G26" s="142">
        <f t="shared" si="0"/>
        <v>88149.72</v>
      </c>
      <c r="H26" s="142">
        <f t="shared" si="1"/>
        <v>15866.9496</v>
      </c>
      <c r="I26" s="40">
        <f t="shared" si="2"/>
        <v>104016.66959999999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171</v>
      </c>
      <c r="D27" s="33">
        <v>88722</v>
      </c>
      <c r="E27" s="33">
        <v>1100</v>
      </c>
      <c r="F27" s="33">
        <v>2377.7199999999998</v>
      </c>
      <c r="G27" s="142">
        <f t="shared" si="0"/>
        <v>89999.72</v>
      </c>
      <c r="H27" s="142">
        <f t="shared" si="1"/>
        <v>16199.9496</v>
      </c>
      <c r="I27" s="40">
        <f t="shared" si="2"/>
        <v>106199.66959999999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171</v>
      </c>
      <c r="D28" s="33">
        <v>87402</v>
      </c>
      <c r="E28" s="33">
        <v>1100</v>
      </c>
      <c r="F28" s="33">
        <v>2377.7199999999998</v>
      </c>
      <c r="G28" s="142">
        <f t="shared" si="0"/>
        <v>88679.72</v>
      </c>
      <c r="H28" s="142">
        <f t="shared" si="1"/>
        <v>15962.3496</v>
      </c>
      <c r="I28" s="40">
        <f t="shared" si="2"/>
        <v>104642.0696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88122</v>
      </c>
      <c r="E29" s="33">
        <v>1100</v>
      </c>
      <c r="F29" s="33">
        <v>2377.7199999999998</v>
      </c>
      <c r="G29" s="142">
        <f t="shared" si="0"/>
        <v>89399.72</v>
      </c>
      <c r="H29" s="142">
        <f t="shared" si="1"/>
        <v>16091.9496</v>
      </c>
      <c r="I29" s="40">
        <f t="shared" si="2"/>
        <v>105491.66959999999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87372</v>
      </c>
      <c r="E30" s="33">
        <v>1100</v>
      </c>
      <c r="F30" s="33">
        <v>2377.7199999999998</v>
      </c>
      <c r="G30" s="142">
        <f t="shared" si="0"/>
        <v>88649.72</v>
      </c>
      <c r="H30" s="142">
        <f t="shared" si="1"/>
        <v>15956.9496</v>
      </c>
      <c r="I30" s="40">
        <f t="shared" si="2"/>
        <v>104606.66959999999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86602</v>
      </c>
      <c r="E31" s="33">
        <v>1100</v>
      </c>
      <c r="F31" s="33">
        <v>2377.7199999999998</v>
      </c>
      <c r="G31" s="142">
        <f t="shared" si="0"/>
        <v>87879.72</v>
      </c>
      <c r="H31" s="142">
        <f t="shared" si="1"/>
        <v>15818.3496</v>
      </c>
      <c r="I31" s="40">
        <f t="shared" si="2"/>
        <v>103698.0696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87622</v>
      </c>
      <c r="E32" s="33">
        <v>1100</v>
      </c>
      <c r="F32" s="33">
        <v>2377.7199999999998</v>
      </c>
      <c r="G32" s="142">
        <f t="shared" si="0"/>
        <v>88899.72</v>
      </c>
      <c r="H32" s="142">
        <f t="shared" si="1"/>
        <v>16001.9496</v>
      </c>
      <c r="I32" s="40">
        <f t="shared" si="2"/>
        <v>104901.66959999999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88372</v>
      </c>
      <c r="E33" s="33">
        <v>1100</v>
      </c>
      <c r="F33" s="33">
        <v>2377.7199999999998</v>
      </c>
      <c r="G33" s="142">
        <f t="shared" si="0"/>
        <v>89649.72</v>
      </c>
      <c r="H33" s="142">
        <f t="shared" si="1"/>
        <v>16136.9496</v>
      </c>
      <c r="I33" s="40">
        <f t="shared" si="2"/>
        <v>105786.66959999999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77882</v>
      </c>
      <c r="E34" s="33">
        <v>0</v>
      </c>
      <c r="F34" s="33">
        <v>2377.7199999999998</v>
      </c>
      <c r="G34" s="142">
        <f t="shared" si="0"/>
        <v>80259.72</v>
      </c>
      <c r="H34" s="142">
        <f t="shared" si="1"/>
        <v>14446.749599999999</v>
      </c>
      <c r="I34" s="40">
        <f t="shared" si="2"/>
        <v>94706.469599999997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77882</v>
      </c>
      <c r="E35" s="33">
        <v>0</v>
      </c>
      <c r="F35" s="33">
        <v>2377.7199999999998</v>
      </c>
      <c r="G35" s="142">
        <f t="shared" si="0"/>
        <v>80259.72</v>
      </c>
      <c r="H35" s="142">
        <f t="shared" si="1"/>
        <v>14446.749599999999</v>
      </c>
      <c r="I35" s="40">
        <f t="shared" si="2"/>
        <v>94706.469599999997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5" t="s">
        <v>62</v>
      </c>
      <c r="B37" s="236"/>
      <c r="C37" s="236"/>
      <c r="D37" s="236"/>
      <c r="E37" s="236"/>
      <c r="F37" s="236"/>
      <c r="G37" s="236"/>
      <c r="H37" s="236"/>
      <c r="I37" s="237"/>
    </row>
    <row r="38" spans="1:9" s="54" customFormat="1" ht="15.75" x14ac:dyDescent="0.25">
      <c r="A38" s="238" t="s">
        <v>6</v>
      </c>
      <c r="B38" s="239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218</v>
      </c>
      <c r="H38" s="144" t="s">
        <v>183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82347</v>
      </c>
      <c r="E39" s="33">
        <v>1100</v>
      </c>
      <c r="F39" s="33">
        <v>2377.7199999999998</v>
      </c>
      <c r="G39" s="142">
        <f t="shared" ref="G39:G40" si="3">D39-E39+F39</f>
        <v>83624.72</v>
      </c>
      <c r="H39" s="142">
        <f t="shared" ref="H39:H40" si="4">G39*18%</f>
        <v>15052.4496</v>
      </c>
      <c r="I39" s="40">
        <f t="shared" ref="I39:I60" si="5">D39-E39+F39+H39</f>
        <v>98677.169599999994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83197</v>
      </c>
      <c r="E40" s="33">
        <v>1100</v>
      </c>
      <c r="F40" s="33">
        <v>2377.7199999999998</v>
      </c>
      <c r="G40" s="142">
        <f t="shared" si="3"/>
        <v>84474.72</v>
      </c>
      <c r="H40" s="142">
        <f t="shared" si="4"/>
        <v>15205.4496</v>
      </c>
      <c r="I40" s="40">
        <f t="shared" si="5"/>
        <v>99680.169599999994</v>
      </c>
    </row>
    <row r="41" spans="1:9" s="43" customFormat="1" x14ac:dyDescent="0.2">
      <c r="A41" s="37" t="s">
        <v>71</v>
      </c>
      <c r="B41" s="38" t="s">
        <v>72</v>
      </c>
      <c r="C41" s="55" t="s">
        <v>73</v>
      </c>
      <c r="D41" s="33">
        <v>81497</v>
      </c>
      <c r="E41" s="33">
        <v>1100</v>
      </c>
      <c r="F41" s="33">
        <v>2377.7199999999998</v>
      </c>
      <c r="G41" s="142">
        <f t="shared" ref="G41:G43" si="6">D41-E41+F41</f>
        <v>82774.720000000001</v>
      </c>
      <c r="H41" s="142">
        <f t="shared" ref="H41:H43" si="7">G41*18%</f>
        <v>14899.4496</v>
      </c>
      <c r="I41" s="40">
        <f t="shared" si="5"/>
        <v>97674.169599999994</v>
      </c>
    </row>
    <row r="42" spans="1:9" s="41" customFormat="1" ht="15.75" x14ac:dyDescent="0.25">
      <c r="A42" s="37" t="s">
        <v>71</v>
      </c>
      <c r="B42" s="38" t="s">
        <v>74</v>
      </c>
      <c r="C42" s="55" t="s">
        <v>40</v>
      </c>
      <c r="D42" s="33">
        <v>81097</v>
      </c>
      <c r="E42" s="33">
        <v>1100</v>
      </c>
      <c r="F42" s="33">
        <v>2377.7199999999998</v>
      </c>
      <c r="G42" s="142">
        <f t="shared" si="6"/>
        <v>82374.720000000001</v>
      </c>
      <c r="H42" s="142">
        <f t="shared" si="7"/>
        <v>14827.4496</v>
      </c>
      <c r="I42" s="40">
        <f t="shared" si="5"/>
        <v>97202.169599999994</v>
      </c>
    </row>
    <row r="43" spans="1:9" s="41" customFormat="1" ht="15.75" x14ac:dyDescent="0.25">
      <c r="A43" s="37" t="s">
        <v>75</v>
      </c>
      <c r="B43" s="38" t="s">
        <v>76</v>
      </c>
      <c r="C43" s="55" t="s">
        <v>40</v>
      </c>
      <c r="D43" s="33">
        <v>82597</v>
      </c>
      <c r="E43" s="33">
        <v>1100</v>
      </c>
      <c r="F43" s="33">
        <v>2377.7199999999998</v>
      </c>
      <c r="G43" s="142">
        <f t="shared" si="6"/>
        <v>83874.720000000001</v>
      </c>
      <c r="H43" s="142">
        <f t="shared" si="7"/>
        <v>15097.4496</v>
      </c>
      <c r="I43" s="40">
        <f t="shared" si="5"/>
        <v>98972.169599999994</v>
      </c>
    </row>
    <row r="44" spans="1:9" s="41" customFormat="1" ht="15.75" x14ac:dyDescent="0.25">
      <c r="A44" s="37" t="s">
        <v>71</v>
      </c>
      <c r="B44" s="38" t="s">
        <v>223</v>
      </c>
      <c r="C44" s="55" t="s">
        <v>40</v>
      </c>
      <c r="D44" s="33">
        <v>81097</v>
      </c>
      <c r="E44" s="33">
        <v>1100</v>
      </c>
      <c r="F44" s="33">
        <v>2377.7199999999998</v>
      </c>
      <c r="G44" s="142">
        <f t="shared" ref="G44" si="8">D44-E44+F44</f>
        <v>82374.720000000001</v>
      </c>
      <c r="H44" s="142">
        <f t="shared" ref="H44" si="9">G44*18%</f>
        <v>14827.4496</v>
      </c>
      <c r="I44" s="40">
        <f t="shared" ref="I44" si="10">D44-E44+F44+H44</f>
        <v>97202.169599999994</v>
      </c>
    </row>
    <row r="45" spans="1:9" s="41" customFormat="1" ht="15.75" x14ac:dyDescent="0.25">
      <c r="A45" s="37" t="s">
        <v>77</v>
      </c>
      <c r="B45" s="38" t="s">
        <v>78</v>
      </c>
      <c r="C45" s="55" t="s">
        <v>79</v>
      </c>
      <c r="D45" s="33">
        <v>81877</v>
      </c>
      <c r="E45" s="33">
        <v>1100</v>
      </c>
      <c r="F45" s="33">
        <v>2377.7199999999998</v>
      </c>
      <c r="G45" s="142">
        <f t="shared" ref="G45" si="11">D45-E45+F45</f>
        <v>83154.720000000001</v>
      </c>
      <c r="H45" s="142">
        <f t="shared" ref="H45" si="12">G45*18%</f>
        <v>14967.8496</v>
      </c>
      <c r="I45" s="40">
        <f t="shared" si="5"/>
        <v>98122.569600000003</v>
      </c>
    </row>
    <row r="46" spans="1:9" s="41" customFormat="1" ht="15.75" x14ac:dyDescent="0.25">
      <c r="A46" s="37" t="s">
        <v>89</v>
      </c>
      <c r="B46" s="38" t="s">
        <v>90</v>
      </c>
      <c r="C46" s="58" t="s">
        <v>91</v>
      </c>
      <c r="D46" s="33">
        <v>85387</v>
      </c>
      <c r="E46" s="33">
        <v>1100</v>
      </c>
      <c r="F46" s="33">
        <v>2377.7199999999998</v>
      </c>
      <c r="G46" s="142">
        <f t="shared" ref="G46:G50" si="13">D46-E46+F46</f>
        <v>86664.72</v>
      </c>
      <c r="H46" s="142">
        <f t="shared" ref="H46:H50" si="14">G46*18%</f>
        <v>15599.649599999999</v>
      </c>
      <c r="I46" s="40">
        <f t="shared" si="5"/>
        <v>102264.36960000001</v>
      </c>
    </row>
    <row r="47" spans="1:9" s="41" customFormat="1" ht="15.75" x14ac:dyDescent="0.25">
      <c r="A47" s="37" t="s">
        <v>89</v>
      </c>
      <c r="B47" s="38" t="s">
        <v>92</v>
      </c>
      <c r="C47" s="58" t="s">
        <v>93</v>
      </c>
      <c r="D47" s="33">
        <v>85387</v>
      </c>
      <c r="E47" s="33">
        <v>1100</v>
      </c>
      <c r="F47" s="33">
        <v>2377.7199999999998</v>
      </c>
      <c r="G47" s="142">
        <f t="shared" si="13"/>
        <v>86664.72</v>
      </c>
      <c r="H47" s="142">
        <f t="shared" si="14"/>
        <v>15599.649599999999</v>
      </c>
      <c r="I47" s="40">
        <f t="shared" si="5"/>
        <v>102264.36960000001</v>
      </c>
    </row>
    <row r="48" spans="1:9" s="41" customFormat="1" ht="15.75" x14ac:dyDescent="0.25">
      <c r="A48" s="37" t="s">
        <v>94</v>
      </c>
      <c r="B48" s="38" t="s">
        <v>95</v>
      </c>
      <c r="C48" s="58" t="s">
        <v>96</v>
      </c>
      <c r="D48" s="33">
        <v>87767</v>
      </c>
      <c r="E48" s="33">
        <v>1100</v>
      </c>
      <c r="F48" s="33">
        <v>2377.7199999999998</v>
      </c>
      <c r="G48" s="142">
        <f t="shared" si="13"/>
        <v>89044.72</v>
      </c>
      <c r="H48" s="142">
        <f t="shared" si="14"/>
        <v>16028.0496</v>
      </c>
      <c r="I48" s="40">
        <f t="shared" si="5"/>
        <v>105072.7696</v>
      </c>
    </row>
    <row r="49" spans="1:9" s="41" customFormat="1" ht="15.75" x14ac:dyDescent="0.25">
      <c r="A49" s="37" t="s">
        <v>94</v>
      </c>
      <c r="B49" s="38" t="s">
        <v>97</v>
      </c>
      <c r="C49" s="58" t="s">
        <v>96</v>
      </c>
      <c r="D49" s="33">
        <v>88287</v>
      </c>
      <c r="E49" s="33">
        <v>1100</v>
      </c>
      <c r="F49" s="33">
        <v>2377.7199999999998</v>
      </c>
      <c r="G49" s="142">
        <f t="shared" si="13"/>
        <v>89564.72</v>
      </c>
      <c r="H49" s="142">
        <f t="shared" si="14"/>
        <v>16121.649599999999</v>
      </c>
      <c r="I49" s="40">
        <f t="shared" si="5"/>
        <v>105686.36960000001</v>
      </c>
    </row>
    <row r="50" spans="1:9" s="41" customFormat="1" ht="15.75" x14ac:dyDescent="0.25">
      <c r="A50" s="37" t="s">
        <v>100</v>
      </c>
      <c r="B50" s="38" t="s">
        <v>101</v>
      </c>
      <c r="C50" s="58" t="s">
        <v>102</v>
      </c>
      <c r="D50" s="33">
        <v>90447</v>
      </c>
      <c r="E50" s="33">
        <v>1100</v>
      </c>
      <c r="F50" s="33">
        <v>2377.7199999999998</v>
      </c>
      <c r="G50" s="142">
        <f t="shared" si="13"/>
        <v>91724.72</v>
      </c>
      <c r="H50" s="142">
        <f t="shared" si="14"/>
        <v>16510.4496</v>
      </c>
      <c r="I50" s="40">
        <f t="shared" si="5"/>
        <v>108235.16959999999</v>
      </c>
    </row>
    <row r="51" spans="1:9" s="41" customFormat="1" ht="15.75" x14ac:dyDescent="0.25">
      <c r="A51" s="37" t="s">
        <v>103</v>
      </c>
      <c r="B51" s="38" t="s">
        <v>104</v>
      </c>
      <c r="C51" s="58" t="s">
        <v>105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103</v>
      </c>
      <c r="B52" s="38" t="s">
        <v>106</v>
      </c>
      <c r="C52" s="39" t="s">
        <v>93</v>
      </c>
      <c r="D52" s="116">
        <v>91547</v>
      </c>
      <c r="E52" s="33">
        <v>1100</v>
      </c>
      <c r="F52" s="33">
        <v>2377.7199999999998</v>
      </c>
      <c r="G52" s="142">
        <f t="shared" ref="G52" si="15">D52-E52+F52</f>
        <v>92824.72</v>
      </c>
      <c r="H52" s="142">
        <f t="shared" ref="H52" si="16">G52*18%</f>
        <v>16708.4496</v>
      </c>
      <c r="I52" s="40">
        <f t="shared" si="5"/>
        <v>109533.16959999999</v>
      </c>
    </row>
    <row r="53" spans="1:9" s="41" customFormat="1" ht="15.75" x14ac:dyDescent="0.25">
      <c r="A53" s="37" t="s">
        <v>80</v>
      </c>
      <c r="B53" s="38" t="s">
        <v>81</v>
      </c>
      <c r="C53" s="55" t="s">
        <v>82</v>
      </c>
      <c r="D53" s="33">
        <v>85237</v>
      </c>
      <c r="E53" s="33">
        <v>1100</v>
      </c>
      <c r="F53" s="33">
        <v>2377.7199999999998</v>
      </c>
      <c r="G53" s="142">
        <f t="shared" ref="G53:G60" si="17">D53-E53+F53</f>
        <v>86514.72</v>
      </c>
      <c r="H53" s="142">
        <f t="shared" ref="H53:H60" si="18">G53*18%</f>
        <v>15572.649599999999</v>
      </c>
      <c r="I53" s="40">
        <f t="shared" si="5"/>
        <v>102087.36960000001</v>
      </c>
    </row>
    <row r="54" spans="1:9" s="41" customFormat="1" ht="15.75" x14ac:dyDescent="0.25">
      <c r="A54" s="37" t="s">
        <v>83</v>
      </c>
      <c r="B54" s="38" t="s">
        <v>84</v>
      </c>
      <c r="C54" s="55" t="s">
        <v>85</v>
      </c>
      <c r="D54" s="33">
        <v>94623</v>
      </c>
      <c r="E54" s="33">
        <v>1100</v>
      </c>
      <c r="F54" s="33">
        <v>2377.7199999999998</v>
      </c>
      <c r="G54" s="142">
        <f t="shared" si="17"/>
        <v>95900.72</v>
      </c>
      <c r="H54" s="142">
        <f t="shared" si="18"/>
        <v>17262.1296</v>
      </c>
      <c r="I54" s="40">
        <f t="shared" si="5"/>
        <v>113162.8496</v>
      </c>
    </row>
    <row r="55" spans="1:9" s="41" customFormat="1" ht="15.75" x14ac:dyDescent="0.25">
      <c r="A55" s="37" t="s">
        <v>59</v>
      </c>
      <c r="B55" s="38" t="s">
        <v>107</v>
      </c>
      <c r="C55" s="59"/>
      <c r="D55" s="33">
        <v>75817</v>
      </c>
      <c r="E55" s="33">
        <v>0</v>
      </c>
      <c r="F55" s="33">
        <v>2377.7199999999998</v>
      </c>
      <c r="G55" s="142">
        <f t="shared" si="17"/>
        <v>78194.720000000001</v>
      </c>
      <c r="H55" s="142">
        <f t="shared" si="18"/>
        <v>14075.0496</v>
      </c>
      <c r="I55" s="40">
        <f t="shared" si="5"/>
        <v>92269.7696</v>
      </c>
    </row>
    <row r="56" spans="1:9" s="41" customFormat="1" ht="15.75" x14ac:dyDescent="0.25">
      <c r="A56" s="37" t="s">
        <v>59</v>
      </c>
      <c r="B56" s="38" t="s">
        <v>108</v>
      </c>
      <c r="C56" s="59"/>
      <c r="D56" s="33">
        <v>71043</v>
      </c>
      <c r="E56" s="33">
        <v>0</v>
      </c>
      <c r="F56" s="33">
        <v>2377.7199999999998</v>
      </c>
      <c r="G56" s="142">
        <f t="shared" si="17"/>
        <v>73420.72</v>
      </c>
      <c r="H56" s="142">
        <f t="shared" si="18"/>
        <v>13215.729600000001</v>
      </c>
      <c r="I56" s="40">
        <f t="shared" si="5"/>
        <v>86636.449600000007</v>
      </c>
    </row>
    <row r="57" spans="1:9" s="41" customFormat="1" ht="15.75" x14ac:dyDescent="0.25">
      <c r="A57" s="37" t="s">
        <v>59</v>
      </c>
      <c r="B57" s="38" t="s">
        <v>110</v>
      </c>
      <c r="C57" s="59"/>
      <c r="D57" s="33">
        <v>77417</v>
      </c>
      <c r="E57" s="33">
        <v>0</v>
      </c>
      <c r="F57" s="33">
        <v>2377.7199999999998</v>
      </c>
      <c r="G57" s="142">
        <f t="shared" si="17"/>
        <v>79794.720000000001</v>
      </c>
      <c r="H57" s="142">
        <f t="shared" si="18"/>
        <v>14363.0496</v>
      </c>
      <c r="I57" s="40">
        <f t="shared" si="5"/>
        <v>94157.7696</v>
      </c>
    </row>
    <row r="58" spans="1:9" s="41" customFormat="1" ht="15.75" x14ac:dyDescent="0.25">
      <c r="A58" s="37" t="s">
        <v>59</v>
      </c>
      <c r="B58" s="38" t="s">
        <v>109</v>
      </c>
      <c r="C58" s="59"/>
      <c r="D58" s="33">
        <v>74467</v>
      </c>
      <c r="E58" s="33">
        <v>0</v>
      </c>
      <c r="F58" s="33">
        <v>2377.7199999999998</v>
      </c>
      <c r="G58" s="142">
        <f t="shared" si="17"/>
        <v>76844.72</v>
      </c>
      <c r="H58" s="142">
        <f t="shared" si="18"/>
        <v>13832.0496</v>
      </c>
      <c r="I58" s="40">
        <f t="shared" si="5"/>
        <v>90676.7696</v>
      </c>
    </row>
    <row r="59" spans="1:9" s="41" customFormat="1" ht="15.75" x14ac:dyDescent="0.25">
      <c r="A59" s="37" t="s">
        <v>59</v>
      </c>
      <c r="B59" s="38" t="s">
        <v>111</v>
      </c>
      <c r="C59" s="59"/>
      <c r="D59" s="33">
        <v>80257</v>
      </c>
      <c r="E59" s="33">
        <v>0</v>
      </c>
      <c r="F59" s="33">
        <v>2377.7199999999998</v>
      </c>
      <c r="G59" s="142">
        <f t="shared" si="17"/>
        <v>82634.720000000001</v>
      </c>
      <c r="H59" s="142">
        <f t="shared" si="18"/>
        <v>14874.249599999999</v>
      </c>
      <c r="I59" s="40">
        <f t="shared" si="5"/>
        <v>97508.969599999997</v>
      </c>
    </row>
    <row r="60" spans="1:9" s="41" customFormat="1" ht="16.5" thickBot="1" x14ac:dyDescent="0.3">
      <c r="A60" s="60" t="s">
        <v>59</v>
      </c>
      <c r="B60" s="61" t="s">
        <v>112</v>
      </c>
      <c r="C60" s="62"/>
      <c r="D60" s="63">
        <v>79967</v>
      </c>
      <c r="E60" s="63">
        <v>0</v>
      </c>
      <c r="F60" s="33">
        <v>2377.7199999999998</v>
      </c>
      <c r="G60" s="142">
        <f t="shared" si="17"/>
        <v>82344.72</v>
      </c>
      <c r="H60" s="142">
        <f t="shared" si="18"/>
        <v>14822.0496</v>
      </c>
      <c r="I60" s="40">
        <f t="shared" si="5"/>
        <v>97166.7696</v>
      </c>
    </row>
    <row r="61" spans="1:9" s="41" customFormat="1" ht="16.5" thickBot="1" x14ac:dyDescent="0.3">
      <c r="A61" s="64"/>
      <c r="B61" s="65"/>
      <c r="C61" s="66"/>
      <c r="D61" s="67"/>
      <c r="E61" s="67"/>
      <c r="F61" s="67"/>
      <c r="G61" s="67"/>
      <c r="H61" s="67"/>
      <c r="I61" s="68"/>
    </row>
    <row r="62" spans="1:9" s="41" customFormat="1" ht="21" thickBot="1" x14ac:dyDescent="0.35">
      <c r="A62" s="235" t="s">
        <v>113</v>
      </c>
      <c r="B62" s="236"/>
      <c r="C62" s="236"/>
      <c r="D62" s="236"/>
      <c r="E62" s="236"/>
      <c r="F62" s="236"/>
      <c r="G62" s="236"/>
      <c r="H62" s="236"/>
      <c r="I62" s="237"/>
    </row>
    <row r="63" spans="1:9" s="41" customFormat="1" ht="15.75" x14ac:dyDescent="0.25">
      <c r="A63" s="220" t="s">
        <v>6</v>
      </c>
      <c r="B63" s="221"/>
      <c r="C63" s="145" t="s">
        <v>7</v>
      </c>
      <c r="D63" s="149" t="s">
        <v>8</v>
      </c>
      <c r="E63" s="149" t="s">
        <v>9</v>
      </c>
      <c r="F63" s="149" t="s">
        <v>10</v>
      </c>
      <c r="G63" s="160" t="s">
        <v>218</v>
      </c>
      <c r="H63" s="144" t="s">
        <v>183</v>
      </c>
      <c r="I63" s="149" t="s">
        <v>11</v>
      </c>
    </row>
    <row r="64" spans="1:9" s="56" customFormat="1" x14ac:dyDescent="0.2">
      <c r="A64" s="69" t="s">
        <v>119</v>
      </c>
      <c r="B64" s="70" t="s">
        <v>120</v>
      </c>
      <c r="C64" s="39" t="s">
        <v>64</v>
      </c>
      <c r="D64" s="116">
        <v>81297</v>
      </c>
      <c r="E64" s="33">
        <v>1100</v>
      </c>
      <c r="F64" s="33">
        <v>2377.7199999999998</v>
      </c>
      <c r="G64" s="142">
        <f t="shared" ref="G64:G75" si="19">D64-E64+F64</f>
        <v>82574.720000000001</v>
      </c>
      <c r="H64" s="142">
        <f t="shared" ref="H64:H75" si="20">G64*18%</f>
        <v>14863.4496</v>
      </c>
      <c r="I64" s="40">
        <f t="shared" ref="I64:I75" si="21">D64-E64+F64+H64</f>
        <v>97438.169599999994</v>
      </c>
    </row>
    <row r="65" spans="1:9" s="56" customFormat="1" x14ac:dyDescent="0.2">
      <c r="A65" s="69" t="s">
        <v>119</v>
      </c>
      <c r="B65" s="70" t="s">
        <v>121</v>
      </c>
      <c r="C65" s="39" t="s">
        <v>122</v>
      </c>
      <c r="D65" s="116">
        <v>81747</v>
      </c>
      <c r="E65" s="33">
        <v>1100</v>
      </c>
      <c r="F65" s="33">
        <v>2377.7199999999998</v>
      </c>
      <c r="G65" s="142">
        <f t="shared" si="19"/>
        <v>83024.72</v>
      </c>
      <c r="H65" s="142">
        <f t="shared" si="20"/>
        <v>14944.4496</v>
      </c>
      <c r="I65" s="40">
        <f t="shared" si="21"/>
        <v>97969.169599999994</v>
      </c>
    </row>
    <row r="66" spans="1:9" s="56" customFormat="1" x14ac:dyDescent="0.2">
      <c r="A66" s="69" t="s">
        <v>119</v>
      </c>
      <c r="B66" s="70" t="s">
        <v>123</v>
      </c>
      <c r="C66" s="39" t="s">
        <v>122</v>
      </c>
      <c r="D66" s="116">
        <v>82247</v>
      </c>
      <c r="E66" s="33">
        <v>1100</v>
      </c>
      <c r="F66" s="33">
        <v>2377.7199999999998</v>
      </c>
      <c r="G66" s="142">
        <f t="shared" si="19"/>
        <v>83524.72</v>
      </c>
      <c r="H66" s="142">
        <f t="shared" si="20"/>
        <v>15034.4496</v>
      </c>
      <c r="I66" s="40">
        <f t="shared" si="21"/>
        <v>98559.169599999994</v>
      </c>
    </row>
    <row r="67" spans="1:9" s="56" customFormat="1" x14ac:dyDescent="0.2">
      <c r="A67" s="69" t="s">
        <v>119</v>
      </c>
      <c r="B67" s="70" t="s">
        <v>224</v>
      </c>
      <c r="C67" s="39" t="s">
        <v>225</v>
      </c>
      <c r="D67" s="116">
        <v>82497</v>
      </c>
      <c r="E67" s="33">
        <v>1100</v>
      </c>
      <c r="F67" s="33">
        <v>2377.7199999999998</v>
      </c>
      <c r="G67" s="142">
        <f t="shared" ref="G67" si="22">D67-E67+F67</f>
        <v>83774.720000000001</v>
      </c>
      <c r="H67" s="142">
        <f t="shared" ref="H67" si="23">G67*18%</f>
        <v>15079.4496</v>
      </c>
      <c r="I67" s="40">
        <f t="shared" ref="I67" si="24">D67-E67+F67+H67</f>
        <v>98854.169599999994</v>
      </c>
    </row>
    <row r="68" spans="1:9" s="56" customFormat="1" x14ac:dyDescent="0.2">
      <c r="A68" s="69" t="s">
        <v>124</v>
      </c>
      <c r="B68" s="70" t="s">
        <v>125</v>
      </c>
      <c r="C68" s="39" t="s">
        <v>126</v>
      </c>
      <c r="D68" s="116">
        <v>83597</v>
      </c>
      <c r="E68" s="33">
        <v>1100</v>
      </c>
      <c r="F68" s="33">
        <v>2377.7199999999998</v>
      </c>
      <c r="G68" s="142">
        <f t="shared" si="19"/>
        <v>84874.72</v>
      </c>
      <c r="H68" s="142">
        <f t="shared" si="20"/>
        <v>15277.4496</v>
      </c>
      <c r="I68" s="40">
        <f t="shared" si="21"/>
        <v>100152.16959999999</v>
      </c>
    </row>
    <row r="69" spans="1:9" s="43" customFormat="1" x14ac:dyDescent="0.2">
      <c r="A69" s="69" t="s">
        <v>127</v>
      </c>
      <c r="B69" s="70" t="s">
        <v>128</v>
      </c>
      <c r="C69" s="39" t="s">
        <v>129</v>
      </c>
      <c r="D69" s="116">
        <v>85097</v>
      </c>
      <c r="E69" s="33">
        <v>1100</v>
      </c>
      <c r="F69" s="33">
        <v>2377.7199999999998</v>
      </c>
      <c r="G69" s="142">
        <f t="shared" si="19"/>
        <v>86374.720000000001</v>
      </c>
      <c r="H69" s="142">
        <f t="shared" si="20"/>
        <v>15547.4496</v>
      </c>
      <c r="I69" s="40">
        <f t="shared" si="21"/>
        <v>101922.16959999999</v>
      </c>
    </row>
    <row r="70" spans="1:9" s="43" customFormat="1" x14ac:dyDescent="0.2">
      <c r="A70" s="69" t="s">
        <v>127</v>
      </c>
      <c r="B70" s="70" t="s">
        <v>130</v>
      </c>
      <c r="C70" s="39" t="s">
        <v>129</v>
      </c>
      <c r="D70" s="116">
        <v>86887</v>
      </c>
      <c r="E70" s="33">
        <v>1100</v>
      </c>
      <c r="F70" s="33">
        <v>2377.7199999999998</v>
      </c>
      <c r="G70" s="142">
        <f t="shared" si="19"/>
        <v>88164.72</v>
      </c>
      <c r="H70" s="142">
        <f t="shared" si="20"/>
        <v>15869.649599999999</v>
      </c>
      <c r="I70" s="40">
        <f t="shared" si="21"/>
        <v>104034.36960000001</v>
      </c>
    </row>
    <row r="71" spans="1:9" s="41" customFormat="1" ht="15.75" x14ac:dyDescent="0.25">
      <c r="A71" s="69" t="s">
        <v>114</v>
      </c>
      <c r="B71" s="70" t="s">
        <v>115</v>
      </c>
      <c r="C71" s="39" t="s">
        <v>116</v>
      </c>
      <c r="D71" s="116">
        <v>86247</v>
      </c>
      <c r="E71" s="33">
        <v>1100</v>
      </c>
      <c r="F71" s="33">
        <v>2377.7199999999998</v>
      </c>
      <c r="G71" s="142">
        <f t="shared" si="19"/>
        <v>87524.72</v>
      </c>
      <c r="H71" s="142">
        <f t="shared" si="20"/>
        <v>15754.4496</v>
      </c>
      <c r="I71" s="40">
        <f t="shared" si="21"/>
        <v>103279.16959999999</v>
      </c>
    </row>
    <row r="72" spans="1:9" s="41" customFormat="1" ht="15.75" x14ac:dyDescent="0.25">
      <c r="A72" s="71" t="s">
        <v>114</v>
      </c>
      <c r="B72" s="72" t="s">
        <v>117</v>
      </c>
      <c r="C72" s="39" t="s">
        <v>118</v>
      </c>
      <c r="D72" s="116">
        <v>86547</v>
      </c>
      <c r="E72" s="33">
        <v>1100</v>
      </c>
      <c r="F72" s="33">
        <v>2377.7199999999998</v>
      </c>
      <c r="G72" s="142">
        <f t="shared" si="19"/>
        <v>87824.72</v>
      </c>
      <c r="H72" s="142">
        <f t="shared" si="20"/>
        <v>15808.4496</v>
      </c>
      <c r="I72" s="40">
        <f t="shared" si="21"/>
        <v>103633.16959999999</v>
      </c>
    </row>
    <row r="73" spans="1:9" s="41" customFormat="1" ht="15.75" x14ac:dyDescent="0.25">
      <c r="A73" s="37" t="s">
        <v>59</v>
      </c>
      <c r="B73" s="38" t="s">
        <v>131</v>
      </c>
      <c r="C73" s="59"/>
      <c r="D73" s="33">
        <v>73967</v>
      </c>
      <c r="E73" s="33">
        <v>0</v>
      </c>
      <c r="F73" s="33">
        <v>2377.7199999999998</v>
      </c>
      <c r="G73" s="142">
        <f t="shared" si="19"/>
        <v>76344.72</v>
      </c>
      <c r="H73" s="142">
        <f t="shared" si="20"/>
        <v>13742.0496</v>
      </c>
      <c r="I73" s="40">
        <f t="shared" si="21"/>
        <v>90086.7696</v>
      </c>
    </row>
    <row r="74" spans="1:9" s="41" customFormat="1" ht="15.75" x14ac:dyDescent="0.25">
      <c r="A74" s="37" t="s">
        <v>59</v>
      </c>
      <c r="B74" s="38" t="s">
        <v>132</v>
      </c>
      <c r="C74" s="59"/>
      <c r="D74" s="33">
        <v>76467</v>
      </c>
      <c r="E74" s="33">
        <v>0</v>
      </c>
      <c r="F74" s="33">
        <v>2377.7199999999998</v>
      </c>
      <c r="G74" s="142">
        <f t="shared" si="19"/>
        <v>78844.72</v>
      </c>
      <c r="H74" s="142">
        <f t="shared" si="20"/>
        <v>14192.0496</v>
      </c>
      <c r="I74" s="40">
        <f t="shared" si="21"/>
        <v>93036.7696</v>
      </c>
    </row>
    <row r="75" spans="1:9" s="41" customFormat="1" ht="16.5" thickBot="1" x14ac:dyDescent="0.3">
      <c r="A75" s="60" t="s">
        <v>59</v>
      </c>
      <c r="B75" s="61" t="s">
        <v>133</v>
      </c>
      <c r="C75" s="62"/>
      <c r="D75" s="63">
        <v>74417</v>
      </c>
      <c r="E75" s="63">
        <v>0</v>
      </c>
      <c r="F75" s="33">
        <v>2377.7199999999998</v>
      </c>
      <c r="G75" s="142">
        <f t="shared" si="19"/>
        <v>76794.720000000001</v>
      </c>
      <c r="H75" s="142">
        <f t="shared" si="20"/>
        <v>13823.0496</v>
      </c>
      <c r="I75" s="40">
        <f t="shared" si="21"/>
        <v>90617.7696</v>
      </c>
    </row>
    <row r="76" spans="1:9" s="41" customFormat="1" ht="16.5" thickBot="1" x14ac:dyDescent="0.3">
      <c r="A76" s="48"/>
      <c r="B76" s="49"/>
      <c r="C76" s="213"/>
      <c r="D76" s="51"/>
      <c r="E76" s="51"/>
      <c r="F76" s="67"/>
      <c r="G76" s="67"/>
      <c r="H76" s="67"/>
      <c r="I76" s="67"/>
    </row>
    <row r="77" spans="1:9" s="41" customFormat="1" ht="18.75" thickBot="1" x14ac:dyDescent="0.3">
      <c r="A77" s="222" t="s">
        <v>134</v>
      </c>
      <c r="B77" s="223"/>
      <c r="C77" s="223"/>
      <c r="D77" s="223"/>
      <c r="E77" s="224"/>
      <c r="F77" s="73"/>
      <c r="G77" s="73"/>
      <c r="H77" s="73"/>
      <c r="I77" s="73"/>
    </row>
    <row r="78" spans="1:9" s="41" customFormat="1" ht="16.5" thickBot="1" x14ac:dyDescent="0.3">
      <c r="A78" s="225" t="s">
        <v>135</v>
      </c>
      <c r="B78" s="226"/>
      <c r="C78" s="80"/>
      <c r="D78" s="227" t="s">
        <v>136</v>
      </c>
      <c r="E78" s="228"/>
      <c r="F78" s="78"/>
      <c r="G78" s="78"/>
      <c r="H78" s="78"/>
      <c r="I78" s="73"/>
    </row>
    <row r="79" spans="1:9" s="41" customFormat="1" ht="15.75" x14ac:dyDescent="0.25">
      <c r="A79" s="119" t="s">
        <v>137</v>
      </c>
      <c r="B79" s="169" t="s">
        <v>138</v>
      </c>
      <c r="C79" s="77"/>
      <c r="D79" s="170" t="s">
        <v>137</v>
      </c>
      <c r="E79" s="134" t="s">
        <v>138</v>
      </c>
      <c r="F79" s="167" t="s">
        <v>153</v>
      </c>
      <c r="G79" s="167"/>
      <c r="H79" s="78"/>
      <c r="I79" s="73"/>
    </row>
    <row r="80" spans="1:9" s="41" customFormat="1" ht="15.75" customHeight="1" x14ac:dyDescent="0.25">
      <c r="A80" s="37" t="s">
        <v>139</v>
      </c>
      <c r="B80" s="171">
        <v>300</v>
      </c>
      <c r="C80" s="77"/>
      <c r="D80" s="172" t="s">
        <v>140</v>
      </c>
      <c r="E80" s="120">
        <v>300</v>
      </c>
      <c r="F80" s="168" t="s">
        <v>154</v>
      </c>
      <c r="G80" s="168"/>
      <c r="H80" s="157"/>
      <c r="I80" s="73"/>
    </row>
    <row r="81" spans="1:9" s="41" customFormat="1" ht="15.75" x14ac:dyDescent="0.25">
      <c r="A81" s="37" t="s">
        <v>141</v>
      </c>
      <c r="B81" s="171">
        <v>400</v>
      </c>
      <c r="C81" s="77"/>
      <c r="D81" s="172" t="s">
        <v>142</v>
      </c>
      <c r="E81" s="120">
        <v>400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143</v>
      </c>
      <c r="B82" s="171">
        <v>500</v>
      </c>
      <c r="C82" s="77"/>
      <c r="D82" s="172" t="s">
        <v>144</v>
      </c>
      <c r="E82" s="120">
        <v>500</v>
      </c>
      <c r="F82" s="73"/>
      <c r="G82" s="73"/>
      <c r="H82" s="73"/>
      <c r="I82" s="73"/>
    </row>
    <row r="83" spans="1:9" s="41" customFormat="1" ht="15.75" x14ac:dyDescent="0.25">
      <c r="A83" s="37" t="s">
        <v>145</v>
      </c>
      <c r="B83" s="171">
        <v>600</v>
      </c>
      <c r="C83" s="77"/>
      <c r="D83" s="172" t="s">
        <v>146</v>
      </c>
      <c r="E83" s="120">
        <v>600</v>
      </c>
      <c r="F83" s="73"/>
      <c r="G83" s="73"/>
      <c r="H83" s="73"/>
      <c r="I83" s="73"/>
    </row>
    <row r="84" spans="1:9" s="41" customFormat="1" ht="15.75" x14ac:dyDescent="0.25">
      <c r="A84" s="37" t="s">
        <v>147</v>
      </c>
      <c r="B84" s="171">
        <v>700</v>
      </c>
      <c r="C84" s="77"/>
      <c r="D84" s="172" t="s">
        <v>148</v>
      </c>
      <c r="E84" s="120">
        <v>700</v>
      </c>
      <c r="F84" s="73"/>
      <c r="G84" s="73"/>
      <c r="H84" s="73"/>
      <c r="I84" s="73"/>
    </row>
    <row r="85" spans="1:9" s="41" customFormat="1" ht="15.75" x14ac:dyDescent="0.25">
      <c r="A85" s="37" t="s">
        <v>149</v>
      </c>
      <c r="B85" s="171">
        <v>800</v>
      </c>
      <c r="C85" s="77"/>
      <c r="D85" s="172" t="s">
        <v>150</v>
      </c>
      <c r="E85" s="120">
        <v>750</v>
      </c>
      <c r="F85" s="73"/>
      <c r="G85" s="73"/>
      <c r="H85" s="73"/>
      <c r="I85" s="73"/>
    </row>
    <row r="86" spans="1:9" s="41" customFormat="1" ht="16.5" thickBot="1" x14ac:dyDescent="0.3">
      <c r="A86" s="60" t="s">
        <v>151</v>
      </c>
      <c r="B86" s="173">
        <v>900</v>
      </c>
      <c r="C86" s="77"/>
      <c r="D86" s="174" t="s">
        <v>152</v>
      </c>
      <c r="E86" s="175">
        <v>800</v>
      </c>
      <c r="F86" s="73"/>
      <c r="G86" s="73"/>
      <c r="H86" s="73"/>
      <c r="I86" s="73"/>
    </row>
    <row r="87" spans="1:9" ht="15.75" x14ac:dyDescent="0.25">
      <c r="B87" s="7"/>
    </row>
    <row r="88" spans="1:9" ht="15.75" x14ac:dyDescent="0.25">
      <c r="B88" s="7"/>
    </row>
    <row r="100" spans="1:9" x14ac:dyDescent="0.25">
      <c r="A100" s="8"/>
      <c r="B100" s="8"/>
      <c r="C100" s="156"/>
      <c r="D100" s="156"/>
      <c r="E100" s="156"/>
      <c r="F100" s="5"/>
      <c r="G100" s="5"/>
      <c r="H100" s="5"/>
      <c r="I100" s="5"/>
    </row>
  </sheetData>
  <mergeCells count="16">
    <mergeCell ref="A1:A4"/>
    <mergeCell ref="B1:H1"/>
    <mergeCell ref="I1:I4"/>
    <mergeCell ref="B2:H2"/>
    <mergeCell ref="B3:H3"/>
    <mergeCell ref="B4:H4"/>
    <mergeCell ref="A63:B63"/>
    <mergeCell ref="A77:E77"/>
    <mergeCell ref="A78:B78"/>
    <mergeCell ref="D78:E78"/>
    <mergeCell ref="B5:H6"/>
    <mergeCell ref="A7:I7"/>
    <mergeCell ref="A8:B8"/>
    <mergeCell ref="A37:I37"/>
    <mergeCell ref="A38:B38"/>
    <mergeCell ref="A62:I62"/>
  </mergeCells>
  <pageMargins left="0.5" right="0.25" top="0.36" bottom="0.3" header="0.23" footer="0.3"/>
  <pageSetup paperSize="9" scale="5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showGridLines="0" topLeftCell="A31" zoomScaleNormal="100" workbookViewId="0">
      <selection activeCell="D45" sqref="D45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42"/>
      <c r="B1" s="241" t="s">
        <v>0</v>
      </c>
      <c r="C1" s="241"/>
      <c r="D1" s="241"/>
      <c r="E1" s="241"/>
      <c r="F1" s="241"/>
      <c r="G1" s="241"/>
      <c r="H1" s="241"/>
      <c r="I1" s="242"/>
    </row>
    <row r="2" spans="1:9" ht="23.25" x14ac:dyDescent="0.35">
      <c r="A2" s="242"/>
      <c r="B2" s="243" t="s">
        <v>184</v>
      </c>
      <c r="C2" s="243"/>
      <c r="D2" s="243"/>
      <c r="E2" s="243"/>
      <c r="F2" s="243"/>
      <c r="G2" s="243"/>
      <c r="H2" s="243"/>
      <c r="I2" s="242"/>
    </row>
    <row r="3" spans="1:9" x14ac:dyDescent="0.25">
      <c r="A3" s="242"/>
      <c r="B3" s="244" t="s">
        <v>173</v>
      </c>
      <c r="C3" s="244"/>
      <c r="D3" s="244"/>
      <c r="E3" s="244"/>
      <c r="F3" s="244"/>
      <c r="G3" s="244"/>
      <c r="H3" s="244"/>
      <c r="I3" s="242"/>
    </row>
    <row r="4" spans="1:9" ht="18" x14ac:dyDescent="0.25">
      <c r="A4" s="242"/>
      <c r="B4" s="245" t="s">
        <v>182</v>
      </c>
      <c r="C4" s="245"/>
      <c r="D4" s="245"/>
      <c r="E4" s="245"/>
      <c r="F4" s="245"/>
      <c r="G4" s="245"/>
      <c r="H4" s="245"/>
      <c r="I4" s="242"/>
    </row>
    <row r="5" spans="1:9" ht="15.75" customHeight="1" x14ac:dyDescent="0.25">
      <c r="A5" s="19"/>
      <c r="B5" s="229" t="s">
        <v>4</v>
      </c>
      <c r="C5" s="229"/>
      <c r="D5" s="229"/>
      <c r="E5" s="229"/>
      <c r="F5" s="229"/>
      <c r="G5" s="229"/>
      <c r="H5" s="229"/>
      <c r="I5" s="163" t="s">
        <v>210</v>
      </c>
    </row>
    <row r="6" spans="1:9" ht="15.75" customHeight="1" thickBot="1" x14ac:dyDescent="0.3">
      <c r="A6" s="166"/>
      <c r="B6" s="229"/>
      <c r="C6" s="229"/>
      <c r="D6" s="229"/>
      <c r="E6" s="229"/>
      <c r="F6" s="229"/>
      <c r="G6" s="229"/>
      <c r="H6" s="229"/>
      <c r="I6" s="153">
        <v>43083</v>
      </c>
    </row>
    <row r="7" spans="1:9" ht="20.25" x14ac:dyDescent="0.3">
      <c r="A7" s="252" t="s">
        <v>5</v>
      </c>
      <c r="B7" s="252"/>
      <c r="C7" s="252"/>
      <c r="D7" s="252"/>
      <c r="E7" s="252"/>
      <c r="F7" s="252"/>
      <c r="G7" s="252"/>
      <c r="H7" s="252"/>
      <c r="I7" s="252"/>
    </row>
    <row r="8" spans="1:9" s="26" customFormat="1" ht="15.75" x14ac:dyDescent="0.25">
      <c r="A8" s="233" t="s">
        <v>6</v>
      </c>
      <c r="B8" s="234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218</v>
      </c>
      <c r="H8" s="162" t="s">
        <v>183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175</v>
      </c>
      <c r="C14" s="39" t="s">
        <v>176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86545</v>
      </c>
      <c r="E19" s="33">
        <v>1100</v>
      </c>
      <c r="F19" s="33">
        <v>5300.71</v>
      </c>
      <c r="G19" s="142">
        <f t="shared" ref="G19" si="0">D19-E19+F19</f>
        <v>90745.71</v>
      </c>
      <c r="H19" s="142">
        <f t="shared" ref="H19" si="1">G19*18%</f>
        <v>16334.227800000001</v>
      </c>
      <c r="I19" s="40">
        <f t="shared" ref="I19" si="2">D19-E19+F19+H19</f>
        <v>107079.93780000001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171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171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5" t="s">
        <v>62</v>
      </c>
      <c r="B37" s="236"/>
      <c r="C37" s="236"/>
      <c r="D37" s="236"/>
      <c r="E37" s="236"/>
      <c r="F37" s="236"/>
      <c r="G37" s="236"/>
      <c r="H37" s="236"/>
      <c r="I37" s="237"/>
    </row>
    <row r="38" spans="1:9" s="54" customFormat="1" ht="15.75" x14ac:dyDescent="0.25">
      <c r="A38" s="238" t="s">
        <v>6</v>
      </c>
      <c r="B38" s="239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218</v>
      </c>
      <c r="H38" s="144" t="s">
        <v>183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43" customFormat="1" x14ac:dyDescent="0.2">
      <c r="A41" s="37" t="s">
        <v>71</v>
      </c>
      <c r="B41" s="38" t="s">
        <v>72</v>
      </c>
      <c r="C41" s="55" t="s">
        <v>73</v>
      </c>
      <c r="D41" s="33"/>
      <c r="E41" s="33"/>
      <c r="F41" s="33"/>
      <c r="G41" s="142"/>
      <c r="H41" s="142"/>
      <c r="I41" s="40"/>
    </row>
    <row r="42" spans="1:9" s="41" customFormat="1" ht="15.75" x14ac:dyDescent="0.25">
      <c r="A42" s="37" t="s">
        <v>71</v>
      </c>
      <c r="B42" s="38" t="s">
        <v>74</v>
      </c>
      <c r="C42" s="55" t="s">
        <v>40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75</v>
      </c>
      <c r="B43" s="38" t="s">
        <v>76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71</v>
      </c>
      <c r="B44" s="38" t="s">
        <v>223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77</v>
      </c>
      <c r="B45" s="38" t="s">
        <v>78</v>
      </c>
      <c r="C45" s="55" t="s">
        <v>79</v>
      </c>
      <c r="D45" s="33">
        <v>81760</v>
      </c>
      <c r="E45" s="33">
        <v>1100</v>
      </c>
      <c r="F45" s="33">
        <v>5300.71</v>
      </c>
      <c r="G45" s="142">
        <f t="shared" ref="G45" si="3">D45-E45+F45</f>
        <v>85960.71</v>
      </c>
      <c r="H45" s="142">
        <f t="shared" ref="H45" si="4">G45*18%</f>
        <v>15472.927800000001</v>
      </c>
      <c r="I45" s="40">
        <f t="shared" ref="I45" si="5">D45-E45+F45+H45</f>
        <v>101433.63780000001</v>
      </c>
    </row>
    <row r="46" spans="1:9" s="41" customFormat="1" ht="15.75" x14ac:dyDescent="0.25">
      <c r="A46" s="37" t="s">
        <v>89</v>
      </c>
      <c r="B46" s="38" t="s">
        <v>90</v>
      </c>
      <c r="C46" s="58" t="s">
        <v>91</v>
      </c>
      <c r="D46" s="33"/>
      <c r="E46" s="33"/>
      <c r="F46" s="33"/>
      <c r="G46" s="142"/>
      <c r="H46" s="142"/>
      <c r="I46" s="40"/>
    </row>
    <row r="47" spans="1:9" s="41" customFormat="1" ht="15.75" x14ac:dyDescent="0.25">
      <c r="A47" s="37" t="s">
        <v>89</v>
      </c>
      <c r="B47" s="38" t="s">
        <v>92</v>
      </c>
      <c r="C47" s="58" t="s">
        <v>93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94</v>
      </c>
      <c r="B48" s="38" t="s">
        <v>95</v>
      </c>
      <c r="C48" s="58" t="s">
        <v>96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94</v>
      </c>
      <c r="B49" s="38" t="s">
        <v>97</v>
      </c>
      <c r="C49" s="58" t="s">
        <v>96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100</v>
      </c>
      <c r="B50" s="38" t="s">
        <v>101</v>
      </c>
      <c r="C50" s="58" t="s">
        <v>102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103</v>
      </c>
      <c r="B51" s="38" t="s">
        <v>104</v>
      </c>
      <c r="C51" s="58" t="s">
        <v>105</v>
      </c>
      <c r="D51" s="75"/>
      <c r="E51" s="33"/>
      <c r="F51" s="33"/>
      <c r="G51" s="142"/>
      <c r="H51" s="142"/>
      <c r="I51" s="40"/>
    </row>
    <row r="52" spans="1:9" s="41" customFormat="1" ht="15.75" x14ac:dyDescent="0.25">
      <c r="A52" s="37" t="s">
        <v>103</v>
      </c>
      <c r="B52" s="38" t="s">
        <v>106</v>
      </c>
      <c r="C52" s="39" t="s">
        <v>93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80</v>
      </c>
      <c r="B53" s="38" t="s">
        <v>81</v>
      </c>
      <c r="C53" s="55" t="s">
        <v>82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83</v>
      </c>
      <c r="B54" s="38" t="s">
        <v>84</v>
      </c>
      <c r="C54" s="55" t="s">
        <v>85</v>
      </c>
      <c r="D54" s="116"/>
      <c r="E54" s="33"/>
      <c r="F54" s="33"/>
      <c r="G54" s="142"/>
      <c r="H54" s="142"/>
      <c r="I54" s="40"/>
    </row>
    <row r="55" spans="1:9" s="41" customFormat="1" ht="15.75" x14ac:dyDescent="0.25">
      <c r="A55" s="37" t="s">
        <v>59</v>
      </c>
      <c r="B55" s="38" t="s">
        <v>107</v>
      </c>
      <c r="C55" s="59"/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59</v>
      </c>
      <c r="B56" s="38" t="s">
        <v>108</v>
      </c>
      <c r="C56" s="59"/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59</v>
      </c>
      <c r="B57" s="38" t="s">
        <v>110</v>
      </c>
      <c r="C57" s="59"/>
      <c r="D57" s="33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109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111</v>
      </c>
      <c r="C59" s="59"/>
      <c r="D59" s="33"/>
      <c r="E59" s="33"/>
      <c r="F59" s="33"/>
      <c r="G59" s="142"/>
      <c r="H59" s="142"/>
      <c r="I59" s="40"/>
    </row>
    <row r="60" spans="1:9" s="41" customFormat="1" ht="16.5" thickBot="1" x14ac:dyDescent="0.3">
      <c r="A60" s="60" t="s">
        <v>59</v>
      </c>
      <c r="B60" s="61" t="s">
        <v>112</v>
      </c>
      <c r="C60" s="62"/>
      <c r="D60" s="33"/>
      <c r="E60" s="63"/>
      <c r="F60" s="33"/>
      <c r="G60" s="142"/>
      <c r="H60" s="142"/>
      <c r="I60" s="40"/>
    </row>
    <row r="61" spans="1:9" s="41" customFormat="1" ht="16.5" thickBot="1" x14ac:dyDescent="0.3">
      <c r="A61" s="64"/>
      <c r="B61" s="65"/>
      <c r="C61" s="66"/>
      <c r="D61" s="67"/>
      <c r="E61" s="67"/>
      <c r="F61" s="67"/>
      <c r="G61" s="67"/>
      <c r="H61" s="67"/>
      <c r="I61" s="68"/>
    </row>
    <row r="62" spans="1:9" s="41" customFormat="1" ht="21" thickBot="1" x14ac:dyDescent="0.35">
      <c r="A62" s="235" t="s">
        <v>113</v>
      </c>
      <c r="B62" s="236"/>
      <c r="C62" s="236"/>
      <c r="D62" s="236"/>
      <c r="E62" s="236"/>
      <c r="F62" s="236"/>
      <c r="G62" s="236"/>
      <c r="H62" s="236"/>
      <c r="I62" s="237"/>
    </row>
    <row r="63" spans="1:9" s="41" customFormat="1" ht="15.75" x14ac:dyDescent="0.25">
      <c r="A63" s="220" t="s">
        <v>6</v>
      </c>
      <c r="B63" s="221"/>
      <c r="C63" s="159" t="s">
        <v>7</v>
      </c>
      <c r="D63" s="149" t="s">
        <v>8</v>
      </c>
      <c r="E63" s="149" t="s">
        <v>9</v>
      </c>
      <c r="F63" s="149" t="s">
        <v>10</v>
      </c>
      <c r="G63" s="160" t="s">
        <v>218</v>
      </c>
      <c r="H63" s="144" t="s">
        <v>183</v>
      </c>
      <c r="I63" s="149" t="s">
        <v>11</v>
      </c>
    </row>
    <row r="64" spans="1:9" s="56" customFormat="1" x14ac:dyDescent="0.2">
      <c r="A64" s="69" t="s">
        <v>119</v>
      </c>
      <c r="B64" s="70" t="s">
        <v>120</v>
      </c>
      <c r="C64" s="39" t="s">
        <v>64</v>
      </c>
      <c r="D64" s="116"/>
      <c r="E64" s="33"/>
      <c r="F64" s="33"/>
      <c r="G64" s="142"/>
      <c r="H64" s="142"/>
      <c r="I64" s="40"/>
    </row>
    <row r="65" spans="1:9" s="56" customFormat="1" x14ac:dyDescent="0.2">
      <c r="A65" s="69" t="s">
        <v>119</v>
      </c>
      <c r="B65" s="70" t="s">
        <v>121</v>
      </c>
      <c r="C65" s="39" t="s">
        <v>122</v>
      </c>
      <c r="D65" s="116"/>
      <c r="E65" s="33"/>
      <c r="F65" s="33"/>
      <c r="G65" s="142"/>
      <c r="H65" s="142"/>
      <c r="I65" s="40"/>
    </row>
    <row r="66" spans="1:9" s="56" customFormat="1" x14ac:dyDescent="0.2">
      <c r="A66" s="69" t="s">
        <v>119</v>
      </c>
      <c r="B66" s="70" t="s">
        <v>123</v>
      </c>
      <c r="C66" s="39" t="s">
        <v>122</v>
      </c>
      <c r="D66" s="116"/>
      <c r="E66" s="33"/>
      <c r="F66" s="33"/>
      <c r="G66" s="142"/>
      <c r="H66" s="142"/>
      <c r="I66" s="40"/>
    </row>
    <row r="67" spans="1:9" s="56" customFormat="1" x14ac:dyDescent="0.2">
      <c r="A67" s="69" t="s">
        <v>119</v>
      </c>
      <c r="B67" s="70" t="s">
        <v>224</v>
      </c>
      <c r="C67" s="39" t="s">
        <v>225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124</v>
      </c>
      <c r="B68" s="70" t="s">
        <v>125</v>
      </c>
      <c r="C68" s="39" t="s">
        <v>126</v>
      </c>
      <c r="D68" s="116"/>
      <c r="E68" s="33"/>
      <c r="F68" s="33"/>
      <c r="G68" s="142"/>
      <c r="H68" s="142"/>
      <c r="I68" s="40"/>
    </row>
    <row r="69" spans="1:9" s="43" customFormat="1" x14ac:dyDescent="0.2">
      <c r="A69" s="69" t="s">
        <v>127</v>
      </c>
      <c r="B69" s="70" t="s">
        <v>128</v>
      </c>
      <c r="C69" s="39" t="s">
        <v>129</v>
      </c>
      <c r="D69" s="116"/>
      <c r="E69" s="33"/>
      <c r="F69" s="33"/>
      <c r="G69" s="142"/>
      <c r="H69" s="142"/>
      <c r="I69" s="40"/>
    </row>
    <row r="70" spans="1:9" s="43" customFormat="1" x14ac:dyDescent="0.2">
      <c r="A70" s="69" t="s">
        <v>127</v>
      </c>
      <c r="B70" s="70" t="s">
        <v>130</v>
      </c>
      <c r="C70" s="39" t="s">
        <v>129</v>
      </c>
      <c r="D70" s="116"/>
      <c r="E70" s="33"/>
      <c r="F70" s="33"/>
      <c r="G70" s="142"/>
      <c r="H70" s="142"/>
      <c r="I70" s="40"/>
    </row>
    <row r="71" spans="1:9" s="41" customFormat="1" ht="15.75" x14ac:dyDescent="0.25">
      <c r="A71" s="69" t="s">
        <v>114</v>
      </c>
      <c r="B71" s="70" t="s">
        <v>115</v>
      </c>
      <c r="C71" s="39" t="s">
        <v>116</v>
      </c>
      <c r="D71" s="116"/>
      <c r="E71" s="33"/>
      <c r="F71" s="33"/>
      <c r="G71" s="142"/>
      <c r="H71" s="142"/>
      <c r="I71" s="40"/>
    </row>
    <row r="72" spans="1:9" s="41" customFormat="1" ht="15.75" x14ac:dyDescent="0.25">
      <c r="A72" s="71" t="s">
        <v>114</v>
      </c>
      <c r="B72" s="72" t="s">
        <v>117</v>
      </c>
      <c r="C72" s="39" t="s">
        <v>118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37" t="s">
        <v>59</v>
      </c>
      <c r="B73" s="38" t="s">
        <v>131</v>
      </c>
      <c r="C73" s="59"/>
      <c r="D73" s="33"/>
      <c r="E73" s="33"/>
      <c r="F73" s="33"/>
      <c r="G73" s="142"/>
      <c r="H73" s="142"/>
      <c r="I73" s="40"/>
    </row>
    <row r="74" spans="1:9" s="41" customFormat="1" ht="15.75" x14ac:dyDescent="0.25">
      <c r="A74" s="37" t="s">
        <v>59</v>
      </c>
      <c r="B74" s="38" t="s">
        <v>132</v>
      </c>
      <c r="C74" s="59"/>
      <c r="D74" s="33"/>
      <c r="E74" s="33"/>
      <c r="F74" s="33"/>
      <c r="G74" s="142"/>
      <c r="H74" s="142"/>
      <c r="I74" s="40"/>
    </row>
    <row r="75" spans="1:9" s="41" customFormat="1" ht="16.5" thickBot="1" x14ac:dyDescent="0.3">
      <c r="A75" s="60" t="s">
        <v>59</v>
      </c>
      <c r="B75" s="61" t="s">
        <v>133</v>
      </c>
      <c r="C75" s="62"/>
      <c r="D75" s="63"/>
      <c r="E75" s="63"/>
      <c r="F75" s="33"/>
      <c r="G75" s="142"/>
      <c r="H75" s="142"/>
      <c r="I75" s="40"/>
    </row>
    <row r="76" spans="1:9" s="41" customFormat="1" ht="18.75" thickBot="1" x14ac:dyDescent="0.3">
      <c r="A76" s="222" t="s">
        <v>134</v>
      </c>
      <c r="B76" s="223"/>
      <c r="C76" s="223"/>
      <c r="D76" s="223"/>
      <c r="E76" s="224"/>
      <c r="F76" s="73"/>
      <c r="G76" s="73"/>
      <c r="H76" s="73"/>
      <c r="I76" s="73"/>
    </row>
    <row r="77" spans="1:9" s="41" customFormat="1" ht="16.5" thickBot="1" x14ac:dyDescent="0.3">
      <c r="A77" s="225" t="s">
        <v>135</v>
      </c>
      <c r="B77" s="226"/>
      <c r="C77" s="80"/>
      <c r="D77" s="227" t="s">
        <v>136</v>
      </c>
      <c r="E77" s="228"/>
      <c r="F77" s="78"/>
      <c r="G77" s="78"/>
      <c r="H77" s="78"/>
      <c r="I77" s="73"/>
    </row>
    <row r="78" spans="1:9" s="41" customFormat="1" ht="15.75" x14ac:dyDescent="0.25">
      <c r="A78" s="119" t="s">
        <v>137</v>
      </c>
      <c r="B78" s="169" t="s">
        <v>138</v>
      </c>
      <c r="C78" s="77"/>
      <c r="D78" s="170" t="s">
        <v>137</v>
      </c>
      <c r="E78" s="134" t="s">
        <v>138</v>
      </c>
      <c r="F78" s="167" t="s">
        <v>153</v>
      </c>
      <c r="G78" s="167"/>
      <c r="H78" s="78"/>
      <c r="I78" s="73"/>
    </row>
    <row r="79" spans="1:9" s="41" customFormat="1" ht="15.75" customHeight="1" x14ac:dyDescent="0.25">
      <c r="A79" s="37" t="s">
        <v>139</v>
      </c>
      <c r="B79" s="171">
        <v>300</v>
      </c>
      <c r="C79" s="77"/>
      <c r="D79" s="172" t="s">
        <v>140</v>
      </c>
      <c r="E79" s="120">
        <v>300</v>
      </c>
      <c r="F79" s="168" t="s">
        <v>154</v>
      </c>
      <c r="G79" s="168"/>
      <c r="H79" s="157"/>
      <c r="I79" s="73"/>
    </row>
    <row r="80" spans="1:9" s="41" customFormat="1" ht="15.75" x14ac:dyDescent="0.25">
      <c r="A80" s="37" t="s">
        <v>141</v>
      </c>
      <c r="B80" s="171">
        <v>400</v>
      </c>
      <c r="C80" s="77"/>
      <c r="D80" s="172" t="s">
        <v>142</v>
      </c>
      <c r="E80" s="120">
        <v>400</v>
      </c>
      <c r="F80" s="168" t="s">
        <v>155</v>
      </c>
      <c r="G80" s="168"/>
      <c r="H80" s="157"/>
      <c r="I80" s="73"/>
    </row>
    <row r="81" spans="1:9" s="41" customFormat="1" ht="15.75" x14ac:dyDescent="0.25">
      <c r="A81" s="37" t="s">
        <v>143</v>
      </c>
      <c r="B81" s="171">
        <v>500</v>
      </c>
      <c r="C81" s="77"/>
      <c r="D81" s="172" t="s">
        <v>144</v>
      </c>
      <c r="E81" s="120">
        <v>500</v>
      </c>
      <c r="F81" s="73"/>
      <c r="G81" s="73"/>
      <c r="H81" s="73"/>
      <c r="I81" s="73"/>
    </row>
    <row r="82" spans="1:9" s="41" customFormat="1" ht="15.75" x14ac:dyDescent="0.25">
      <c r="A82" s="37" t="s">
        <v>145</v>
      </c>
      <c r="B82" s="171">
        <v>600</v>
      </c>
      <c r="C82" s="77"/>
      <c r="D82" s="172" t="s">
        <v>146</v>
      </c>
      <c r="E82" s="120">
        <v>600</v>
      </c>
      <c r="F82" s="73"/>
      <c r="G82" s="73"/>
      <c r="H82" s="73"/>
      <c r="I82" s="73"/>
    </row>
    <row r="83" spans="1:9" s="41" customFormat="1" ht="15.75" x14ac:dyDescent="0.25">
      <c r="A83" s="37" t="s">
        <v>147</v>
      </c>
      <c r="B83" s="171">
        <v>700</v>
      </c>
      <c r="C83" s="77"/>
      <c r="D83" s="172" t="s">
        <v>148</v>
      </c>
      <c r="E83" s="120">
        <v>700</v>
      </c>
      <c r="F83" s="73"/>
      <c r="G83" s="73"/>
      <c r="H83" s="73"/>
      <c r="I83" s="73"/>
    </row>
    <row r="84" spans="1:9" s="41" customFormat="1" ht="15.75" x14ac:dyDescent="0.25">
      <c r="A84" s="37" t="s">
        <v>149</v>
      </c>
      <c r="B84" s="171">
        <v>800</v>
      </c>
      <c r="C84" s="77"/>
      <c r="D84" s="172" t="s">
        <v>150</v>
      </c>
      <c r="E84" s="120">
        <v>750</v>
      </c>
      <c r="F84" s="73"/>
      <c r="G84" s="73"/>
      <c r="H84" s="73"/>
      <c r="I84" s="73"/>
    </row>
    <row r="85" spans="1:9" s="41" customFormat="1" ht="16.5" thickBot="1" x14ac:dyDescent="0.3">
      <c r="A85" s="60" t="s">
        <v>151</v>
      </c>
      <c r="B85" s="173">
        <v>900</v>
      </c>
      <c r="C85" s="77"/>
      <c r="D85" s="174" t="s">
        <v>152</v>
      </c>
      <c r="E85" s="175">
        <v>800</v>
      </c>
      <c r="F85" s="73"/>
      <c r="G85" s="73"/>
      <c r="H85" s="73"/>
      <c r="I85" s="73"/>
    </row>
    <row r="86" spans="1:9" ht="15.75" x14ac:dyDescent="0.25">
      <c r="B86" s="7"/>
    </row>
    <row r="87" spans="1:9" ht="15.75" x14ac:dyDescent="0.25">
      <c r="B87" s="7"/>
    </row>
    <row r="99" spans="1:9" x14ac:dyDescent="0.25">
      <c r="A99" s="8"/>
      <c r="B99" s="8"/>
      <c r="C99" s="165"/>
      <c r="D99" s="165"/>
      <c r="E99" s="165"/>
      <c r="F99" s="5"/>
      <c r="G99" s="5"/>
      <c r="H99" s="5"/>
      <c r="I99" s="5"/>
    </row>
  </sheetData>
  <mergeCells count="16">
    <mergeCell ref="A63:B63"/>
    <mergeCell ref="A76:E76"/>
    <mergeCell ref="A77:B77"/>
    <mergeCell ref="D77:E77"/>
    <mergeCell ref="B5:H6"/>
    <mergeCell ref="A7:I7"/>
    <mergeCell ref="A8:B8"/>
    <mergeCell ref="A37:I37"/>
    <mergeCell ref="A38:B38"/>
    <mergeCell ref="A62:I62"/>
    <mergeCell ref="A1:A4"/>
    <mergeCell ref="B1:H1"/>
    <mergeCell ref="I1:I4"/>
    <mergeCell ref="B2:H2"/>
    <mergeCell ref="B3:H3"/>
    <mergeCell ref="B4:H4"/>
  </mergeCells>
  <pageMargins left="0.75" right="0.25" top="0.36" bottom="0.3" header="0.23" footer="0.3"/>
  <pageSetup paperSize="9" scale="54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showGridLines="0" topLeftCell="A55" zoomScaleNormal="100" workbookViewId="0">
      <selection activeCell="D45" sqref="D45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42"/>
      <c r="B1" s="241" t="s">
        <v>0</v>
      </c>
      <c r="C1" s="241"/>
      <c r="D1" s="241"/>
      <c r="E1" s="241"/>
      <c r="F1" s="241"/>
      <c r="G1" s="241"/>
      <c r="H1" s="241"/>
      <c r="I1" s="242"/>
    </row>
    <row r="2" spans="1:9" ht="23.25" x14ac:dyDescent="0.35">
      <c r="A2" s="242"/>
      <c r="B2" s="243" t="s">
        <v>184</v>
      </c>
      <c r="C2" s="243"/>
      <c r="D2" s="243"/>
      <c r="E2" s="243"/>
      <c r="F2" s="243"/>
      <c r="G2" s="243"/>
      <c r="H2" s="243"/>
      <c r="I2" s="242"/>
    </row>
    <row r="3" spans="1:9" x14ac:dyDescent="0.25">
      <c r="A3" s="242"/>
      <c r="B3" s="244" t="s">
        <v>173</v>
      </c>
      <c r="C3" s="244"/>
      <c r="D3" s="244"/>
      <c r="E3" s="244"/>
      <c r="F3" s="244"/>
      <c r="G3" s="244"/>
      <c r="H3" s="244"/>
      <c r="I3" s="242"/>
    </row>
    <row r="4" spans="1:9" ht="18" x14ac:dyDescent="0.25">
      <c r="A4" s="242"/>
      <c r="B4" s="245" t="s">
        <v>182</v>
      </c>
      <c r="C4" s="245"/>
      <c r="D4" s="245"/>
      <c r="E4" s="245"/>
      <c r="F4" s="245"/>
      <c r="G4" s="245"/>
      <c r="H4" s="245"/>
      <c r="I4" s="242"/>
    </row>
    <row r="5" spans="1:9" ht="15.75" customHeight="1" x14ac:dyDescent="0.25">
      <c r="A5" s="19"/>
      <c r="B5" s="229" t="s">
        <v>4</v>
      </c>
      <c r="C5" s="229"/>
      <c r="D5" s="229"/>
      <c r="E5" s="229"/>
      <c r="F5" s="229"/>
      <c r="G5" s="229"/>
      <c r="H5" s="229"/>
      <c r="I5" s="163" t="s">
        <v>211</v>
      </c>
    </row>
    <row r="6" spans="1:9" ht="15.75" customHeight="1" thickBot="1" x14ac:dyDescent="0.3">
      <c r="A6" s="166"/>
      <c r="B6" s="229"/>
      <c r="C6" s="229"/>
      <c r="D6" s="229"/>
      <c r="E6" s="229"/>
      <c r="F6" s="229"/>
      <c r="G6" s="229"/>
      <c r="H6" s="229"/>
      <c r="I6" s="153">
        <v>43083</v>
      </c>
    </row>
    <row r="7" spans="1:9" ht="20.25" x14ac:dyDescent="0.3">
      <c r="A7" s="252" t="s">
        <v>5</v>
      </c>
      <c r="B7" s="252"/>
      <c r="C7" s="252"/>
      <c r="D7" s="252"/>
      <c r="E7" s="252"/>
      <c r="F7" s="252"/>
      <c r="G7" s="252"/>
      <c r="H7" s="252"/>
      <c r="I7" s="252"/>
    </row>
    <row r="8" spans="1:9" s="26" customFormat="1" ht="15.75" x14ac:dyDescent="0.25">
      <c r="A8" s="233" t="s">
        <v>6</v>
      </c>
      <c r="B8" s="234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218</v>
      </c>
      <c r="H8" s="162" t="s">
        <v>183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175</v>
      </c>
      <c r="C14" s="39" t="s">
        <v>176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87490</v>
      </c>
      <c r="E19" s="33">
        <v>1100</v>
      </c>
      <c r="F19" s="33">
        <v>3468.25</v>
      </c>
      <c r="G19" s="142">
        <f t="shared" ref="G19" si="0">D19-E19+F19</f>
        <v>89858.25</v>
      </c>
      <c r="H19" s="142">
        <f t="shared" ref="H19" si="1">G19*18%</f>
        <v>16174.484999999999</v>
      </c>
      <c r="I19" s="40">
        <f t="shared" ref="I19" si="2">D19-E19+F19+H19</f>
        <v>106032.735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171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171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5" t="s">
        <v>62</v>
      </c>
      <c r="B37" s="236"/>
      <c r="C37" s="236"/>
      <c r="D37" s="236"/>
      <c r="E37" s="236"/>
      <c r="F37" s="236"/>
      <c r="G37" s="236"/>
      <c r="H37" s="236"/>
      <c r="I37" s="237"/>
    </row>
    <row r="38" spans="1:9" s="54" customFormat="1" ht="15.75" x14ac:dyDescent="0.25">
      <c r="A38" s="238" t="s">
        <v>6</v>
      </c>
      <c r="B38" s="239"/>
      <c r="C38" s="159" t="s">
        <v>7</v>
      </c>
      <c r="D38" s="149" t="s">
        <v>8</v>
      </c>
      <c r="E38" s="149" t="s">
        <v>9</v>
      </c>
      <c r="F38" s="149" t="s">
        <v>10</v>
      </c>
      <c r="G38" s="149" t="s">
        <v>218</v>
      </c>
      <c r="H38" s="144" t="s">
        <v>183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43" customFormat="1" x14ac:dyDescent="0.2">
      <c r="A41" s="37" t="s">
        <v>71</v>
      </c>
      <c r="B41" s="38" t="s">
        <v>72</v>
      </c>
      <c r="C41" s="55" t="s">
        <v>73</v>
      </c>
      <c r="D41" s="33"/>
      <c r="E41" s="33"/>
      <c r="F41" s="33"/>
      <c r="G41" s="142"/>
      <c r="H41" s="142"/>
      <c r="I41" s="40"/>
    </row>
    <row r="42" spans="1:9" s="41" customFormat="1" ht="15.75" x14ac:dyDescent="0.25">
      <c r="A42" s="37" t="s">
        <v>71</v>
      </c>
      <c r="B42" s="38" t="s">
        <v>74</v>
      </c>
      <c r="C42" s="55" t="s">
        <v>40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75</v>
      </c>
      <c r="B43" s="38" t="s">
        <v>76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71</v>
      </c>
      <c r="B44" s="38" t="s">
        <v>223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77</v>
      </c>
      <c r="B45" s="38" t="s">
        <v>78</v>
      </c>
      <c r="C45" s="55" t="s">
        <v>79</v>
      </c>
      <c r="D45" s="33">
        <v>82305</v>
      </c>
      <c r="E45" s="33">
        <v>1100</v>
      </c>
      <c r="F45" s="33">
        <v>3468.25</v>
      </c>
      <c r="G45" s="142">
        <f t="shared" ref="G45" si="3">D45-E45+F45</f>
        <v>84673.25</v>
      </c>
      <c r="H45" s="142">
        <f t="shared" ref="H45" si="4">G45*18%</f>
        <v>15241.184999999999</v>
      </c>
      <c r="I45" s="40">
        <f t="shared" ref="I45" si="5">D45-E45+F45+H45</f>
        <v>99914.434999999998</v>
      </c>
    </row>
    <row r="46" spans="1:9" s="41" customFormat="1" ht="15.75" x14ac:dyDescent="0.25">
      <c r="A46" s="37" t="s">
        <v>89</v>
      </c>
      <c r="B46" s="38" t="s">
        <v>90</v>
      </c>
      <c r="C46" s="58" t="s">
        <v>91</v>
      </c>
      <c r="D46" s="33"/>
      <c r="E46" s="33"/>
      <c r="F46" s="33"/>
      <c r="G46" s="142"/>
      <c r="H46" s="142"/>
      <c r="I46" s="40"/>
    </row>
    <row r="47" spans="1:9" s="41" customFormat="1" ht="15.75" x14ac:dyDescent="0.25">
      <c r="A47" s="37" t="s">
        <v>89</v>
      </c>
      <c r="B47" s="38" t="s">
        <v>92</v>
      </c>
      <c r="C47" s="58" t="s">
        <v>93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94</v>
      </c>
      <c r="B48" s="38" t="s">
        <v>95</v>
      </c>
      <c r="C48" s="58" t="s">
        <v>96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94</v>
      </c>
      <c r="B49" s="38" t="s">
        <v>97</v>
      </c>
      <c r="C49" s="58" t="s">
        <v>96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100</v>
      </c>
      <c r="B50" s="38" t="s">
        <v>101</v>
      </c>
      <c r="C50" s="58" t="s">
        <v>102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103</v>
      </c>
      <c r="B51" s="38" t="s">
        <v>104</v>
      </c>
      <c r="C51" s="58" t="s">
        <v>105</v>
      </c>
      <c r="D51" s="75"/>
      <c r="E51" s="33"/>
      <c r="F51" s="33"/>
      <c r="G51" s="142"/>
      <c r="H51" s="142"/>
      <c r="I51" s="40"/>
    </row>
    <row r="52" spans="1:9" s="41" customFormat="1" ht="15.75" x14ac:dyDescent="0.25">
      <c r="A52" s="37" t="s">
        <v>103</v>
      </c>
      <c r="B52" s="38" t="s">
        <v>106</v>
      </c>
      <c r="C52" s="39" t="s">
        <v>93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80</v>
      </c>
      <c r="B53" s="38" t="s">
        <v>81</v>
      </c>
      <c r="C53" s="55" t="s">
        <v>82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83</v>
      </c>
      <c r="B54" s="38" t="s">
        <v>84</v>
      </c>
      <c r="C54" s="55" t="s">
        <v>85</v>
      </c>
      <c r="D54" s="116"/>
      <c r="E54" s="33"/>
      <c r="F54" s="33"/>
      <c r="G54" s="142"/>
      <c r="H54" s="142"/>
      <c r="I54" s="40"/>
    </row>
    <row r="55" spans="1:9" s="41" customFormat="1" ht="15.75" x14ac:dyDescent="0.25">
      <c r="A55" s="37" t="s">
        <v>59</v>
      </c>
      <c r="B55" s="38" t="s">
        <v>107</v>
      </c>
      <c r="C55" s="59"/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59</v>
      </c>
      <c r="B56" s="38" t="s">
        <v>108</v>
      </c>
      <c r="C56" s="59"/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59</v>
      </c>
      <c r="B57" s="38" t="s">
        <v>110</v>
      </c>
      <c r="C57" s="59"/>
      <c r="D57" s="33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109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111</v>
      </c>
      <c r="C59" s="59"/>
      <c r="D59" s="33"/>
      <c r="E59" s="33"/>
      <c r="F59" s="33"/>
      <c r="G59" s="142"/>
      <c r="H59" s="142"/>
      <c r="I59" s="40"/>
    </row>
    <row r="60" spans="1:9" s="41" customFormat="1" ht="16.5" thickBot="1" x14ac:dyDescent="0.3">
      <c r="A60" s="60" t="s">
        <v>59</v>
      </c>
      <c r="B60" s="61" t="s">
        <v>112</v>
      </c>
      <c r="C60" s="62"/>
      <c r="D60" s="33"/>
      <c r="E60" s="63"/>
      <c r="F60" s="33"/>
      <c r="G60" s="142"/>
      <c r="H60" s="142"/>
      <c r="I60" s="40"/>
    </row>
    <row r="61" spans="1:9" s="41" customFormat="1" ht="16.5" thickBot="1" x14ac:dyDescent="0.3">
      <c r="A61" s="64"/>
      <c r="B61" s="65"/>
      <c r="C61" s="66"/>
      <c r="D61" s="67"/>
      <c r="E61" s="67"/>
      <c r="F61" s="67"/>
      <c r="G61" s="67"/>
      <c r="H61" s="67"/>
      <c r="I61" s="68"/>
    </row>
    <row r="62" spans="1:9" s="41" customFormat="1" ht="21" thickBot="1" x14ac:dyDescent="0.35">
      <c r="A62" s="235" t="s">
        <v>113</v>
      </c>
      <c r="B62" s="236"/>
      <c r="C62" s="236"/>
      <c r="D62" s="236"/>
      <c r="E62" s="236"/>
      <c r="F62" s="236"/>
      <c r="G62" s="236"/>
      <c r="H62" s="236"/>
      <c r="I62" s="237"/>
    </row>
    <row r="63" spans="1:9" s="41" customFormat="1" ht="15.75" x14ac:dyDescent="0.25">
      <c r="A63" s="220" t="s">
        <v>6</v>
      </c>
      <c r="B63" s="221"/>
      <c r="C63" s="159" t="s">
        <v>7</v>
      </c>
      <c r="D63" s="149" t="s">
        <v>8</v>
      </c>
      <c r="E63" s="149" t="s">
        <v>9</v>
      </c>
      <c r="F63" s="149" t="s">
        <v>10</v>
      </c>
      <c r="G63" s="149" t="s">
        <v>218</v>
      </c>
      <c r="H63" s="144" t="s">
        <v>183</v>
      </c>
      <c r="I63" s="149" t="s">
        <v>11</v>
      </c>
    </row>
    <row r="64" spans="1:9" s="56" customFormat="1" x14ac:dyDescent="0.2">
      <c r="A64" s="69" t="s">
        <v>119</v>
      </c>
      <c r="B64" s="70" t="s">
        <v>120</v>
      </c>
      <c r="C64" s="39" t="s">
        <v>64</v>
      </c>
      <c r="D64" s="116"/>
      <c r="E64" s="33"/>
      <c r="F64" s="33"/>
      <c r="G64" s="142"/>
      <c r="H64" s="142"/>
      <c r="I64" s="40"/>
    </row>
    <row r="65" spans="1:9" s="56" customFormat="1" x14ac:dyDescent="0.2">
      <c r="A65" s="69" t="s">
        <v>119</v>
      </c>
      <c r="B65" s="70" t="s">
        <v>121</v>
      </c>
      <c r="C65" s="39" t="s">
        <v>122</v>
      </c>
      <c r="D65" s="116"/>
      <c r="E65" s="33"/>
      <c r="F65" s="33"/>
      <c r="G65" s="142"/>
      <c r="H65" s="142"/>
      <c r="I65" s="40"/>
    </row>
    <row r="66" spans="1:9" s="56" customFormat="1" x14ac:dyDescent="0.2">
      <c r="A66" s="69" t="s">
        <v>119</v>
      </c>
      <c r="B66" s="70" t="s">
        <v>123</v>
      </c>
      <c r="C66" s="39" t="s">
        <v>122</v>
      </c>
      <c r="D66" s="116"/>
      <c r="E66" s="33"/>
      <c r="F66" s="33"/>
      <c r="G66" s="142"/>
      <c r="H66" s="142"/>
      <c r="I66" s="40"/>
    </row>
    <row r="67" spans="1:9" s="56" customFormat="1" x14ac:dyDescent="0.2">
      <c r="A67" s="69" t="s">
        <v>119</v>
      </c>
      <c r="B67" s="70" t="s">
        <v>224</v>
      </c>
      <c r="C67" s="39" t="s">
        <v>225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124</v>
      </c>
      <c r="B68" s="70" t="s">
        <v>125</v>
      </c>
      <c r="C68" s="39" t="s">
        <v>126</v>
      </c>
      <c r="D68" s="116"/>
      <c r="E68" s="33"/>
      <c r="F68" s="33"/>
      <c r="G68" s="142"/>
      <c r="H68" s="142"/>
      <c r="I68" s="40"/>
    </row>
    <row r="69" spans="1:9" s="43" customFormat="1" x14ac:dyDescent="0.2">
      <c r="A69" s="69" t="s">
        <v>127</v>
      </c>
      <c r="B69" s="70" t="s">
        <v>128</v>
      </c>
      <c r="C69" s="39" t="s">
        <v>129</v>
      </c>
      <c r="D69" s="116"/>
      <c r="E69" s="33"/>
      <c r="F69" s="33"/>
      <c r="G69" s="142"/>
      <c r="H69" s="142"/>
      <c r="I69" s="40"/>
    </row>
    <row r="70" spans="1:9" s="43" customFormat="1" x14ac:dyDescent="0.2">
      <c r="A70" s="69" t="s">
        <v>127</v>
      </c>
      <c r="B70" s="70" t="s">
        <v>130</v>
      </c>
      <c r="C70" s="39" t="s">
        <v>129</v>
      </c>
      <c r="D70" s="116"/>
      <c r="E70" s="33"/>
      <c r="F70" s="33"/>
      <c r="G70" s="142"/>
      <c r="H70" s="142"/>
      <c r="I70" s="40"/>
    </row>
    <row r="71" spans="1:9" s="41" customFormat="1" ht="15.75" x14ac:dyDescent="0.25">
      <c r="A71" s="69" t="s">
        <v>114</v>
      </c>
      <c r="B71" s="70" t="s">
        <v>115</v>
      </c>
      <c r="C71" s="39" t="s">
        <v>116</v>
      </c>
      <c r="D71" s="116"/>
      <c r="E71" s="33"/>
      <c r="F71" s="33"/>
      <c r="G71" s="142"/>
      <c r="H71" s="142"/>
      <c r="I71" s="40"/>
    </row>
    <row r="72" spans="1:9" s="41" customFormat="1" ht="15.75" x14ac:dyDescent="0.25">
      <c r="A72" s="71" t="s">
        <v>114</v>
      </c>
      <c r="B72" s="72" t="s">
        <v>117</v>
      </c>
      <c r="C72" s="39" t="s">
        <v>118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37" t="s">
        <v>59</v>
      </c>
      <c r="B73" s="38" t="s">
        <v>131</v>
      </c>
      <c r="C73" s="59"/>
      <c r="D73" s="33"/>
      <c r="E73" s="33"/>
      <c r="F73" s="33"/>
      <c r="G73" s="142"/>
      <c r="H73" s="142"/>
      <c r="I73" s="40"/>
    </row>
    <row r="74" spans="1:9" s="41" customFormat="1" ht="15.75" x14ac:dyDescent="0.25">
      <c r="A74" s="37" t="s">
        <v>59</v>
      </c>
      <c r="B74" s="38" t="s">
        <v>132</v>
      </c>
      <c r="C74" s="59"/>
      <c r="D74" s="33"/>
      <c r="E74" s="33"/>
      <c r="F74" s="33"/>
      <c r="G74" s="142"/>
      <c r="H74" s="142"/>
      <c r="I74" s="40"/>
    </row>
    <row r="75" spans="1:9" s="41" customFormat="1" ht="16.5" thickBot="1" x14ac:dyDescent="0.3">
      <c r="A75" s="60" t="s">
        <v>59</v>
      </c>
      <c r="B75" s="61" t="s">
        <v>133</v>
      </c>
      <c r="C75" s="62"/>
      <c r="D75" s="63"/>
      <c r="E75" s="63"/>
      <c r="F75" s="33"/>
      <c r="G75" s="142"/>
      <c r="H75" s="142"/>
      <c r="I75" s="40"/>
    </row>
    <row r="76" spans="1:9" s="41" customFormat="1" ht="18.75" thickBot="1" x14ac:dyDescent="0.3">
      <c r="A76" s="222" t="s">
        <v>134</v>
      </c>
      <c r="B76" s="223"/>
      <c r="C76" s="223"/>
      <c r="D76" s="223"/>
      <c r="E76" s="224"/>
      <c r="F76" s="73"/>
      <c r="G76" s="73"/>
      <c r="H76" s="73"/>
      <c r="I76" s="73"/>
    </row>
    <row r="77" spans="1:9" s="41" customFormat="1" ht="16.5" thickBot="1" x14ac:dyDescent="0.3">
      <c r="A77" s="225" t="s">
        <v>135</v>
      </c>
      <c r="B77" s="226"/>
      <c r="C77" s="80"/>
      <c r="D77" s="227" t="s">
        <v>136</v>
      </c>
      <c r="E77" s="228"/>
      <c r="F77" s="78"/>
      <c r="G77" s="78"/>
      <c r="H77" s="78"/>
      <c r="I77" s="73"/>
    </row>
    <row r="78" spans="1:9" s="41" customFormat="1" ht="15.75" x14ac:dyDescent="0.25">
      <c r="A78" s="119" t="s">
        <v>137</v>
      </c>
      <c r="B78" s="169" t="s">
        <v>138</v>
      </c>
      <c r="C78" s="77"/>
      <c r="D78" s="170" t="s">
        <v>137</v>
      </c>
      <c r="E78" s="134" t="s">
        <v>138</v>
      </c>
      <c r="F78" s="167" t="s">
        <v>153</v>
      </c>
      <c r="G78" s="167"/>
      <c r="H78" s="78"/>
      <c r="I78" s="73"/>
    </row>
    <row r="79" spans="1:9" s="41" customFormat="1" ht="15.75" customHeight="1" x14ac:dyDescent="0.25">
      <c r="A79" s="37" t="s">
        <v>139</v>
      </c>
      <c r="B79" s="171">
        <v>300</v>
      </c>
      <c r="C79" s="77"/>
      <c r="D79" s="172" t="s">
        <v>140</v>
      </c>
      <c r="E79" s="120">
        <v>300</v>
      </c>
      <c r="F79" s="168" t="s">
        <v>154</v>
      </c>
      <c r="G79" s="168"/>
      <c r="H79" s="157"/>
      <c r="I79" s="73"/>
    </row>
    <row r="80" spans="1:9" s="41" customFormat="1" ht="15.75" x14ac:dyDescent="0.25">
      <c r="A80" s="37" t="s">
        <v>141</v>
      </c>
      <c r="B80" s="171">
        <v>400</v>
      </c>
      <c r="C80" s="77"/>
      <c r="D80" s="172" t="s">
        <v>142</v>
      </c>
      <c r="E80" s="120">
        <v>400</v>
      </c>
      <c r="F80" s="168" t="s">
        <v>155</v>
      </c>
      <c r="G80" s="168"/>
      <c r="H80" s="157"/>
      <c r="I80" s="73"/>
    </row>
    <row r="81" spans="1:9" s="41" customFormat="1" ht="15.75" x14ac:dyDescent="0.25">
      <c r="A81" s="37" t="s">
        <v>143</v>
      </c>
      <c r="B81" s="171">
        <v>500</v>
      </c>
      <c r="C81" s="77"/>
      <c r="D81" s="172" t="s">
        <v>144</v>
      </c>
      <c r="E81" s="120">
        <v>500</v>
      </c>
      <c r="F81" s="73"/>
      <c r="G81" s="73"/>
      <c r="H81" s="73"/>
      <c r="I81" s="73"/>
    </row>
    <row r="82" spans="1:9" s="41" customFormat="1" ht="15.75" x14ac:dyDescent="0.25">
      <c r="A82" s="37" t="s">
        <v>145</v>
      </c>
      <c r="B82" s="171">
        <v>600</v>
      </c>
      <c r="C82" s="77"/>
      <c r="D82" s="172" t="s">
        <v>146</v>
      </c>
      <c r="E82" s="120">
        <v>600</v>
      </c>
      <c r="F82" s="187" t="s">
        <v>213</v>
      </c>
      <c r="G82" s="187"/>
      <c r="H82" s="187"/>
      <c r="I82" s="73"/>
    </row>
    <row r="83" spans="1:9" s="41" customFormat="1" ht="15.75" x14ac:dyDescent="0.25">
      <c r="A83" s="37" t="s">
        <v>147</v>
      </c>
      <c r="B83" s="171">
        <v>700</v>
      </c>
      <c r="C83" s="77"/>
      <c r="D83" s="172" t="s">
        <v>148</v>
      </c>
      <c r="E83" s="120">
        <v>700</v>
      </c>
      <c r="F83" s="73"/>
      <c r="G83" s="73"/>
      <c r="H83" s="73"/>
      <c r="I83" s="73"/>
    </row>
    <row r="84" spans="1:9" s="41" customFormat="1" ht="15.75" x14ac:dyDescent="0.25">
      <c r="A84" s="37" t="s">
        <v>149</v>
      </c>
      <c r="B84" s="171">
        <v>800</v>
      </c>
      <c r="C84" s="77"/>
      <c r="D84" s="172" t="s">
        <v>150</v>
      </c>
      <c r="E84" s="120">
        <v>750</v>
      </c>
      <c r="F84" s="73"/>
      <c r="G84" s="73"/>
      <c r="H84" s="73"/>
      <c r="I84" s="73"/>
    </row>
    <row r="85" spans="1:9" s="41" customFormat="1" ht="16.5" thickBot="1" x14ac:dyDescent="0.3">
      <c r="A85" s="60" t="s">
        <v>151</v>
      </c>
      <c r="B85" s="173">
        <v>900</v>
      </c>
      <c r="C85" s="77"/>
      <c r="D85" s="174" t="s">
        <v>152</v>
      </c>
      <c r="E85" s="175">
        <v>800</v>
      </c>
      <c r="F85" s="73"/>
      <c r="G85" s="73"/>
      <c r="H85" s="73"/>
      <c r="I85" s="73"/>
    </row>
    <row r="86" spans="1:9" ht="15.75" x14ac:dyDescent="0.25">
      <c r="B86" s="7"/>
    </row>
    <row r="87" spans="1:9" ht="15.75" x14ac:dyDescent="0.25">
      <c r="B87" s="7"/>
    </row>
    <row r="99" spans="1:9" x14ac:dyDescent="0.25">
      <c r="A99" s="8"/>
      <c r="B99" s="8"/>
      <c r="C99" s="165"/>
      <c r="D99" s="165"/>
      <c r="E99" s="165"/>
      <c r="F99" s="5"/>
      <c r="G99" s="5"/>
      <c r="H99" s="5"/>
      <c r="I99" s="5"/>
    </row>
  </sheetData>
  <mergeCells count="16">
    <mergeCell ref="A63:B63"/>
    <mergeCell ref="A76:E76"/>
    <mergeCell ref="A77:B77"/>
    <mergeCell ref="D77:E77"/>
    <mergeCell ref="B5:H6"/>
    <mergeCell ref="A7:I7"/>
    <mergeCell ref="A8:B8"/>
    <mergeCell ref="A37:I37"/>
    <mergeCell ref="A38:B38"/>
    <mergeCell ref="A62:I62"/>
    <mergeCell ref="A1:A4"/>
    <mergeCell ref="B1:H1"/>
    <mergeCell ref="I1:I4"/>
    <mergeCell ref="B2:H2"/>
    <mergeCell ref="B3:H3"/>
    <mergeCell ref="B4:H4"/>
  </mergeCells>
  <pageMargins left="0.75" right="0.25" top="0.36" bottom="0.3" header="0.23" footer="0.3"/>
  <pageSetup paperSize="9" scale="54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showGridLines="0" topLeftCell="A25" zoomScaleNormal="100" workbookViewId="0">
      <selection activeCell="D45" sqref="D45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42"/>
      <c r="B1" s="241" t="s">
        <v>0</v>
      </c>
      <c r="C1" s="241"/>
      <c r="D1" s="241"/>
      <c r="E1" s="241"/>
      <c r="F1" s="241"/>
      <c r="G1" s="241"/>
      <c r="H1" s="241"/>
      <c r="I1" s="242"/>
    </row>
    <row r="2" spans="1:9" ht="23.25" x14ac:dyDescent="0.35">
      <c r="A2" s="242"/>
      <c r="B2" s="243" t="s">
        <v>184</v>
      </c>
      <c r="C2" s="243"/>
      <c r="D2" s="243"/>
      <c r="E2" s="243"/>
      <c r="F2" s="243"/>
      <c r="G2" s="243"/>
      <c r="H2" s="243"/>
      <c r="I2" s="242"/>
    </row>
    <row r="3" spans="1:9" x14ac:dyDescent="0.25">
      <c r="A3" s="242"/>
      <c r="B3" s="244" t="s">
        <v>173</v>
      </c>
      <c r="C3" s="244"/>
      <c r="D3" s="244"/>
      <c r="E3" s="244"/>
      <c r="F3" s="244"/>
      <c r="G3" s="244"/>
      <c r="H3" s="244"/>
      <c r="I3" s="242"/>
    </row>
    <row r="4" spans="1:9" ht="18" x14ac:dyDescent="0.25">
      <c r="A4" s="242"/>
      <c r="B4" s="245" t="s">
        <v>182</v>
      </c>
      <c r="C4" s="245"/>
      <c r="D4" s="245"/>
      <c r="E4" s="245"/>
      <c r="F4" s="245"/>
      <c r="G4" s="245"/>
      <c r="H4" s="245"/>
      <c r="I4" s="242"/>
    </row>
    <row r="5" spans="1:9" ht="15.75" customHeight="1" x14ac:dyDescent="0.25">
      <c r="A5" s="19"/>
      <c r="B5" s="229" t="s">
        <v>4</v>
      </c>
      <c r="C5" s="229"/>
      <c r="D5" s="229"/>
      <c r="E5" s="229"/>
      <c r="F5" s="229"/>
      <c r="G5" s="229"/>
      <c r="H5" s="229"/>
      <c r="I5" s="163" t="s">
        <v>212</v>
      </c>
    </row>
    <row r="6" spans="1:9" ht="15.75" customHeight="1" thickBot="1" x14ac:dyDescent="0.3">
      <c r="A6" s="166"/>
      <c r="B6" s="229"/>
      <c r="C6" s="229"/>
      <c r="D6" s="229"/>
      <c r="E6" s="229"/>
      <c r="F6" s="229"/>
      <c r="G6" s="229"/>
      <c r="H6" s="229"/>
      <c r="I6" s="153">
        <v>43083</v>
      </c>
    </row>
    <row r="7" spans="1:9" ht="20.25" x14ac:dyDescent="0.3">
      <c r="A7" s="252" t="s">
        <v>5</v>
      </c>
      <c r="B7" s="252"/>
      <c r="C7" s="252"/>
      <c r="D7" s="252"/>
      <c r="E7" s="252"/>
      <c r="F7" s="252"/>
      <c r="G7" s="252"/>
      <c r="H7" s="252"/>
      <c r="I7" s="252"/>
    </row>
    <row r="8" spans="1:9" s="26" customFormat="1" ht="15.75" x14ac:dyDescent="0.25">
      <c r="A8" s="233" t="s">
        <v>6</v>
      </c>
      <c r="B8" s="234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218</v>
      </c>
      <c r="H8" s="162" t="s">
        <v>183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175</v>
      </c>
      <c r="C14" s="39" t="s">
        <v>176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88730</v>
      </c>
      <c r="E19" s="33">
        <v>1100</v>
      </c>
      <c r="F19" s="33">
        <v>3450.38</v>
      </c>
      <c r="G19" s="142">
        <f t="shared" ref="G19" si="0">D19-E19+F19</f>
        <v>91080.38</v>
      </c>
      <c r="H19" s="142">
        <f t="shared" ref="H19" si="1">G19*18%</f>
        <v>16394.468400000002</v>
      </c>
      <c r="I19" s="40">
        <f t="shared" ref="I19" si="2">D19-E19+F19+H19</f>
        <v>107474.8484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171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171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5" t="s">
        <v>62</v>
      </c>
      <c r="B37" s="236"/>
      <c r="C37" s="236"/>
      <c r="D37" s="236"/>
      <c r="E37" s="236"/>
      <c r="F37" s="236"/>
      <c r="G37" s="236"/>
      <c r="H37" s="236"/>
      <c r="I37" s="237"/>
    </row>
    <row r="38" spans="1:9" s="54" customFormat="1" ht="15.75" x14ac:dyDescent="0.25">
      <c r="A38" s="238" t="s">
        <v>6</v>
      </c>
      <c r="B38" s="239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218</v>
      </c>
      <c r="H38" s="144" t="s">
        <v>183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43" customFormat="1" x14ac:dyDescent="0.2">
      <c r="A41" s="37" t="s">
        <v>71</v>
      </c>
      <c r="B41" s="38" t="s">
        <v>72</v>
      </c>
      <c r="C41" s="55" t="s">
        <v>73</v>
      </c>
      <c r="D41" s="33"/>
      <c r="E41" s="33"/>
      <c r="F41" s="33"/>
      <c r="G41" s="142"/>
      <c r="H41" s="142"/>
      <c r="I41" s="40"/>
    </row>
    <row r="42" spans="1:9" s="41" customFormat="1" ht="15.75" x14ac:dyDescent="0.25">
      <c r="A42" s="37" t="s">
        <v>71</v>
      </c>
      <c r="B42" s="38" t="s">
        <v>74</v>
      </c>
      <c r="C42" s="55" t="s">
        <v>40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75</v>
      </c>
      <c r="B43" s="38" t="s">
        <v>76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71</v>
      </c>
      <c r="B44" s="38" t="s">
        <v>223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77</v>
      </c>
      <c r="B45" s="38" t="s">
        <v>78</v>
      </c>
      <c r="C45" s="55" t="s">
        <v>79</v>
      </c>
      <c r="D45" s="33">
        <v>83095</v>
      </c>
      <c r="E45" s="33">
        <v>1100</v>
      </c>
      <c r="F45" s="33">
        <v>3450.38</v>
      </c>
      <c r="G45" s="142">
        <f t="shared" ref="G45" si="3">D45-E45+F45</f>
        <v>85445.38</v>
      </c>
      <c r="H45" s="142">
        <f t="shared" ref="H45" si="4">G45*18%</f>
        <v>15380.1684</v>
      </c>
      <c r="I45" s="40">
        <f t="shared" ref="I45" si="5">D45-E45+F45+H45</f>
        <v>100825.5484</v>
      </c>
    </row>
    <row r="46" spans="1:9" s="41" customFormat="1" ht="15.75" x14ac:dyDescent="0.25">
      <c r="A46" s="37" t="s">
        <v>89</v>
      </c>
      <c r="B46" s="38" t="s">
        <v>90</v>
      </c>
      <c r="C46" s="58" t="s">
        <v>91</v>
      </c>
      <c r="D46" s="33"/>
      <c r="E46" s="33"/>
      <c r="F46" s="33"/>
      <c r="G46" s="142"/>
      <c r="H46" s="142"/>
      <c r="I46" s="40"/>
    </row>
    <row r="47" spans="1:9" s="41" customFormat="1" ht="15.75" x14ac:dyDescent="0.25">
      <c r="A47" s="37" t="s">
        <v>89</v>
      </c>
      <c r="B47" s="38" t="s">
        <v>92</v>
      </c>
      <c r="C47" s="58" t="s">
        <v>93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94</v>
      </c>
      <c r="B48" s="38" t="s">
        <v>95</v>
      </c>
      <c r="C48" s="58" t="s">
        <v>96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94</v>
      </c>
      <c r="B49" s="38" t="s">
        <v>97</v>
      </c>
      <c r="C49" s="58" t="s">
        <v>96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100</v>
      </c>
      <c r="B50" s="38" t="s">
        <v>101</v>
      </c>
      <c r="C50" s="58" t="s">
        <v>102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103</v>
      </c>
      <c r="B51" s="38" t="s">
        <v>104</v>
      </c>
      <c r="C51" s="58" t="s">
        <v>105</v>
      </c>
      <c r="D51" s="75"/>
      <c r="E51" s="33"/>
      <c r="F51" s="33"/>
      <c r="G51" s="142"/>
      <c r="H51" s="142"/>
      <c r="I51" s="40"/>
    </row>
    <row r="52" spans="1:9" s="41" customFormat="1" ht="15.75" x14ac:dyDescent="0.25">
      <c r="A52" s="37" t="s">
        <v>103</v>
      </c>
      <c r="B52" s="38" t="s">
        <v>106</v>
      </c>
      <c r="C52" s="39" t="s">
        <v>93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80</v>
      </c>
      <c r="B53" s="38" t="s">
        <v>81</v>
      </c>
      <c r="C53" s="55" t="s">
        <v>82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83</v>
      </c>
      <c r="B54" s="38" t="s">
        <v>84</v>
      </c>
      <c r="C54" s="55" t="s">
        <v>85</v>
      </c>
      <c r="D54" s="116"/>
      <c r="E54" s="33"/>
      <c r="F54" s="33"/>
      <c r="G54" s="142"/>
      <c r="H54" s="142"/>
      <c r="I54" s="40"/>
    </row>
    <row r="55" spans="1:9" s="41" customFormat="1" ht="15.75" x14ac:dyDescent="0.25">
      <c r="A55" s="37" t="s">
        <v>59</v>
      </c>
      <c r="B55" s="38" t="s">
        <v>107</v>
      </c>
      <c r="C55" s="59"/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59</v>
      </c>
      <c r="B56" s="38" t="s">
        <v>108</v>
      </c>
      <c r="C56" s="59"/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59</v>
      </c>
      <c r="B57" s="38" t="s">
        <v>110</v>
      </c>
      <c r="C57" s="59"/>
      <c r="D57" s="33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109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111</v>
      </c>
      <c r="C59" s="59"/>
      <c r="D59" s="33"/>
      <c r="E59" s="33"/>
      <c r="F59" s="33"/>
      <c r="G59" s="142"/>
      <c r="H59" s="142"/>
      <c r="I59" s="40"/>
    </row>
    <row r="60" spans="1:9" s="41" customFormat="1" ht="16.5" thickBot="1" x14ac:dyDescent="0.3">
      <c r="A60" s="60" t="s">
        <v>59</v>
      </c>
      <c r="B60" s="61" t="s">
        <v>112</v>
      </c>
      <c r="C60" s="62"/>
      <c r="D60" s="33"/>
      <c r="E60" s="63"/>
      <c r="F60" s="33"/>
      <c r="G60" s="142"/>
      <c r="H60" s="142"/>
      <c r="I60" s="40"/>
    </row>
    <row r="61" spans="1:9" s="41" customFormat="1" ht="16.5" thickBot="1" x14ac:dyDescent="0.3">
      <c r="A61" s="64"/>
      <c r="B61" s="65"/>
      <c r="C61" s="66"/>
      <c r="D61" s="67"/>
      <c r="E61" s="67"/>
      <c r="F61" s="67"/>
      <c r="G61" s="67"/>
      <c r="H61" s="67"/>
      <c r="I61" s="68"/>
    </row>
    <row r="62" spans="1:9" s="41" customFormat="1" ht="21" thickBot="1" x14ac:dyDescent="0.35">
      <c r="A62" s="235" t="s">
        <v>113</v>
      </c>
      <c r="B62" s="236"/>
      <c r="C62" s="236"/>
      <c r="D62" s="236"/>
      <c r="E62" s="236"/>
      <c r="F62" s="236"/>
      <c r="G62" s="236"/>
      <c r="H62" s="236"/>
      <c r="I62" s="237"/>
    </row>
    <row r="63" spans="1:9" s="41" customFormat="1" ht="15.75" x14ac:dyDescent="0.25">
      <c r="A63" s="220" t="s">
        <v>6</v>
      </c>
      <c r="B63" s="221"/>
      <c r="C63" s="159" t="s">
        <v>7</v>
      </c>
      <c r="D63" s="149" t="s">
        <v>8</v>
      </c>
      <c r="E63" s="149" t="s">
        <v>9</v>
      </c>
      <c r="F63" s="149" t="s">
        <v>10</v>
      </c>
      <c r="G63" s="160" t="s">
        <v>218</v>
      </c>
      <c r="H63" s="144" t="s">
        <v>183</v>
      </c>
      <c r="I63" s="149" t="s">
        <v>11</v>
      </c>
    </row>
    <row r="64" spans="1:9" s="56" customFormat="1" x14ac:dyDescent="0.2">
      <c r="A64" s="69" t="s">
        <v>119</v>
      </c>
      <c r="B64" s="70" t="s">
        <v>120</v>
      </c>
      <c r="C64" s="39" t="s">
        <v>64</v>
      </c>
      <c r="D64" s="116"/>
      <c r="E64" s="33"/>
      <c r="F64" s="33"/>
      <c r="G64" s="142"/>
      <c r="H64" s="142"/>
      <c r="I64" s="40"/>
    </row>
    <row r="65" spans="1:9" s="56" customFormat="1" x14ac:dyDescent="0.2">
      <c r="A65" s="69" t="s">
        <v>119</v>
      </c>
      <c r="B65" s="70" t="s">
        <v>121</v>
      </c>
      <c r="C65" s="39" t="s">
        <v>122</v>
      </c>
      <c r="D65" s="116"/>
      <c r="E65" s="33"/>
      <c r="F65" s="33"/>
      <c r="G65" s="142"/>
      <c r="H65" s="142"/>
      <c r="I65" s="40"/>
    </row>
    <row r="66" spans="1:9" s="56" customFormat="1" x14ac:dyDescent="0.2">
      <c r="A66" s="69" t="s">
        <v>119</v>
      </c>
      <c r="B66" s="70" t="s">
        <v>123</v>
      </c>
      <c r="C66" s="39" t="s">
        <v>122</v>
      </c>
      <c r="D66" s="116"/>
      <c r="E66" s="33"/>
      <c r="F66" s="33"/>
      <c r="G66" s="142"/>
      <c r="H66" s="142"/>
      <c r="I66" s="40"/>
    </row>
    <row r="67" spans="1:9" s="56" customFormat="1" x14ac:dyDescent="0.2">
      <c r="A67" s="69" t="s">
        <v>119</v>
      </c>
      <c r="B67" s="70" t="s">
        <v>224</v>
      </c>
      <c r="C67" s="39" t="s">
        <v>225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124</v>
      </c>
      <c r="B68" s="70" t="s">
        <v>125</v>
      </c>
      <c r="C68" s="39" t="s">
        <v>126</v>
      </c>
      <c r="D68" s="116"/>
      <c r="E68" s="33"/>
      <c r="F68" s="33"/>
      <c r="G68" s="142"/>
      <c r="H68" s="142"/>
      <c r="I68" s="40"/>
    </row>
    <row r="69" spans="1:9" s="43" customFormat="1" x14ac:dyDescent="0.2">
      <c r="A69" s="69" t="s">
        <v>127</v>
      </c>
      <c r="B69" s="70" t="s">
        <v>128</v>
      </c>
      <c r="C69" s="39" t="s">
        <v>129</v>
      </c>
      <c r="D69" s="116"/>
      <c r="E69" s="33"/>
      <c r="F69" s="33"/>
      <c r="G69" s="142"/>
      <c r="H69" s="142"/>
      <c r="I69" s="40"/>
    </row>
    <row r="70" spans="1:9" s="43" customFormat="1" x14ac:dyDescent="0.2">
      <c r="A70" s="69" t="s">
        <v>127</v>
      </c>
      <c r="B70" s="70" t="s">
        <v>130</v>
      </c>
      <c r="C70" s="39" t="s">
        <v>129</v>
      </c>
      <c r="D70" s="116"/>
      <c r="E70" s="33"/>
      <c r="F70" s="33"/>
      <c r="G70" s="142"/>
      <c r="H70" s="142"/>
      <c r="I70" s="40"/>
    </row>
    <row r="71" spans="1:9" s="41" customFormat="1" ht="15.75" x14ac:dyDescent="0.25">
      <c r="A71" s="69" t="s">
        <v>114</v>
      </c>
      <c r="B71" s="70" t="s">
        <v>115</v>
      </c>
      <c r="C71" s="39" t="s">
        <v>116</v>
      </c>
      <c r="D71" s="116"/>
      <c r="E71" s="33"/>
      <c r="F71" s="33"/>
      <c r="G71" s="142"/>
      <c r="H71" s="142"/>
      <c r="I71" s="40"/>
    </row>
    <row r="72" spans="1:9" s="41" customFormat="1" ht="15.75" x14ac:dyDescent="0.25">
      <c r="A72" s="71" t="s">
        <v>114</v>
      </c>
      <c r="B72" s="72" t="s">
        <v>117</v>
      </c>
      <c r="C72" s="39" t="s">
        <v>118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37" t="s">
        <v>59</v>
      </c>
      <c r="B73" s="38" t="s">
        <v>131</v>
      </c>
      <c r="C73" s="59"/>
      <c r="D73" s="33"/>
      <c r="E73" s="33"/>
      <c r="F73" s="33"/>
      <c r="G73" s="142"/>
      <c r="H73" s="142"/>
      <c r="I73" s="40"/>
    </row>
    <row r="74" spans="1:9" s="41" customFormat="1" ht="15.75" x14ac:dyDescent="0.25">
      <c r="A74" s="37" t="s">
        <v>59</v>
      </c>
      <c r="B74" s="38" t="s">
        <v>132</v>
      </c>
      <c r="C74" s="59"/>
      <c r="D74" s="33"/>
      <c r="E74" s="33"/>
      <c r="F74" s="33"/>
      <c r="G74" s="142"/>
      <c r="H74" s="142"/>
      <c r="I74" s="40"/>
    </row>
    <row r="75" spans="1:9" s="41" customFormat="1" ht="16.5" thickBot="1" x14ac:dyDescent="0.3">
      <c r="A75" s="60" t="s">
        <v>59</v>
      </c>
      <c r="B75" s="61" t="s">
        <v>133</v>
      </c>
      <c r="C75" s="62"/>
      <c r="D75" s="63"/>
      <c r="E75" s="63"/>
      <c r="F75" s="33"/>
      <c r="G75" s="142"/>
      <c r="H75" s="142"/>
      <c r="I75" s="40"/>
    </row>
    <row r="76" spans="1:9" s="41" customFormat="1" ht="18.75" thickBot="1" x14ac:dyDescent="0.3">
      <c r="A76" s="222" t="s">
        <v>134</v>
      </c>
      <c r="B76" s="223"/>
      <c r="C76" s="223"/>
      <c r="D76" s="223"/>
      <c r="E76" s="224"/>
      <c r="F76" s="73"/>
      <c r="G76" s="73"/>
      <c r="H76" s="73"/>
      <c r="I76" s="73"/>
    </row>
    <row r="77" spans="1:9" s="41" customFormat="1" ht="16.5" thickBot="1" x14ac:dyDescent="0.3">
      <c r="A77" s="225" t="s">
        <v>135</v>
      </c>
      <c r="B77" s="226"/>
      <c r="C77" s="80"/>
      <c r="D77" s="227" t="s">
        <v>136</v>
      </c>
      <c r="E77" s="228"/>
      <c r="F77" s="78"/>
      <c r="G77" s="78"/>
      <c r="H77" s="78"/>
      <c r="I77" s="73"/>
    </row>
    <row r="78" spans="1:9" s="41" customFormat="1" ht="15.75" x14ac:dyDescent="0.25">
      <c r="A78" s="119" t="s">
        <v>137</v>
      </c>
      <c r="B78" s="169" t="s">
        <v>138</v>
      </c>
      <c r="C78" s="77"/>
      <c r="D78" s="170" t="s">
        <v>137</v>
      </c>
      <c r="E78" s="134" t="s">
        <v>138</v>
      </c>
      <c r="F78" s="167" t="s">
        <v>153</v>
      </c>
      <c r="G78" s="167"/>
      <c r="H78" s="78"/>
      <c r="I78" s="73"/>
    </row>
    <row r="79" spans="1:9" s="41" customFormat="1" ht="15.75" customHeight="1" x14ac:dyDescent="0.25">
      <c r="A79" s="37" t="s">
        <v>139</v>
      </c>
      <c r="B79" s="171">
        <v>300</v>
      </c>
      <c r="C79" s="77"/>
      <c r="D79" s="172" t="s">
        <v>140</v>
      </c>
      <c r="E79" s="120">
        <v>300</v>
      </c>
      <c r="F79" s="168" t="s">
        <v>154</v>
      </c>
      <c r="G79" s="168"/>
      <c r="H79" s="157"/>
      <c r="I79" s="73"/>
    </row>
    <row r="80" spans="1:9" s="41" customFormat="1" ht="15.75" x14ac:dyDescent="0.25">
      <c r="A80" s="37" t="s">
        <v>141</v>
      </c>
      <c r="B80" s="171">
        <v>400</v>
      </c>
      <c r="C80" s="77"/>
      <c r="D80" s="172" t="s">
        <v>142</v>
      </c>
      <c r="E80" s="120">
        <v>400</v>
      </c>
      <c r="F80" s="168" t="s">
        <v>155</v>
      </c>
      <c r="G80" s="168"/>
      <c r="H80" s="157"/>
      <c r="I80" s="73"/>
    </row>
    <row r="81" spans="1:9" s="41" customFormat="1" ht="15.75" x14ac:dyDescent="0.25">
      <c r="A81" s="37" t="s">
        <v>143</v>
      </c>
      <c r="B81" s="171">
        <v>500</v>
      </c>
      <c r="C81" s="77"/>
      <c r="D81" s="172" t="s">
        <v>144</v>
      </c>
      <c r="E81" s="120">
        <v>500</v>
      </c>
      <c r="F81" s="73"/>
      <c r="G81" s="73"/>
      <c r="H81" s="73"/>
      <c r="I81" s="73"/>
    </row>
    <row r="82" spans="1:9" s="41" customFormat="1" ht="15.75" x14ac:dyDescent="0.25">
      <c r="A82" s="37" t="s">
        <v>145</v>
      </c>
      <c r="B82" s="171">
        <v>600</v>
      </c>
      <c r="C82" s="77"/>
      <c r="D82" s="172" t="s">
        <v>146</v>
      </c>
      <c r="E82" s="120">
        <v>600</v>
      </c>
      <c r="F82" s="256" t="s">
        <v>222</v>
      </c>
      <c r="G82" s="256"/>
      <c r="H82" s="256"/>
      <c r="I82" s="256"/>
    </row>
    <row r="83" spans="1:9" s="41" customFormat="1" ht="15.75" x14ac:dyDescent="0.25">
      <c r="A83" s="37" t="s">
        <v>147</v>
      </c>
      <c r="B83" s="171">
        <v>700</v>
      </c>
      <c r="C83" s="77"/>
      <c r="D83" s="172" t="s">
        <v>148</v>
      </c>
      <c r="E83" s="120">
        <v>700</v>
      </c>
      <c r="F83" s="73"/>
      <c r="G83" s="73"/>
      <c r="H83" s="73"/>
      <c r="I83" s="73"/>
    </row>
    <row r="84" spans="1:9" s="41" customFormat="1" ht="15.75" x14ac:dyDescent="0.25">
      <c r="A84" s="37" t="s">
        <v>149</v>
      </c>
      <c r="B84" s="171">
        <v>800</v>
      </c>
      <c r="C84" s="77"/>
      <c r="D84" s="172" t="s">
        <v>150</v>
      </c>
      <c r="E84" s="120">
        <v>750</v>
      </c>
      <c r="F84" s="73"/>
      <c r="G84" s="73"/>
      <c r="H84" s="73"/>
      <c r="I84" s="73"/>
    </row>
    <row r="85" spans="1:9" s="41" customFormat="1" ht="16.5" thickBot="1" x14ac:dyDescent="0.3">
      <c r="A85" s="60" t="s">
        <v>151</v>
      </c>
      <c r="B85" s="173">
        <v>900</v>
      </c>
      <c r="C85" s="77"/>
      <c r="D85" s="174" t="s">
        <v>152</v>
      </c>
      <c r="E85" s="175">
        <v>800</v>
      </c>
      <c r="F85" s="73"/>
      <c r="G85" s="73"/>
      <c r="H85" s="73"/>
      <c r="I85" s="73"/>
    </row>
    <row r="86" spans="1:9" ht="15.75" x14ac:dyDescent="0.25">
      <c r="B86" s="7"/>
    </row>
    <row r="87" spans="1:9" ht="15.75" x14ac:dyDescent="0.25">
      <c r="B87" s="7"/>
    </row>
    <row r="99" spans="1:9" x14ac:dyDescent="0.25">
      <c r="A99" s="8"/>
      <c r="B99" s="8"/>
      <c r="C99" s="165"/>
      <c r="D99" s="165"/>
      <c r="E99" s="165"/>
      <c r="F99" s="5"/>
      <c r="G99" s="5"/>
      <c r="H99" s="5"/>
      <c r="I99" s="5"/>
    </row>
  </sheetData>
  <mergeCells count="17">
    <mergeCell ref="A63:B63"/>
    <mergeCell ref="A76:E76"/>
    <mergeCell ref="A77:B77"/>
    <mergeCell ref="D77:E77"/>
    <mergeCell ref="F82:I82"/>
    <mergeCell ref="A62:I62"/>
    <mergeCell ref="A1:A4"/>
    <mergeCell ref="B1:H1"/>
    <mergeCell ref="I1:I4"/>
    <mergeCell ref="B2:H2"/>
    <mergeCell ref="B3:H3"/>
    <mergeCell ref="B4:H4"/>
    <mergeCell ref="B5:H6"/>
    <mergeCell ref="A7:I7"/>
    <mergeCell ref="A8:B8"/>
    <mergeCell ref="A37:I37"/>
    <mergeCell ref="A38:B38"/>
  </mergeCells>
  <pageMargins left="0.75" right="0.25" top="0.36" bottom="0.3" header="0.23" footer="0.3"/>
  <pageSetup paperSize="9" scale="54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2"/>
  <sheetViews>
    <sheetView showGridLines="0" topLeftCell="A50" zoomScaleSheetLayoutView="100" workbookViewId="0">
      <selection activeCell="D79" sqref="D79:E79"/>
    </sheetView>
  </sheetViews>
  <sheetFormatPr defaultColWidth="14.85546875" defaultRowHeight="15" x14ac:dyDescent="0.25"/>
  <cols>
    <col min="1" max="1" width="24.85546875" customWidth="1"/>
    <col min="2" max="2" width="19.5703125" style="1" customWidth="1"/>
    <col min="3" max="4" width="17.7109375" style="2" customWidth="1"/>
    <col min="5" max="5" width="17.7109375" style="136" customWidth="1"/>
    <col min="6" max="6" width="17.7109375" style="202" customWidth="1"/>
    <col min="7" max="7" width="17.7109375" style="136" customWidth="1"/>
    <col min="8" max="8" width="17.7109375" style="2" customWidth="1"/>
    <col min="9" max="9" width="17.7109375" style="111" customWidth="1"/>
    <col min="10" max="29" width="14.85546875" style="4"/>
  </cols>
  <sheetData>
    <row r="1" spans="1:29" ht="44.25" x14ac:dyDescent="0.6">
      <c r="A1" s="270"/>
      <c r="B1" s="272" t="s">
        <v>0</v>
      </c>
      <c r="C1" s="272"/>
      <c r="D1" s="272"/>
      <c r="E1" s="272"/>
      <c r="F1" s="272"/>
      <c r="G1" s="272"/>
      <c r="H1" s="272"/>
      <c r="I1" s="267"/>
    </row>
    <row r="2" spans="1:29" ht="23.25" x14ac:dyDescent="0.35">
      <c r="A2" s="271"/>
      <c r="B2" s="243" t="s">
        <v>184</v>
      </c>
      <c r="C2" s="243"/>
      <c r="D2" s="243"/>
      <c r="E2" s="243"/>
      <c r="F2" s="243"/>
      <c r="G2" s="243"/>
      <c r="H2" s="243"/>
      <c r="I2" s="268"/>
    </row>
    <row r="3" spans="1:29" x14ac:dyDescent="0.25">
      <c r="A3" s="271"/>
      <c r="B3" s="244" t="s">
        <v>173</v>
      </c>
      <c r="C3" s="244"/>
      <c r="D3" s="244"/>
      <c r="E3" s="244"/>
      <c r="F3" s="244"/>
      <c r="G3" s="244"/>
      <c r="H3" s="244"/>
      <c r="I3" s="268"/>
    </row>
    <row r="4" spans="1:29" ht="18" x14ac:dyDescent="0.25">
      <c r="A4" s="271"/>
      <c r="B4" s="245" t="s">
        <v>182</v>
      </c>
      <c r="C4" s="245"/>
      <c r="D4" s="245"/>
      <c r="E4" s="245"/>
      <c r="F4" s="245"/>
      <c r="G4" s="245"/>
      <c r="H4" s="245"/>
      <c r="I4" s="268"/>
    </row>
    <row r="5" spans="1:29" ht="15.75" thickBot="1" x14ac:dyDescent="0.3">
      <c r="A5" s="20"/>
      <c r="B5" s="229" t="s">
        <v>4</v>
      </c>
      <c r="C5" s="229"/>
      <c r="D5" s="229"/>
      <c r="E5" s="229"/>
      <c r="F5" s="229"/>
      <c r="G5" s="229"/>
      <c r="H5" s="229"/>
      <c r="I5" s="143" t="s">
        <v>219</v>
      </c>
    </row>
    <row r="6" spans="1:29" ht="21" thickBot="1" x14ac:dyDescent="0.3">
      <c r="A6" s="176"/>
      <c r="B6" s="229"/>
      <c r="C6" s="229"/>
      <c r="D6" s="229"/>
      <c r="E6" s="229"/>
      <c r="F6" s="229"/>
      <c r="G6" s="229"/>
      <c r="H6" s="229"/>
      <c r="I6" s="153">
        <v>43083</v>
      </c>
    </row>
    <row r="7" spans="1:29" ht="23.25" customHeight="1" thickBot="1" x14ac:dyDescent="0.35">
      <c r="A7" s="230" t="s">
        <v>5</v>
      </c>
      <c r="B7" s="231"/>
      <c r="C7" s="231"/>
      <c r="D7" s="231"/>
      <c r="E7" s="231"/>
      <c r="F7" s="231"/>
      <c r="G7" s="231"/>
      <c r="H7" s="231"/>
      <c r="I7" s="232"/>
    </row>
    <row r="8" spans="1:29" ht="23.25" customHeight="1" x14ac:dyDescent="0.25">
      <c r="A8" s="269" t="s">
        <v>167</v>
      </c>
      <c r="B8" s="269"/>
      <c r="C8" s="269"/>
      <c r="D8" s="269"/>
      <c r="E8" s="269"/>
      <c r="F8" s="269"/>
      <c r="G8" s="269"/>
      <c r="H8" s="269"/>
      <c r="I8" s="269"/>
    </row>
    <row r="9" spans="1:29" s="26" customFormat="1" ht="15.75" x14ac:dyDescent="0.25">
      <c r="A9" s="260" t="s">
        <v>6</v>
      </c>
      <c r="B9" s="260"/>
      <c r="C9" s="118" t="s">
        <v>7</v>
      </c>
      <c r="D9" s="118" t="s">
        <v>168</v>
      </c>
      <c r="E9" s="118" t="s">
        <v>9</v>
      </c>
      <c r="F9" s="118" t="s">
        <v>218</v>
      </c>
      <c r="G9" s="118" t="s">
        <v>181</v>
      </c>
      <c r="H9" s="118" t="s">
        <v>180</v>
      </c>
      <c r="I9" s="118" t="s">
        <v>169</v>
      </c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</row>
    <row r="10" spans="1:29" s="88" customFormat="1" ht="15.75" x14ac:dyDescent="0.25">
      <c r="A10" s="96" t="s">
        <v>12</v>
      </c>
      <c r="B10" s="97" t="s">
        <v>13</v>
      </c>
      <c r="C10" s="100" t="s">
        <v>14</v>
      </c>
      <c r="D10" s="34">
        <v>86274</v>
      </c>
      <c r="E10" s="34">
        <v>1100</v>
      </c>
      <c r="F10" s="34">
        <f>D10-E10</f>
        <v>85174</v>
      </c>
      <c r="G10" s="34">
        <f>F10*9%</f>
        <v>7665.66</v>
      </c>
      <c r="H10" s="34">
        <f>F10*9%</f>
        <v>7665.66</v>
      </c>
      <c r="I10" s="104">
        <f>D10-E10+G10+H10</f>
        <v>100505.32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</row>
    <row r="11" spans="1:29" s="88" customFormat="1" ht="15.75" x14ac:dyDescent="0.25">
      <c r="A11" s="37" t="s">
        <v>12</v>
      </c>
      <c r="B11" s="38" t="s">
        <v>21</v>
      </c>
      <c r="C11" s="39" t="s">
        <v>22</v>
      </c>
      <c r="D11" s="34">
        <v>86274</v>
      </c>
      <c r="E11" s="34">
        <v>1100</v>
      </c>
      <c r="F11" s="34">
        <f t="shared" ref="F11:F18" si="0">D11-E11</f>
        <v>85174</v>
      </c>
      <c r="G11" s="34">
        <f t="shared" ref="G11:G18" si="1">F11*9%</f>
        <v>7665.66</v>
      </c>
      <c r="H11" s="34">
        <f t="shared" ref="H11:H18" si="2">F11*9%</f>
        <v>7665.66</v>
      </c>
      <c r="I11" s="104">
        <f t="shared" ref="I11:I36" si="3">D11-E11+G11+H11</f>
        <v>100505.32</v>
      </c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</row>
    <row r="12" spans="1:29" s="88" customFormat="1" ht="15.75" x14ac:dyDescent="0.25">
      <c r="A12" s="37" t="s">
        <v>12</v>
      </c>
      <c r="B12" s="38" t="s">
        <v>17</v>
      </c>
      <c r="C12" s="39" t="s">
        <v>18</v>
      </c>
      <c r="D12" s="34"/>
      <c r="E12" s="34"/>
      <c r="F12" s="34"/>
      <c r="G12" s="34"/>
      <c r="H12" s="34"/>
      <c r="I12" s="104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</row>
    <row r="13" spans="1:29" s="88" customFormat="1" ht="15.75" x14ac:dyDescent="0.25">
      <c r="A13" s="37" t="s">
        <v>12</v>
      </c>
      <c r="B13" s="38" t="s">
        <v>19</v>
      </c>
      <c r="C13" s="39" t="s">
        <v>20</v>
      </c>
      <c r="D13" s="35"/>
      <c r="E13" s="34"/>
      <c r="F13" s="34"/>
      <c r="G13" s="34"/>
      <c r="H13" s="34"/>
      <c r="I13" s="104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</row>
    <row r="14" spans="1:29" s="88" customFormat="1" ht="15.75" x14ac:dyDescent="0.25">
      <c r="A14" s="37" t="s">
        <v>12</v>
      </c>
      <c r="B14" s="38" t="s">
        <v>15</v>
      </c>
      <c r="C14" s="39" t="s">
        <v>16</v>
      </c>
      <c r="D14" s="116">
        <v>87574</v>
      </c>
      <c r="E14" s="34">
        <v>1100</v>
      </c>
      <c r="F14" s="34">
        <f t="shared" si="0"/>
        <v>86474</v>
      </c>
      <c r="G14" s="34">
        <f t="shared" si="1"/>
        <v>7782.66</v>
      </c>
      <c r="H14" s="34">
        <f t="shared" si="2"/>
        <v>7782.66</v>
      </c>
      <c r="I14" s="104">
        <f t="shared" si="3"/>
        <v>102039.32</v>
      </c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</row>
    <row r="15" spans="1:29" s="88" customFormat="1" ht="15.75" x14ac:dyDescent="0.25">
      <c r="A15" s="37" t="s">
        <v>12</v>
      </c>
      <c r="B15" s="38" t="s">
        <v>175</v>
      </c>
      <c r="C15" s="39" t="s">
        <v>176</v>
      </c>
      <c r="D15" s="107">
        <v>90244</v>
      </c>
      <c r="E15" s="34">
        <v>1100</v>
      </c>
      <c r="F15" s="34">
        <f t="shared" si="0"/>
        <v>89144</v>
      </c>
      <c r="G15" s="34">
        <f t="shared" si="1"/>
        <v>8022.96</v>
      </c>
      <c r="H15" s="34">
        <f t="shared" si="2"/>
        <v>8022.96</v>
      </c>
      <c r="I15" s="104">
        <f t="shared" si="3"/>
        <v>105189.92000000001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</row>
    <row r="16" spans="1:29" s="90" customFormat="1" ht="15.75" x14ac:dyDescent="0.25">
      <c r="A16" s="37" t="s">
        <v>23</v>
      </c>
      <c r="B16" s="38" t="s">
        <v>24</v>
      </c>
      <c r="C16" s="39" t="s">
        <v>20</v>
      </c>
      <c r="D16" s="35">
        <v>88474</v>
      </c>
      <c r="E16" s="34">
        <v>1100</v>
      </c>
      <c r="F16" s="34">
        <f t="shared" si="0"/>
        <v>87374</v>
      </c>
      <c r="G16" s="34">
        <f t="shared" si="1"/>
        <v>7863.66</v>
      </c>
      <c r="H16" s="34">
        <f t="shared" si="2"/>
        <v>7863.66</v>
      </c>
      <c r="I16" s="104">
        <f t="shared" si="3"/>
        <v>103101.32</v>
      </c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</row>
    <row r="17" spans="1:29" s="88" customFormat="1" ht="15.75" x14ac:dyDescent="0.25">
      <c r="A17" s="37" t="s">
        <v>29</v>
      </c>
      <c r="B17" s="38" t="s">
        <v>30</v>
      </c>
      <c r="C17" s="39" t="s">
        <v>31</v>
      </c>
      <c r="D17" s="35">
        <v>91674</v>
      </c>
      <c r="E17" s="34">
        <v>1100</v>
      </c>
      <c r="F17" s="34">
        <f t="shared" si="0"/>
        <v>90574</v>
      </c>
      <c r="G17" s="34">
        <f t="shared" si="1"/>
        <v>8151.66</v>
      </c>
      <c r="H17" s="34">
        <f t="shared" si="2"/>
        <v>8151.66</v>
      </c>
      <c r="I17" s="104">
        <f t="shared" si="3"/>
        <v>106877.32</v>
      </c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</row>
    <row r="18" spans="1:29" s="88" customFormat="1" ht="15.75" x14ac:dyDescent="0.25">
      <c r="A18" s="37" t="s">
        <v>32</v>
      </c>
      <c r="B18" s="38" t="s">
        <v>33</v>
      </c>
      <c r="C18" s="39" t="s">
        <v>34</v>
      </c>
      <c r="D18" s="116">
        <v>91674</v>
      </c>
      <c r="E18" s="34">
        <v>1100</v>
      </c>
      <c r="F18" s="34">
        <f t="shared" si="0"/>
        <v>90574</v>
      </c>
      <c r="G18" s="34">
        <f t="shared" si="1"/>
        <v>8151.66</v>
      </c>
      <c r="H18" s="34">
        <f t="shared" si="2"/>
        <v>8151.66</v>
      </c>
      <c r="I18" s="104">
        <f t="shared" si="3"/>
        <v>106877.32</v>
      </c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</row>
    <row r="19" spans="1:29" s="88" customFormat="1" ht="15.75" x14ac:dyDescent="0.25">
      <c r="A19" s="37" t="s">
        <v>32</v>
      </c>
      <c r="B19" s="38" t="s">
        <v>35</v>
      </c>
      <c r="C19" s="39" t="s">
        <v>36</v>
      </c>
      <c r="D19" s="116"/>
      <c r="E19" s="34"/>
      <c r="F19" s="34"/>
      <c r="G19" s="34"/>
      <c r="H19" s="34"/>
      <c r="I19" s="104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</row>
    <row r="20" spans="1:29" s="88" customFormat="1" ht="15.75" x14ac:dyDescent="0.25">
      <c r="A20" s="37" t="s">
        <v>25</v>
      </c>
      <c r="B20" s="38" t="s">
        <v>26</v>
      </c>
      <c r="C20" s="39" t="s">
        <v>16</v>
      </c>
      <c r="D20" s="35">
        <v>90074</v>
      </c>
      <c r="E20" s="34">
        <v>1100</v>
      </c>
      <c r="F20" s="34">
        <f>D20-E20</f>
        <v>88974</v>
      </c>
      <c r="G20" s="34">
        <f>F20*9%</f>
        <v>8007.66</v>
      </c>
      <c r="H20" s="34">
        <f>F20*9%</f>
        <v>8007.66</v>
      </c>
      <c r="I20" s="104">
        <f t="shared" si="3"/>
        <v>104989.32</v>
      </c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</row>
    <row r="21" spans="1:29" s="88" customFormat="1" ht="15.75" x14ac:dyDescent="0.25">
      <c r="A21" s="37" t="s">
        <v>27</v>
      </c>
      <c r="B21" s="38" t="s">
        <v>28</v>
      </c>
      <c r="C21" s="39" t="s">
        <v>20</v>
      </c>
      <c r="D21" s="35"/>
      <c r="E21" s="34"/>
      <c r="F21" s="34"/>
      <c r="G21" s="34"/>
      <c r="H21" s="34"/>
      <c r="I21" s="104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</row>
    <row r="22" spans="1:29" s="88" customFormat="1" ht="15.75" x14ac:dyDescent="0.25">
      <c r="A22" s="47" t="s">
        <v>174</v>
      </c>
      <c r="B22" s="38" t="s">
        <v>56</v>
      </c>
      <c r="C22" s="39" t="s">
        <v>16</v>
      </c>
      <c r="D22" s="35">
        <v>98784</v>
      </c>
      <c r="E22" s="34">
        <v>1100</v>
      </c>
      <c r="F22" s="34">
        <f t="shared" ref="F22:F36" si="4">D22-E22</f>
        <v>97684</v>
      </c>
      <c r="G22" s="34">
        <f t="shared" ref="G22:G36" si="5">F22*9%</f>
        <v>8791.56</v>
      </c>
      <c r="H22" s="34">
        <f t="shared" ref="H22:H36" si="6">F22*9%</f>
        <v>8791.56</v>
      </c>
      <c r="I22" s="104">
        <f t="shared" si="3"/>
        <v>115267.12</v>
      </c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</row>
    <row r="23" spans="1:29" s="88" customFormat="1" ht="15.75" x14ac:dyDescent="0.25">
      <c r="A23" s="47" t="s">
        <v>37</v>
      </c>
      <c r="B23" s="38" t="s">
        <v>38</v>
      </c>
      <c r="C23" s="39" t="s">
        <v>20</v>
      </c>
      <c r="D23" s="35">
        <v>88734</v>
      </c>
      <c r="E23" s="34">
        <v>1100</v>
      </c>
      <c r="F23" s="34">
        <f t="shared" si="4"/>
        <v>87634</v>
      </c>
      <c r="G23" s="34">
        <f t="shared" si="5"/>
        <v>7887.0599999999995</v>
      </c>
      <c r="H23" s="34">
        <f t="shared" si="6"/>
        <v>7887.0599999999995</v>
      </c>
      <c r="I23" s="104">
        <f t="shared" si="3"/>
        <v>103408.12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</row>
    <row r="24" spans="1:29" s="88" customFormat="1" ht="15.75" x14ac:dyDescent="0.25">
      <c r="A24" s="47" t="s">
        <v>37</v>
      </c>
      <c r="B24" s="38" t="s">
        <v>39</v>
      </c>
      <c r="C24" s="39" t="s">
        <v>40</v>
      </c>
      <c r="D24" s="35">
        <v>93284</v>
      </c>
      <c r="E24" s="34">
        <v>1100</v>
      </c>
      <c r="F24" s="34">
        <f t="shared" si="4"/>
        <v>92184</v>
      </c>
      <c r="G24" s="34">
        <f t="shared" si="5"/>
        <v>8296.56</v>
      </c>
      <c r="H24" s="34">
        <f t="shared" si="6"/>
        <v>8296.56</v>
      </c>
      <c r="I24" s="104">
        <f t="shared" si="3"/>
        <v>108777.12</v>
      </c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</row>
    <row r="25" spans="1:29" s="88" customFormat="1" ht="15.75" x14ac:dyDescent="0.25">
      <c r="A25" s="47" t="s">
        <v>55</v>
      </c>
      <c r="B25" s="38" t="s">
        <v>57</v>
      </c>
      <c r="C25" s="39" t="s">
        <v>58</v>
      </c>
      <c r="D25" s="35">
        <v>98334</v>
      </c>
      <c r="E25" s="34">
        <v>1100</v>
      </c>
      <c r="F25" s="34">
        <f t="shared" si="4"/>
        <v>97234</v>
      </c>
      <c r="G25" s="34">
        <f t="shared" si="5"/>
        <v>8751.06</v>
      </c>
      <c r="H25" s="34">
        <f t="shared" si="6"/>
        <v>8751.06</v>
      </c>
      <c r="I25" s="104">
        <f t="shared" si="3"/>
        <v>114736.12</v>
      </c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</row>
    <row r="26" spans="1:29" s="88" customFormat="1" ht="15.75" x14ac:dyDescent="0.25">
      <c r="A26" s="47" t="s">
        <v>37</v>
      </c>
      <c r="B26" s="38" t="s">
        <v>41</v>
      </c>
      <c r="C26" s="39" t="s">
        <v>42</v>
      </c>
      <c r="D26" s="35">
        <v>88904</v>
      </c>
      <c r="E26" s="34">
        <v>1100</v>
      </c>
      <c r="F26" s="34">
        <f t="shared" si="4"/>
        <v>87804</v>
      </c>
      <c r="G26" s="34">
        <f t="shared" si="5"/>
        <v>7902.36</v>
      </c>
      <c r="H26" s="34">
        <f t="shared" si="6"/>
        <v>7902.36</v>
      </c>
      <c r="I26" s="104">
        <f t="shared" si="3"/>
        <v>103608.72</v>
      </c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</row>
    <row r="27" spans="1:29" s="88" customFormat="1" ht="15.75" x14ac:dyDescent="0.25">
      <c r="A27" s="47" t="s">
        <v>37</v>
      </c>
      <c r="B27" s="38" t="s">
        <v>43</v>
      </c>
      <c r="C27" s="39" t="s">
        <v>42</v>
      </c>
      <c r="D27" s="35">
        <v>89284</v>
      </c>
      <c r="E27" s="34">
        <v>1100</v>
      </c>
      <c r="F27" s="34">
        <f t="shared" si="4"/>
        <v>88184</v>
      </c>
      <c r="G27" s="34">
        <f t="shared" si="5"/>
        <v>7936.5599999999995</v>
      </c>
      <c r="H27" s="34">
        <f t="shared" si="6"/>
        <v>7936.5599999999995</v>
      </c>
      <c r="I27" s="104">
        <f t="shared" si="3"/>
        <v>104057.12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</row>
    <row r="28" spans="1:29" s="88" customFormat="1" ht="15.75" x14ac:dyDescent="0.25">
      <c r="A28" s="47" t="s">
        <v>37</v>
      </c>
      <c r="B28" s="38" t="s">
        <v>44</v>
      </c>
      <c r="C28" s="39" t="s">
        <v>171</v>
      </c>
      <c r="D28" s="35">
        <v>91534</v>
      </c>
      <c r="E28" s="34">
        <v>1100</v>
      </c>
      <c r="F28" s="34">
        <f t="shared" si="4"/>
        <v>90434</v>
      </c>
      <c r="G28" s="34">
        <f t="shared" si="5"/>
        <v>8139.0599999999995</v>
      </c>
      <c r="H28" s="34">
        <f t="shared" si="6"/>
        <v>8139.0599999999995</v>
      </c>
      <c r="I28" s="104">
        <f t="shared" si="3"/>
        <v>106712.12</v>
      </c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</row>
    <row r="29" spans="1:29" s="88" customFormat="1" ht="15.75" x14ac:dyDescent="0.25">
      <c r="A29" s="47" t="s">
        <v>37</v>
      </c>
      <c r="B29" s="38" t="s">
        <v>45</v>
      </c>
      <c r="C29" s="39" t="s">
        <v>171</v>
      </c>
      <c r="D29" s="35">
        <v>90214</v>
      </c>
      <c r="E29" s="34">
        <v>1100</v>
      </c>
      <c r="F29" s="34">
        <f t="shared" si="4"/>
        <v>89114</v>
      </c>
      <c r="G29" s="34">
        <f t="shared" si="5"/>
        <v>8020.2599999999993</v>
      </c>
      <c r="H29" s="34">
        <f t="shared" si="6"/>
        <v>8020.2599999999993</v>
      </c>
      <c r="I29" s="104">
        <f t="shared" si="3"/>
        <v>105154.51999999999</v>
      </c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</row>
    <row r="30" spans="1:29" s="88" customFormat="1" ht="15.75" x14ac:dyDescent="0.25">
      <c r="A30" s="47" t="s">
        <v>37</v>
      </c>
      <c r="B30" s="38" t="s">
        <v>46</v>
      </c>
      <c r="C30" s="39" t="s">
        <v>47</v>
      </c>
      <c r="D30" s="35">
        <v>90784</v>
      </c>
      <c r="E30" s="34">
        <v>1100</v>
      </c>
      <c r="F30" s="34">
        <f t="shared" si="4"/>
        <v>89684</v>
      </c>
      <c r="G30" s="34">
        <f t="shared" si="5"/>
        <v>8071.5599999999995</v>
      </c>
      <c r="H30" s="34">
        <f t="shared" si="6"/>
        <v>8071.5599999999995</v>
      </c>
      <c r="I30" s="104">
        <f t="shared" si="3"/>
        <v>105827.12</v>
      </c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</row>
    <row r="31" spans="1:29" s="88" customFormat="1" ht="15.75" x14ac:dyDescent="0.25">
      <c r="A31" s="47" t="s">
        <v>37</v>
      </c>
      <c r="B31" s="38" t="s">
        <v>48</v>
      </c>
      <c r="C31" s="39" t="s">
        <v>49</v>
      </c>
      <c r="D31" s="35">
        <v>89784</v>
      </c>
      <c r="E31" s="34">
        <v>1100</v>
      </c>
      <c r="F31" s="34">
        <f t="shared" si="4"/>
        <v>88684</v>
      </c>
      <c r="G31" s="34">
        <f t="shared" si="5"/>
        <v>7981.5599999999995</v>
      </c>
      <c r="H31" s="34">
        <f t="shared" si="6"/>
        <v>7981.5599999999995</v>
      </c>
      <c r="I31" s="104">
        <f t="shared" si="3"/>
        <v>104647.12</v>
      </c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</row>
    <row r="32" spans="1:29" s="88" customFormat="1" ht="15.75" x14ac:dyDescent="0.25">
      <c r="A32" s="47" t="s">
        <v>37</v>
      </c>
      <c r="B32" s="38" t="s">
        <v>50</v>
      </c>
      <c r="C32" s="39" t="s">
        <v>40</v>
      </c>
      <c r="D32" s="35">
        <v>89214</v>
      </c>
      <c r="E32" s="34">
        <v>1100</v>
      </c>
      <c r="F32" s="34">
        <f t="shared" si="4"/>
        <v>88114</v>
      </c>
      <c r="G32" s="34">
        <f t="shared" si="5"/>
        <v>7930.2599999999993</v>
      </c>
      <c r="H32" s="34">
        <f t="shared" si="6"/>
        <v>7930.2599999999993</v>
      </c>
      <c r="I32" s="104">
        <f t="shared" si="3"/>
        <v>103974.51999999999</v>
      </c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</row>
    <row r="33" spans="1:29" s="90" customFormat="1" ht="15.75" x14ac:dyDescent="0.25">
      <c r="A33" s="47" t="s">
        <v>37</v>
      </c>
      <c r="B33" s="38" t="s">
        <v>51</v>
      </c>
      <c r="C33" s="39" t="s">
        <v>52</v>
      </c>
      <c r="D33" s="35">
        <v>90234</v>
      </c>
      <c r="E33" s="34">
        <v>1100</v>
      </c>
      <c r="F33" s="34">
        <f t="shared" si="4"/>
        <v>89134</v>
      </c>
      <c r="G33" s="34">
        <f t="shared" si="5"/>
        <v>8022.0599999999995</v>
      </c>
      <c r="H33" s="34">
        <f t="shared" si="6"/>
        <v>8022.0599999999995</v>
      </c>
      <c r="I33" s="104">
        <f t="shared" si="3"/>
        <v>105178.12</v>
      </c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29" s="88" customFormat="1" ht="15.75" x14ac:dyDescent="0.25">
      <c r="A34" s="47" t="s">
        <v>37</v>
      </c>
      <c r="B34" s="38" t="s">
        <v>53</v>
      </c>
      <c r="C34" s="39" t="s">
        <v>54</v>
      </c>
      <c r="D34" s="116">
        <v>90234</v>
      </c>
      <c r="E34" s="34">
        <v>1100</v>
      </c>
      <c r="F34" s="34">
        <f t="shared" si="4"/>
        <v>89134</v>
      </c>
      <c r="G34" s="34">
        <f t="shared" si="5"/>
        <v>8022.0599999999995</v>
      </c>
      <c r="H34" s="34">
        <f t="shared" si="6"/>
        <v>8022.0599999999995</v>
      </c>
      <c r="I34" s="104">
        <f t="shared" si="3"/>
        <v>105178.12</v>
      </c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</row>
    <row r="35" spans="1:29" s="88" customFormat="1" ht="15.75" x14ac:dyDescent="0.25">
      <c r="A35" s="37" t="s">
        <v>59</v>
      </c>
      <c r="B35" s="38" t="s">
        <v>60</v>
      </c>
      <c r="C35" s="39"/>
      <c r="D35" s="35">
        <v>80344</v>
      </c>
      <c r="E35" s="34">
        <v>0</v>
      </c>
      <c r="F35" s="34">
        <f t="shared" si="4"/>
        <v>80344</v>
      </c>
      <c r="G35" s="34">
        <f t="shared" si="5"/>
        <v>7230.96</v>
      </c>
      <c r="H35" s="34">
        <f t="shared" si="6"/>
        <v>7230.96</v>
      </c>
      <c r="I35" s="104">
        <f t="shared" si="3"/>
        <v>94805.920000000013</v>
      </c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</row>
    <row r="36" spans="1:29" s="88" customFormat="1" ht="15.75" x14ac:dyDescent="0.25">
      <c r="A36" s="37" t="s">
        <v>59</v>
      </c>
      <c r="B36" s="38" t="s">
        <v>61</v>
      </c>
      <c r="C36" s="39"/>
      <c r="D36" s="116">
        <v>80344</v>
      </c>
      <c r="E36" s="34">
        <v>0</v>
      </c>
      <c r="F36" s="34">
        <f t="shared" si="4"/>
        <v>80344</v>
      </c>
      <c r="G36" s="34">
        <f t="shared" si="5"/>
        <v>7230.96</v>
      </c>
      <c r="H36" s="34">
        <f t="shared" si="6"/>
        <v>7230.96</v>
      </c>
      <c r="I36" s="104">
        <f t="shared" si="3"/>
        <v>94805.920000000013</v>
      </c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</row>
    <row r="37" spans="1:29" s="89" customFormat="1" ht="16.5" thickBot="1" x14ac:dyDescent="0.3">
      <c r="A37" s="105"/>
      <c r="B37" s="101"/>
      <c r="C37" s="102"/>
      <c r="D37" s="106"/>
      <c r="E37" s="106"/>
      <c r="F37" s="106"/>
      <c r="G37" s="106"/>
      <c r="H37" s="75"/>
      <c r="I37" s="75"/>
    </row>
    <row r="38" spans="1:29" s="88" customFormat="1" ht="21" thickBot="1" x14ac:dyDescent="0.35">
      <c r="A38" s="235" t="s">
        <v>62</v>
      </c>
      <c r="B38" s="236"/>
      <c r="C38" s="236"/>
      <c r="D38" s="236"/>
      <c r="E38" s="236"/>
      <c r="F38" s="236"/>
      <c r="G38" s="236"/>
      <c r="H38" s="236"/>
      <c r="I38" s="237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</row>
    <row r="39" spans="1:29" s="92" customFormat="1" ht="15.75" x14ac:dyDescent="0.25">
      <c r="A39" s="260" t="s">
        <v>6</v>
      </c>
      <c r="B39" s="260"/>
      <c r="C39" s="118" t="s">
        <v>7</v>
      </c>
      <c r="D39" s="118" t="s">
        <v>168</v>
      </c>
      <c r="E39" s="118" t="s">
        <v>9</v>
      </c>
      <c r="F39" s="118" t="s">
        <v>218</v>
      </c>
      <c r="G39" s="118" t="s">
        <v>181</v>
      </c>
      <c r="H39" s="118" t="s">
        <v>180</v>
      </c>
      <c r="I39" s="118" t="s">
        <v>169</v>
      </c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</row>
    <row r="40" spans="1:29" s="80" customFormat="1" ht="15.75" x14ac:dyDescent="0.25">
      <c r="A40" s="96" t="s">
        <v>23</v>
      </c>
      <c r="B40" s="97" t="s">
        <v>63</v>
      </c>
      <c r="C40" s="98" t="s">
        <v>64</v>
      </c>
      <c r="D40" s="34">
        <v>85109</v>
      </c>
      <c r="E40" s="34">
        <v>1100</v>
      </c>
      <c r="F40" s="34">
        <f t="shared" ref="F40:F61" si="7">D40-E40</f>
        <v>84009</v>
      </c>
      <c r="G40" s="34">
        <f t="shared" ref="G40:G61" si="8">F40*9%</f>
        <v>7560.8099999999995</v>
      </c>
      <c r="H40" s="34">
        <f t="shared" ref="H40:H61" si="9">F40*9%</f>
        <v>7560.8099999999995</v>
      </c>
      <c r="I40" s="104">
        <f t="shared" ref="I40:I61" si="10">D40-E40+G40+H40</f>
        <v>99130.62</v>
      </c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</row>
    <row r="41" spans="1:29" s="80" customFormat="1" ht="15.75" x14ac:dyDescent="0.25">
      <c r="A41" s="37" t="s">
        <v>65</v>
      </c>
      <c r="B41" s="38" t="s">
        <v>66</v>
      </c>
      <c r="C41" s="55" t="s">
        <v>67</v>
      </c>
      <c r="D41" s="34">
        <v>85809</v>
      </c>
      <c r="E41" s="34">
        <v>1100</v>
      </c>
      <c r="F41" s="34">
        <f t="shared" si="7"/>
        <v>84709</v>
      </c>
      <c r="G41" s="34">
        <f t="shared" si="8"/>
        <v>7623.8099999999995</v>
      </c>
      <c r="H41" s="34">
        <f t="shared" si="9"/>
        <v>7623.8099999999995</v>
      </c>
      <c r="I41" s="104">
        <f t="shared" si="10"/>
        <v>99956.62</v>
      </c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</row>
    <row r="42" spans="1:29" s="88" customFormat="1" ht="15.75" x14ac:dyDescent="0.25">
      <c r="A42" s="37" t="s">
        <v>71</v>
      </c>
      <c r="B42" s="38" t="s">
        <v>72</v>
      </c>
      <c r="C42" s="55" t="s">
        <v>73</v>
      </c>
      <c r="D42" s="35">
        <v>84709</v>
      </c>
      <c r="E42" s="34">
        <v>1100</v>
      </c>
      <c r="F42" s="34">
        <f t="shared" si="7"/>
        <v>83609</v>
      </c>
      <c r="G42" s="34">
        <f t="shared" si="8"/>
        <v>7524.8099999999995</v>
      </c>
      <c r="H42" s="34">
        <f t="shared" si="9"/>
        <v>7524.8099999999995</v>
      </c>
      <c r="I42" s="104">
        <f t="shared" si="10"/>
        <v>98658.62</v>
      </c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s="90" customFormat="1" ht="15.75" x14ac:dyDescent="0.25">
      <c r="A43" s="37" t="s">
        <v>71</v>
      </c>
      <c r="B43" s="38" t="s">
        <v>74</v>
      </c>
      <c r="C43" s="55" t="s">
        <v>40</v>
      </c>
      <c r="D43" s="35">
        <v>83159</v>
      </c>
      <c r="E43" s="34">
        <v>1100</v>
      </c>
      <c r="F43" s="34">
        <f t="shared" si="7"/>
        <v>82059</v>
      </c>
      <c r="G43" s="34">
        <f t="shared" si="8"/>
        <v>7385.3099999999995</v>
      </c>
      <c r="H43" s="34">
        <f t="shared" si="9"/>
        <v>7385.3099999999995</v>
      </c>
      <c r="I43" s="104">
        <f t="shared" si="10"/>
        <v>96829.62</v>
      </c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</row>
    <row r="44" spans="1:29" s="88" customFormat="1" ht="15.75" x14ac:dyDescent="0.25">
      <c r="A44" s="37" t="s">
        <v>75</v>
      </c>
      <c r="B44" s="38" t="s">
        <v>76</v>
      </c>
      <c r="C44" s="55" t="s">
        <v>40</v>
      </c>
      <c r="D44" s="35">
        <v>84659</v>
      </c>
      <c r="E44" s="34">
        <v>1100</v>
      </c>
      <c r="F44" s="34">
        <f t="shared" si="7"/>
        <v>83559</v>
      </c>
      <c r="G44" s="34">
        <f t="shared" si="8"/>
        <v>7520.3099999999995</v>
      </c>
      <c r="H44" s="34">
        <f t="shared" si="9"/>
        <v>7520.3099999999995</v>
      </c>
      <c r="I44" s="104">
        <f t="shared" si="10"/>
        <v>98599.62</v>
      </c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</row>
    <row r="45" spans="1:29" s="88" customFormat="1" ht="15.75" x14ac:dyDescent="0.25">
      <c r="A45" s="37" t="s">
        <v>71</v>
      </c>
      <c r="B45" s="38" t="s">
        <v>223</v>
      </c>
      <c r="C45" s="55" t="s">
        <v>40</v>
      </c>
      <c r="D45" s="35"/>
      <c r="E45" s="34"/>
      <c r="F45" s="34"/>
      <c r="G45" s="34"/>
      <c r="H45" s="34"/>
      <c r="I45" s="104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</row>
    <row r="46" spans="1:29" s="88" customFormat="1" ht="15.75" x14ac:dyDescent="0.25">
      <c r="A46" s="37" t="s">
        <v>77</v>
      </c>
      <c r="B46" s="38" t="s">
        <v>78</v>
      </c>
      <c r="C46" s="55" t="s">
        <v>79</v>
      </c>
      <c r="D46" s="35">
        <v>84889</v>
      </c>
      <c r="E46" s="34">
        <v>1100</v>
      </c>
      <c r="F46" s="34">
        <f t="shared" si="7"/>
        <v>83789</v>
      </c>
      <c r="G46" s="34">
        <f t="shared" si="8"/>
        <v>7541.0099999999993</v>
      </c>
      <c r="H46" s="34">
        <f t="shared" si="9"/>
        <v>7541.0099999999993</v>
      </c>
      <c r="I46" s="104">
        <f t="shared" si="10"/>
        <v>98871.01999999999</v>
      </c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</row>
    <row r="47" spans="1:29" s="90" customFormat="1" ht="15.75" x14ac:dyDescent="0.25">
      <c r="A47" s="37" t="s">
        <v>89</v>
      </c>
      <c r="B47" s="38" t="s">
        <v>90</v>
      </c>
      <c r="C47" s="58" t="s">
        <v>91</v>
      </c>
      <c r="D47" s="35">
        <v>87549</v>
      </c>
      <c r="E47" s="34">
        <v>1100</v>
      </c>
      <c r="F47" s="34">
        <f t="shared" si="7"/>
        <v>86449</v>
      </c>
      <c r="G47" s="34">
        <f t="shared" si="8"/>
        <v>7780.41</v>
      </c>
      <c r="H47" s="34">
        <f t="shared" si="9"/>
        <v>7780.41</v>
      </c>
      <c r="I47" s="104">
        <f t="shared" si="10"/>
        <v>102009.82</v>
      </c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</row>
    <row r="48" spans="1:29" s="90" customFormat="1" ht="15.75" x14ac:dyDescent="0.25">
      <c r="A48" s="37" t="s">
        <v>89</v>
      </c>
      <c r="B48" s="38" t="s">
        <v>92</v>
      </c>
      <c r="C48" s="58" t="s">
        <v>93</v>
      </c>
      <c r="D48" s="116">
        <v>87549</v>
      </c>
      <c r="E48" s="34">
        <v>1100</v>
      </c>
      <c r="F48" s="34">
        <f t="shared" si="7"/>
        <v>86449</v>
      </c>
      <c r="G48" s="34">
        <f t="shared" si="8"/>
        <v>7780.41</v>
      </c>
      <c r="H48" s="34">
        <f t="shared" si="9"/>
        <v>7780.41</v>
      </c>
      <c r="I48" s="104">
        <f t="shared" si="10"/>
        <v>102009.82</v>
      </c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</row>
    <row r="49" spans="1:29" s="88" customFormat="1" ht="15.75" x14ac:dyDescent="0.25">
      <c r="A49" s="37" t="s">
        <v>94</v>
      </c>
      <c r="B49" s="38" t="s">
        <v>95</v>
      </c>
      <c r="C49" s="58" t="s">
        <v>96</v>
      </c>
      <c r="D49" s="36">
        <v>90279</v>
      </c>
      <c r="E49" s="34">
        <v>1100</v>
      </c>
      <c r="F49" s="34">
        <f t="shared" si="7"/>
        <v>89179</v>
      </c>
      <c r="G49" s="34">
        <f t="shared" si="8"/>
        <v>8026.11</v>
      </c>
      <c r="H49" s="34">
        <f t="shared" si="9"/>
        <v>8026.11</v>
      </c>
      <c r="I49" s="104">
        <f t="shared" si="10"/>
        <v>105231.22</v>
      </c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</row>
    <row r="50" spans="1:29" s="88" customFormat="1" ht="15.75" x14ac:dyDescent="0.25">
      <c r="A50" s="37" t="s">
        <v>94</v>
      </c>
      <c r="B50" s="38" t="s">
        <v>97</v>
      </c>
      <c r="C50" s="58" t="s">
        <v>96</v>
      </c>
      <c r="D50" s="36">
        <v>91399</v>
      </c>
      <c r="E50" s="34">
        <v>1100</v>
      </c>
      <c r="F50" s="34">
        <f t="shared" si="7"/>
        <v>90299</v>
      </c>
      <c r="G50" s="34">
        <f t="shared" si="8"/>
        <v>8126.91</v>
      </c>
      <c r="H50" s="34">
        <f t="shared" si="9"/>
        <v>8126.91</v>
      </c>
      <c r="I50" s="104">
        <f t="shared" si="10"/>
        <v>106552.82</v>
      </c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</row>
    <row r="51" spans="1:29" s="88" customFormat="1" ht="15.75" x14ac:dyDescent="0.25">
      <c r="A51" s="37" t="s">
        <v>100</v>
      </c>
      <c r="B51" s="38" t="s">
        <v>101</v>
      </c>
      <c r="C51" s="58" t="s">
        <v>102</v>
      </c>
      <c r="D51" s="35">
        <v>93009</v>
      </c>
      <c r="E51" s="34">
        <v>1100</v>
      </c>
      <c r="F51" s="34">
        <f t="shared" si="7"/>
        <v>91909</v>
      </c>
      <c r="G51" s="34">
        <f t="shared" si="8"/>
        <v>8271.81</v>
      </c>
      <c r="H51" s="34">
        <f t="shared" si="9"/>
        <v>8271.81</v>
      </c>
      <c r="I51" s="104">
        <f t="shared" si="10"/>
        <v>108452.62</v>
      </c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</row>
    <row r="52" spans="1:29" s="88" customFormat="1" ht="15.75" x14ac:dyDescent="0.25">
      <c r="A52" s="37" t="s">
        <v>103</v>
      </c>
      <c r="B52" s="38" t="s">
        <v>104</v>
      </c>
      <c r="C52" s="58" t="s">
        <v>105</v>
      </c>
      <c r="D52" s="35"/>
      <c r="E52" s="34"/>
      <c r="F52" s="34"/>
      <c r="G52" s="34"/>
      <c r="H52" s="34"/>
      <c r="I52" s="104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s="88" customFormat="1" ht="15.75" x14ac:dyDescent="0.25">
      <c r="A53" s="37" t="s">
        <v>103</v>
      </c>
      <c r="B53" s="38" t="s">
        <v>106</v>
      </c>
      <c r="C53" s="39" t="s">
        <v>93</v>
      </c>
      <c r="D53" s="33">
        <v>94459</v>
      </c>
      <c r="E53" s="34">
        <v>1100</v>
      </c>
      <c r="F53" s="34">
        <f t="shared" si="7"/>
        <v>93359</v>
      </c>
      <c r="G53" s="34">
        <f t="shared" si="8"/>
        <v>8402.31</v>
      </c>
      <c r="H53" s="34">
        <f t="shared" si="9"/>
        <v>8402.31</v>
      </c>
      <c r="I53" s="104">
        <f t="shared" si="10"/>
        <v>110163.62</v>
      </c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</row>
    <row r="54" spans="1:29" s="88" customFormat="1" ht="15.75" x14ac:dyDescent="0.25">
      <c r="A54" s="37" t="s">
        <v>80</v>
      </c>
      <c r="B54" s="38" t="s">
        <v>81</v>
      </c>
      <c r="C54" s="55" t="s">
        <v>82</v>
      </c>
      <c r="D54" s="33">
        <v>87449</v>
      </c>
      <c r="E54" s="34">
        <v>1100</v>
      </c>
      <c r="F54" s="34">
        <f t="shared" si="7"/>
        <v>86349</v>
      </c>
      <c r="G54" s="34">
        <f t="shared" si="8"/>
        <v>7771.41</v>
      </c>
      <c r="H54" s="34">
        <f t="shared" si="9"/>
        <v>7771.41</v>
      </c>
      <c r="I54" s="104">
        <f t="shared" si="10"/>
        <v>101891.82</v>
      </c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s="90" customFormat="1" ht="15.75" x14ac:dyDescent="0.25">
      <c r="A55" s="37" t="s">
        <v>83</v>
      </c>
      <c r="B55" s="38" t="s">
        <v>84</v>
      </c>
      <c r="C55" s="55" t="s">
        <v>85</v>
      </c>
      <c r="D55" s="35">
        <v>97335</v>
      </c>
      <c r="E55" s="34">
        <v>1100</v>
      </c>
      <c r="F55" s="34">
        <f t="shared" si="7"/>
        <v>96235</v>
      </c>
      <c r="G55" s="34">
        <f t="shared" si="8"/>
        <v>8661.15</v>
      </c>
      <c r="H55" s="34">
        <f t="shared" si="9"/>
        <v>8661.15</v>
      </c>
      <c r="I55" s="104">
        <f t="shared" si="10"/>
        <v>113557.29999999999</v>
      </c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</row>
    <row r="56" spans="1:29" s="88" customFormat="1" ht="15.75" x14ac:dyDescent="0.25">
      <c r="A56" s="37" t="s">
        <v>59</v>
      </c>
      <c r="B56" s="38" t="s">
        <v>107</v>
      </c>
      <c r="C56" s="59"/>
      <c r="D56" s="35">
        <v>78579</v>
      </c>
      <c r="E56" s="34">
        <v>0</v>
      </c>
      <c r="F56" s="34">
        <f t="shared" si="7"/>
        <v>78579</v>
      </c>
      <c r="G56" s="34">
        <f t="shared" si="8"/>
        <v>7072.11</v>
      </c>
      <c r="H56" s="34">
        <f t="shared" si="9"/>
        <v>7072.11</v>
      </c>
      <c r="I56" s="104">
        <f t="shared" si="10"/>
        <v>92723.22</v>
      </c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</row>
    <row r="57" spans="1:29" s="88" customFormat="1" ht="15.75" x14ac:dyDescent="0.25">
      <c r="A57" s="37" t="s">
        <v>59</v>
      </c>
      <c r="B57" s="38" t="s">
        <v>108</v>
      </c>
      <c r="C57" s="59"/>
      <c r="D57" s="103">
        <v>74255</v>
      </c>
      <c r="E57" s="34">
        <v>0</v>
      </c>
      <c r="F57" s="34">
        <f t="shared" si="7"/>
        <v>74255</v>
      </c>
      <c r="G57" s="34">
        <f t="shared" si="8"/>
        <v>6682.95</v>
      </c>
      <c r="H57" s="34">
        <f t="shared" si="9"/>
        <v>6682.95</v>
      </c>
      <c r="I57" s="104">
        <f t="shared" si="10"/>
        <v>87620.9</v>
      </c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</row>
    <row r="58" spans="1:29" s="88" customFormat="1" ht="15.75" x14ac:dyDescent="0.25">
      <c r="A58" s="37" t="s">
        <v>59</v>
      </c>
      <c r="B58" s="38" t="s">
        <v>110</v>
      </c>
      <c r="C58" s="59"/>
      <c r="D58" s="35">
        <v>80429</v>
      </c>
      <c r="E58" s="34">
        <v>0</v>
      </c>
      <c r="F58" s="34">
        <f t="shared" si="7"/>
        <v>80429</v>
      </c>
      <c r="G58" s="34">
        <f t="shared" si="8"/>
        <v>7238.61</v>
      </c>
      <c r="H58" s="34">
        <f t="shared" si="9"/>
        <v>7238.61</v>
      </c>
      <c r="I58" s="104">
        <f t="shared" si="10"/>
        <v>94906.22</v>
      </c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</row>
    <row r="59" spans="1:29" s="88" customFormat="1" ht="15.75" x14ac:dyDescent="0.25">
      <c r="A59" s="37" t="s">
        <v>59</v>
      </c>
      <c r="B59" s="38" t="s">
        <v>109</v>
      </c>
      <c r="C59" s="59"/>
      <c r="D59" s="35">
        <v>76529</v>
      </c>
      <c r="E59" s="34">
        <v>0</v>
      </c>
      <c r="F59" s="34">
        <f t="shared" si="7"/>
        <v>76529</v>
      </c>
      <c r="G59" s="34">
        <f t="shared" si="8"/>
        <v>6887.61</v>
      </c>
      <c r="H59" s="34">
        <f t="shared" si="9"/>
        <v>6887.61</v>
      </c>
      <c r="I59" s="104">
        <f t="shared" si="10"/>
        <v>90304.22</v>
      </c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</row>
    <row r="60" spans="1:29" s="88" customFormat="1" ht="15.75" x14ac:dyDescent="0.25">
      <c r="A60" s="37" t="s">
        <v>59</v>
      </c>
      <c r="B60" s="38" t="s">
        <v>111</v>
      </c>
      <c r="C60" s="59"/>
      <c r="D60" s="35">
        <v>82419</v>
      </c>
      <c r="E60" s="34">
        <v>0</v>
      </c>
      <c r="F60" s="34">
        <f t="shared" si="7"/>
        <v>82419</v>
      </c>
      <c r="G60" s="34">
        <f t="shared" si="8"/>
        <v>7417.71</v>
      </c>
      <c r="H60" s="34">
        <f t="shared" si="9"/>
        <v>7417.71</v>
      </c>
      <c r="I60" s="104">
        <f t="shared" si="10"/>
        <v>97254.420000000013</v>
      </c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</row>
    <row r="61" spans="1:29" s="88" customFormat="1" ht="16.5" thickBot="1" x14ac:dyDescent="0.3">
      <c r="A61" s="60" t="s">
        <v>59</v>
      </c>
      <c r="B61" s="61" t="s">
        <v>112</v>
      </c>
      <c r="C61" s="59"/>
      <c r="D61" s="35">
        <v>82879</v>
      </c>
      <c r="E61" s="34">
        <v>0</v>
      </c>
      <c r="F61" s="34">
        <f t="shared" si="7"/>
        <v>82879</v>
      </c>
      <c r="G61" s="34">
        <f t="shared" si="8"/>
        <v>7459.11</v>
      </c>
      <c r="H61" s="34">
        <f t="shared" si="9"/>
        <v>7459.11</v>
      </c>
      <c r="I61" s="104">
        <f t="shared" si="10"/>
        <v>97797.22</v>
      </c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</row>
    <row r="62" spans="1:29" s="88" customFormat="1" ht="16.5" thickBot="1" x14ac:dyDescent="0.3">
      <c r="A62" s="74"/>
      <c r="B62" s="76"/>
      <c r="C62" s="77"/>
      <c r="D62" s="78"/>
      <c r="E62" s="78"/>
      <c r="F62" s="78"/>
      <c r="G62" s="78"/>
      <c r="H62" s="78"/>
      <c r="I62" s="75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</row>
    <row r="63" spans="1:29" s="88" customFormat="1" ht="16.5" thickBot="1" x14ac:dyDescent="0.3">
      <c r="A63" s="264" t="s">
        <v>113</v>
      </c>
      <c r="B63" s="265"/>
      <c r="C63" s="265"/>
      <c r="D63" s="265"/>
      <c r="E63" s="265"/>
      <c r="F63" s="265"/>
      <c r="G63" s="265"/>
      <c r="H63" s="265"/>
      <c r="I63" s="266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</row>
    <row r="64" spans="1:29" s="88" customFormat="1" ht="15.75" x14ac:dyDescent="0.25">
      <c r="A64" s="260" t="s">
        <v>6</v>
      </c>
      <c r="B64" s="260"/>
      <c r="C64" s="118" t="s">
        <v>7</v>
      </c>
      <c r="D64" s="118" t="s">
        <v>168</v>
      </c>
      <c r="E64" s="118" t="s">
        <v>9</v>
      </c>
      <c r="F64" s="118" t="s">
        <v>218</v>
      </c>
      <c r="G64" s="118" t="s">
        <v>181</v>
      </c>
      <c r="H64" s="118" t="s">
        <v>180</v>
      </c>
      <c r="I64" s="118" t="s">
        <v>169</v>
      </c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</row>
    <row r="65" spans="1:29" s="88" customFormat="1" ht="15.75" x14ac:dyDescent="0.25">
      <c r="A65" s="69" t="s">
        <v>119</v>
      </c>
      <c r="B65" s="70" t="s">
        <v>120</v>
      </c>
      <c r="C65" s="39" t="s">
        <v>64</v>
      </c>
      <c r="D65" s="99">
        <v>84259</v>
      </c>
      <c r="E65" s="34">
        <v>1100</v>
      </c>
      <c r="F65" s="34">
        <f t="shared" ref="F65:F76" si="11">D65-E65</f>
        <v>83159</v>
      </c>
      <c r="G65" s="34">
        <f t="shared" ref="G65:G76" si="12">F65*9%</f>
        <v>7484.3099999999995</v>
      </c>
      <c r="H65" s="34">
        <f t="shared" ref="H65:H76" si="13">F65*9%</f>
        <v>7484.3099999999995</v>
      </c>
      <c r="I65" s="104">
        <f t="shared" ref="I65:I76" si="14">D65-E65+G65+H65</f>
        <v>98127.62</v>
      </c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</row>
    <row r="66" spans="1:29" s="88" customFormat="1" ht="15.75" x14ac:dyDescent="0.25">
      <c r="A66" s="69" t="s">
        <v>119</v>
      </c>
      <c r="B66" s="70" t="s">
        <v>121</v>
      </c>
      <c r="C66" s="39" t="s">
        <v>122</v>
      </c>
      <c r="D66" s="35">
        <v>84109</v>
      </c>
      <c r="E66" s="34">
        <v>1100</v>
      </c>
      <c r="F66" s="34">
        <f t="shared" si="11"/>
        <v>83009</v>
      </c>
      <c r="G66" s="34">
        <f t="shared" si="12"/>
        <v>7470.8099999999995</v>
      </c>
      <c r="H66" s="34">
        <f t="shared" si="13"/>
        <v>7470.8099999999995</v>
      </c>
      <c r="I66" s="104">
        <f t="shared" si="14"/>
        <v>97950.62</v>
      </c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</row>
    <row r="67" spans="1:29" s="80" customFormat="1" ht="15.75" x14ac:dyDescent="0.25">
      <c r="A67" s="69" t="s">
        <v>119</v>
      </c>
      <c r="B67" s="70" t="s">
        <v>123</v>
      </c>
      <c r="C67" s="39" t="s">
        <v>122</v>
      </c>
      <c r="D67" s="35">
        <v>84609</v>
      </c>
      <c r="E67" s="34">
        <v>1100</v>
      </c>
      <c r="F67" s="34">
        <f t="shared" si="11"/>
        <v>83509</v>
      </c>
      <c r="G67" s="34">
        <f t="shared" si="12"/>
        <v>7515.8099999999995</v>
      </c>
      <c r="H67" s="34">
        <f t="shared" si="13"/>
        <v>7515.8099999999995</v>
      </c>
      <c r="I67" s="104">
        <f t="shared" si="14"/>
        <v>98540.62</v>
      </c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</row>
    <row r="68" spans="1:29" s="80" customFormat="1" ht="15.75" x14ac:dyDescent="0.25">
      <c r="A68" s="69" t="s">
        <v>119</v>
      </c>
      <c r="B68" s="70" t="s">
        <v>224</v>
      </c>
      <c r="C68" s="39" t="s">
        <v>225</v>
      </c>
      <c r="D68" s="116">
        <v>83759</v>
      </c>
      <c r="E68" s="34">
        <v>1100</v>
      </c>
      <c r="F68" s="34">
        <f t="shared" ref="F68" si="15">D68-E68</f>
        <v>82659</v>
      </c>
      <c r="G68" s="34">
        <f t="shared" ref="G68" si="16">F68*9%</f>
        <v>7439.3099999999995</v>
      </c>
      <c r="H68" s="34">
        <f t="shared" ref="H68" si="17">F68*9%</f>
        <v>7439.3099999999995</v>
      </c>
      <c r="I68" s="104">
        <f t="shared" ref="I68" si="18">D68-E68+G68+H68</f>
        <v>97537.62</v>
      </c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</row>
    <row r="69" spans="1:29" s="80" customFormat="1" ht="15.75" x14ac:dyDescent="0.25">
      <c r="A69" s="69" t="s">
        <v>124</v>
      </c>
      <c r="B69" s="70" t="s">
        <v>125</v>
      </c>
      <c r="C69" s="39" t="s">
        <v>126</v>
      </c>
      <c r="D69" s="35">
        <v>85309</v>
      </c>
      <c r="E69" s="34">
        <v>1100</v>
      </c>
      <c r="F69" s="34">
        <f t="shared" si="11"/>
        <v>84209</v>
      </c>
      <c r="G69" s="34">
        <f t="shared" si="12"/>
        <v>7578.8099999999995</v>
      </c>
      <c r="H69" s="34">
        <f t="shared" si="13"/>
        <v>7578.8099999999995</v>
      </c>
      <c r="I69" s="104">
        <f t="shared" si="14"/>
        <v>99366.62</v>
      </c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</row>
    <row r="70" spans="1:29" s="80" customFormat="1" ht="15.75" x14ac:dyDescent="0.25">
      <c r="A70" s="69" t="s">
        <v>127</v>
      </c>
      <c r="B70" s="70" t="s">
        <v>128</v>
      </c>
      <c r="C70" s="39" t="s">
        <v>129</v>
      </c>
      <c r="D70" s="35">
        <v>87909</v>
      </c>
      <c r="E70" s="34">
        <v>1100</v>
      </c>
      <c r="F70" s="34">
        <f t="shared" si="11"/>
        <v>86809</v>
      </c>
      <c r="G70" s="34">
        <f t="shared" si="12"/>
        <v>7812.8099999999995</v>
      </c>
      <c r="H70" s="34">
        <f t="shared" si="13"/>
        <v>7812.8099999999995</v>
      </c>
      <c r="I70" s="104">
        <f t="shared" si="14"/>
        <v>102434.62</v>
      </c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</row>
    <row r="71" spans="1:29" s="77" customFormat="1" x14ac:dyDescent="0.2">
      <c r="A71" s="69" t="s">
        <v>127</v>
      </c>
      <c r="B71" s="70" t="s">
        <v>130</v>
      </c>
      <c r="C71" s="39" t="s">
        <v>129</v>
      </c>
      <c r="D71" s="35">
        <v>89699</v>
      </c>
      <c r="E71" s="34">
        <v>1100</v>
      </c>
      <c r="F71" s="34">
        <f t="shared" si="11"/>
        <v>88599</v>
      </c>
      <c r="G71" s="34">
        <f t="shared" si="12"/>
        <v>7973.91</v>
      </c>
      <c r="H71" s="34">
        <f t="shared" si="13"/>
        <v>7973.91</v>
      </c>
      <c r="I71" s="104">
        <f t="shared" si="14"/>
        <v>104546.82</v>
      </c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</row>
    <row r="72" spans="1:29" s="90" customFormat="1" ht="15.75" x14ac:dyDescent="0.25">
      <c r="A72" s="69" t="s">
        <v>114</v>
      </c>
      <c r="B72" s="70" t="s">
        <v>115</v>
      </c>
      <c r="C72" s="39" t="s">
        <v>116</v>
      </c>
      <c r="D72" s="35">
        <v>89009</v>
      </c>
      <c r="E72" s="34">
        <v>1100</v>
      </c>
      <c r="F72" s="34">
        <f t="shared" si="11"/>
        <v>87909</v>
      </c>
      <c r="G72" s="34">
        <f t="shared" si="12"/>
        <v>7911.8099999999995</v>
      </c>
      <c r="H72" s="34">
        <f t="shared" si="13"/>
        <v>7911.8099999999995</v>
      </c>
      <c r="I72" s="104">
        <f t="shared" si="14"/>
        <v>103732.62</v>
      </c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</row>
    <row r="73" spans="1:29" s="90" customFormat="1" ht="15.75" x14ac:dyDescent="0.25">
      <c r="A73" s="71" t="s">
        <v>114</v>
      </c>
      <c r="B73" s="72" t="s">
        <v>117</v>
      </c>
      <c r="C73" s="39" t="s">
        <v>118</v>
      </c>
      <c r="D73" s="35">
        <v>89309</v>
      </c>
      <c r="E73" s="34">
        <v>1100</v>
      </c>
      <c r="F73" s="34">
        <f t="shared" si="11"/>
        <v>88209</v>
      </c>
      <c r="G73" s="34">
        <f t="shared" si="12"/>
        <v>7938.8099999999995</v>
      </c>
      <c r="H73" s="34">
        <f t="shared" si="13"/>
        <v>7938.8099999999995</v>
      </c>
      <c r="I73" s="104">
        <f t="shared" si="14"/>
        <v>104086.62</v>
      </c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</row>
    <row r="74" spans="1:29" s="88" customFormat="1" ht="15.75" x14ac:dyDescent="0.25">
      <c r="A74" s="37" t="s">
        <v>59</v>
      </c>
      <c r="B74" s="38" t="s">
        <v>131</v>
      </c>
      <c r="C74" s="59"/>
      <c r="D74" s="35">
        <v>76779</v>
      </c>
      <c r="E74" s="34">
        <v>0</v>
      </c>
      <c r="F74" s="34">
        <f t="shared" si="11"/>
        <v>76779</v>
      </c>
      <c r="G74" s="34">
        <f t="shared" si="12"/>
        <v>6910.11</v>
      </c>
      <c r="H74" s="34">
        <f t="shared" si="13"/>
        <v>6910.11</v>
      </c>
      <c r="I74" s="104">
        <f t="shared" si="14"/>
        <v>90599.22</v>
      </c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</row>
    <row r="75" spans="1:29" s="88" customFormat="1" ht="15.75" x14ac:dyDescent="0.25">
      <c r="A75" s="37" t="s">
        <v>59</v>
      </c>
      <c r="B75" s="38" t="s">
        <v>132</v>
      </c>
      <c r="C75" s="59"/>
      <c r="D75" s="35">
        <v>78179</v>
      </c>
      <c r="E75" s="34">
        <v>0</v>
      </c>
      <c r="F75" s="34">
        <f t="shared" si="11"/>
        <v>78179</v>
      </c>
      <c r="G75" s="34">
        <f t="shared" si="12"/>
        <v>7036.11</v>
      </c>
      <c r="H75" s="34">
        <f t="shared" si="13"/>
        <v>7036.11</v>
      </c>
      <c r="I75" s="104">
        <f t="shared" si="14"/>
        <v>92251.22</v>
      </c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</row>
    <row r="76" spans="1:29" s="88" customFormat="1" ht="16.5" thickBot="1" x14ac:dyDescent="0.3">
      <c r="A76" s="180" t="s">
        <v>59</v>
      </c>
      <c r="B76" s="101" t="s">
        <v>133</v>
      </c>
      <c r="C76" s="181"/>
      <c r="D76" s="36">
        <v>77379</v>
      </c>
      <c r="E76" s="182">
        <v>0</v>
      </c>
      <c r="F76" s="182">
        <f t="shared" si="11"/>
        <v>77379</v>
      </c>
      <c r="G76" s="182">
        <f t="shared" si="12"/>
        <v>6964.11</v>
      </c>
      <c r="H76" s="182">
        <f t="shared" si="13"/>
        <v>6964.11</v>
      </c>
      <c r="I76" s="206">
        <f t="shared" si="14"/>
        <v>91307.22</v>
      </c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</row>
    <row r="77" spans="1:29" s="88" customFormat="1" ht="16.5" thickBot="1" x14ac:dyDescent="0.3">
      <c r="A77" s="261"/>
      <c r="B77" s="262"/>
      <c r="C77" s="262"/>
      <c r="D77" s="262"/>
      <c r="E77" s="262"/>
      <c r="F77" s="262"/>
      <c r="G77" s="262"/>
      <c r="H77" s="262"/>
      <c r="I77" s="263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</row>
    <row r="78" spans="1:29" s="88" customFormat="1" ht="15.75" x14ac:dyDescent="0.25">
      <c r="A78" s="258" t="s">
        <v>134</v>
      </c>
      <c r="B78" s="258"/>
      <c r="C78" s="258"/>
      <c r="D78" s="258"/>
      <c r="E78" s="258"/>
      <c r="F78" s="24" t="s">
        <v>172</v>
      </c>
      <c r="H78" s="178"/>
      <c r="I78" s="140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</row>
    <row r="79" spans="1:29" s="88" customFormat="1" ht="15.75" x14ac:dyDescent="0.25">
      <c r="A79" s="259" t="s">
        <v>135</v>
      </c>
      <c r="B79" s="259"/>
      <c r="C79" s="148"/>
      <c r="D79" s="257" t="s">
        <v>136</v>
      </c>
      <c r="E79" s="257"/>
      <c r="F79" s="6" t="s">
        <v>154</v>
      </c>
      <c r="H79" s="179"/>
      <c r="I79" s="67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</row>
    <row r="80" spans="1:29" s="88" customFormat="1" ht="15.75" x14ac:dyDescent="0.25">
      <c r="A80" s="183" t="s">
        <v>137</v>
      </c>
      <c r="B80" s="113" t="s">
        <v>138</v>
      </c>
      <c r="C80" s="59"/>
      <c r="D80" s="33" t="s">
        <v>137</v>
      </c>
      <c r="E80" s="33" t="s">
        <v>138</v>
      </c>
      <c r="F80" s="6" t="s">
        <v>155</v>
      </c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</row>
    <row r="81" spans="1:29" s="88" customFormat="1" ht="15.75" x14ac:dyDescent="0.25">
      <c r="A81" s="95" t="s">
        <v>139</v>
      </c>
      <c r="B81" s="114">
        <v>300</v>
      </c>
      <c r="C81" s="59"/>
      <c r="D81" s="59" t="s">
        <v>140</v>
      </c>
      <c r="E81" s="82">
        <v>300</v>
      </c>
      <c r="F81" s="205"/>
      <c r="G81" s="67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</row>
    <row r="82" spans="1:29" s="88" customFormat="1" ht="15.75" x14ac:dyDescent="0.25">
      <c r="A82" s="95" t="s">
        <v>141</v>
      </c>
      <c r="B82" s="114">
        <v>400</v>
      </c>
      <c r="C82" s="59"/>
      <c r="D82" s="59" t="s">
        <v>142</v>
      </c>
      <c r="E82" s="82">
        <v>400</v>
      </c>
      <c r="F82" s="205"/>
      <c r="G82" s="67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</row>
    <row r="83" spans="1:29" s="88" customFormat="1" ht="15.75" x14ac:dyDescent="0.25">
      <c r="A83" s="95" t="s">
        <v>143</v>
      </c>
      <c r="B83" s="114">
        <v>500</v>
      </c>
      <c r="C83" s="59"/>
      <c r="D83" s="59" t="s">
        <v>144</v>
      </c>
      <c r="E83" s="82">
        <v>500</v>
      </c>
      <c r="F83" s="205"/>
      <c r="G83" s="67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</row>
    <row r="84" spans="1:29" s="88" customFormat="1" ht="15.75" x14ac:dyDescent="0.25">
      <c r="A84" s="95" t="s">
        <v>145</v>
      </c>
      <c r="B84" s="114">
        <v>600</v>
      </c>
      <c r="C84" s="59"/>
      <c r="D84" s="59" t="s">
        <v>146</v>
      </c>
      <c r="E84" s="82">
        <v>600</v>
      </c>
      <c r="F84" s="205"/>
      <c r="G84" s="67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</row>
    <row r="85" spans="1:29" s="31" customFormat="1" ht="15.75" x14ac:dyDescent="0.25">
      <c r="A85" s="184" t="s">
        <v>147</v>
      </c>
      <c r="B85" s="115">
        <v>700</v>
      </c>
      <c r="C85" s="22"/>
      <c r="D85" s="22" t="s">
        <v>148</v>
      </c>
      <c r="E85" s="27">
        <v>700</v>
      </c>
      <c r="F85" s="29"/>
      <c r="G85" s="109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</row>
    <row r="86" spans="1:29" s="31" customFormat="1" ht="15.75" x14ac:dyDescent="0.25">
      <c r="A86" s="184" t="s">
        <v>149</v>
      </c>
      <c r="B86" s="115">
        <v>800</v>
      </c>
      <c r="C86" s="22"/>
      <c r="D86" s="22" t="s">
        <v>150</v>
      </c>
      <c r="E86" s="27">
        <v>750</v>
      </c>
      <c r="F86" s="29"/>
      <c r="G86" s="109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</row>
    <row r="87" spans="1:29" s="31" customFormat="1" ht="15.75" x14ac:dyDescent="0.25">
      <c r="A87" s="184" t="s">
        <v>151</v>
      </c>
      <c r="B87" s="115">
        <v>900</v>
      </c>
      <c r="C87" s="22"/>
      <c r="D87" s="22" t="s">
        <v>152</v>
      </c>
      <c r="E87" s="27">
        <v>800</v>
      </c>
      <c r="F87" s="29"/>
      <c r="G87" s="109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</row>
    <row r="88" spans="1:29" s="31" customFormat="1" ht="15.75" x14ac:dyDescent="0.25">
      <c r="B88" s="28"/>
      <c r="C88" s="25"/>
      <c r="D88" s="23"/>
      <c r="E88" s="23"/>
      <c r="F88" s="23"/>
      <c r="G88" s="23"/>
      <c r="H88" s="29"/>
      <c r="I88" s="109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</row>
    <row r="89" spans="1:29" s="31" customFormat="1" ht="15.75" x14ac:dyDescent="0.25">
      <c r="B89" s="7"/>
      <c r="C89" s="30"/>
      <c r="D89" s="30"/>
      <c r="E89" s="139"/>
      <c r="F89" s="151"/>
      <c r="G89" s="139"/>
      <c r="H89" s="30"/>
      <c r="I89" s="110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</row>
    <row r="90" spans="1:29" s="31" customFormat="1" ht="15.75" x14ac:dyDescent="0.25">
      <c r="B90" s="7"/>
      <c r="C90" s="30"/>
      <c r="D90" s="30"/>
      <c r="E90" s="139"/>
      <c r="F90" s="151"/>
      <c r="G90" s="139"/>
      <c r="H90" s="30"/>
      <c r="I90" s="110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102" spans="1:9" x14ac:dyDescent="0.25">
      <c r="A102" s="8"/>
      <c r="B102" s="8"/>
      <c r="C102" s="9"/>
      <c r="D102" s="9"/>
      <c r="E102" s="141"/>
      <c r="F102" s="204"/>
      <c r="G102" s="141"/>
      <c r="H102" s="9"/>
      <c r="I102" s="112"/>
    </row>
  </sheetData>
  <mergeCells count="18">
    <mergeCell ref="B4:H4"/>
    <mergeCell ref="A63:I63"/>
    <mergeCell ref="I1:I4"/>
    <mergeCell ref="B5:H6"/>
    <mergeCell ref="A7:I7"/>
    <mergeCell ref="A8:I8"/>
    <mergeCell ref="A1:A4"/>
    <mergeCell ref="B1:H1"/>
    <mergeCell ref="B2:H2"/>
    <mergeCell ref="B3:H3"/>
    <mergeCell ref="D79:E79"/>
    <mergeCell ref="A78:E78"/>
    <mergeCell ref="A79:B79"/>
    <mergeCell ref="A9:B9"/>
    <mergeCell ref="A39:B39"/>
    <mergeCell ref="A64:B64"/>
    <mergeCell ref="A38:I38"/>
    <mergeCell ref="A77:I77"/>
  </mergeCells>
  <pageMargins left="1" right="0.25" top="0.65" bottom="0.65" header="0.28000000000000003" footer="0.3"/>
  <pageSetup scale="48" orientation="portrait" horizontalDpi="4294967293" verticalDpi="4294967293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2"/>
  <sheetViews>
    <sheetView showGridLines="0" topLeftCell="A60" zoomScaleNormal="100" zoomScaleSheetLayoutView="100" workbookViewId="0">
      <selection activeCell="D76" sqref="D76"/>
    </sheetView>
  </sheetViews>
  <sheetFormatPr defaultColWidth="14.85546875" defaultRowHeight="15" x14ac:dyDescent="0.25"/>
  <cols>
    <col min="1" max="1" width="24.85546875" customWidth="1"/>
    <col min="2" max="2" width="17.7109375" style="1" customWidth="1"/>
    <col min="3" max="5" width="17.7109375" style="146" customWidth="1"/>
    <col min="6" max="6" width="17.7109375" style="202" customWidth="1"/>
    <col min="7" max="8" width="17.7109375" style="146" customWidth="1"/>
    <col min="9" max="9" width="17.7109375" style="150" customWidth="1"/>
    <col min="10" max="29" width="14.85546875" style="4"/>
  </cols>
  <sheetData>
    <row r="1" spans="1:29" ht="44.25" x14ac:dyDescent="0.6">
      <c r="A1" s="270"/>
      <c r="B1" s="272" t="s">
        <v>0</v>
      </c>
      <c r="C1" s="272"/>
      <c r="D1" s="272"/>
      <c r="E1" s="272"/>
      <c r="F1" s="272"/>
      <c r="G1" s="272"/>
      <c r="H1" s="272"/>
      <c r="I1" s="267"/>
    </row>
    <row r="2" spans="1:29" ht="23.25" x14ac:dyDescent="0.35">
      <c r="A2" s="271"/>
      <c r="B2" s="243" t="s">
        <v>184</v>
      </c>
      <c r="C2" s="243"/>
      <c r="D2" s="243"/>
      <c r="E2" s="243"/>
      <c r="F2" s="243"/>
      <c r="G2" s="243"/>
      <c r="H2" s="243"/>
      <c r="I2" s="268"/>
    </row>
    <row r="3" spans="1:29" x14ac:dyDescent="0.25">
      <c r="A3" s="271"/>
      <c r="B3" s="244" t="s">
        <v>173</v>
      </c>
      <c r="C3" s="244"/>
      <c r="D3" s="244"/>
      <c r="E3" s="244"/>
      <c r="F3" s="244"/>
      <c r="G3" s="244"/>
      <c r="H3" s="244"/>
      <c r="I3" s="268"/>
    </row>
    <row r="4" spans="1:29" ht="18" x14ac:dyDescent="0.25">
      <c r="A4" s="271"/>
      <c r="B4" s="245" t="s">
        <v>182</v>
      </c>
      <c r="C4" s="245"/>
      <c r="D4" s="245"/>
      <c r="E4" s="245"/>
      <c r="F4" s="245"/>
      <c r="G4" s="245"/>
      <c r="H4" s="245"/>
      <c r="I4" s="268"/>
    </row>
    <row r="5" spans="1:29" ht="15.75" thickBot="1" x14ac:dyDescent="0.3">
      <c r="A5" s="20"/>
      <c r="B5" s="229" t="s">
        <v>4</v>
      </c>
      <c r="C5" s="229"/>
      <c r="D5" s="229"/>
      <c r="E5" s="229"/>
      <c r="F5" s="229"/>
      <c r="G5" s="229"/>
      <c r="H5" s="229"/>
      <c r="I5" s="143" t="s">
        <v>216</v>
      </c>
    </row>
    <row r="6" spans="1:29" ht="21" thickBot="1" x14ac:dyDescent="0.3">
      <c r="A6" s="176"/>
      <c r="B6" s="229"/>
      <c r="C6" s="229"/>
      <c r="D6" s="229"/>
      <c r="E6" s="229"/>
      <c r="F6" s="229"/>
      <c r="G6" s="229"/>
      <c r="H6" s="229"/>
      <c r="I6" s="153">
        <v>43083</v>
      </c>
    </row>
    <row r="7" spans="1:29" ht="23.25" customHeight="1" thickBot="1" x14ac:dyDescent="0.35">
      <c r="A7" s="230" t="s">
        <v>5</v>
      </c>
      <c r="B7" s="231"/>
      <c r="C7" s="231"/>
      <c r="D7" s="231"/>
      <c r="E7" s="231"/>
      <c r="F7" s="231"/>
      <c r="G7" s="231"/>
      <c r="H7" s="231"/>
      <c r="I7" s="232"/>
    </row>
    <row r="8" spans="1:29" ht="23.25" customHeight="1" x14ac:dyDescent="0.25">
      <c r="A8" s="269" t="s">
        <v>167</v>
      </c>
      <c r="B8" s="269"/>
      <c r="C8" s="269"/>
      <c r="D8" s="269"/>
      <c r="E8" s="269"/>
      <c r="F8" s="269"/>
      <c r="G8" s="269"/>
      <c r="H8" s="269"/>
      <c r="I8" s="269"/>
    </row>
    <row r="9" spans="1:29" s="26" customFormat="1" ht="15.75" x14ac:dyDescent="0.25">
      <c r="A9" s="260" t="s">
        <v>6</v>
      </c>
      <c r="B9" s="260"/>
      <c r="C9" s="118" t="s">
        <v>7</v>
      </c>
      <c r="D9" s="118" t="s">
        <v>168</v>
      </c>
      <c r="E9" s="118" t="s">
        <v>9</v>
      </c>
      <c r="F9" s="118" t="s">
        <v>218</v>
      </c>
      <c r="G9" s="118" t="s">
        <v>181</v>
      </c>
      <c r="H9" s="118" t="s">
        <v>180</v>
      </c>
      <c r="I9" s="118" t="s">
        <v>169</v>
      </c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</row>
    <row r="10" spans="1:29" s="88" customFormat="1" ht="15.75" x14ac:dyDescent="0.25">
      <c r="A10" s="96" t="s">
        <v>12</v>
      </c>
      <c r="B10" s="97" t="s">
        <v>13</v>
      </c>
      <c r="C10" s="100" t="s">
        <v>14</v>
      </c>
      <c r="D10" s="34">
        <v>86785</v>
      </c>
      <c r="E10" s="34">
        <v>1100</v>
      </c>
      <c r="F10" s="34">
        <f>D10-E10</f>
        <v>85685</v>
      </c>
      <c r="G10" s="34">
        <f>F10*9%</f>
        <v>7711.65</v>
      </c>
      <c r="H10" s="34">
        <f>F10*9%</f>
        <v>7711.65</v>
      </c>
      <c r="I10" s="104">
        <f>D10-E10+G10+H10</f>
        <v>101108.29999999999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</row>
    <row r="11" spans="1:29" s="88" customFormat="1" ht="15.75" x14ac:dyDescent="0.25">
      <c r="A11" s="37" t="s">
        <v>12</v>
      </c>
      <c r="B11" s="38" t="s">
        <v>21</v>
      </c>
      <c r="C11" s="39" t="s">
        <v>22</v>
      </c>
      <c r="D11" s="34">
        <v>86785</v>
      </c>
      <c r="E11" s="34">
        <v>1100</v>
      </c>
      <c r="F11" s="34">
        <f t="shared" ref="F11:F18" si="0">D11-E11</f>
        <v>85685</v>
      </c>
      <c r="G11" s="34">
        <f t="shared" ref="G11:G18" si="1">F11*9%</f>
        <v>7711.65</v>
      </c>
      <c r="H11" s="34">
        <f t="shared" ref="H11:H18" si="2">F11*9%</f>
        <v>7711.65</v>
      </c>
      <c r="I11" s="104">
        <f t="shared" ref="I11:I36" si="3">D11-E11+G11+H11</f>
        <v>101108.29999999999</v>
      </c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</row>
    <row r="12" spans="1:29" s="88" customFormat="1" ht="15.75" x14ac:dyDescent="0.25">
      <c r="A12" s="37" t="s">
        <v>12</v>
      </c>
      <c r="B12" s="38" t="s">
        <v>17</v>
      </c>
      <c r="C12" s="39" t="s">
        <v>18</v>
      </c>
      <c r="D12" s="116"/>
      <c r="E12" s="34"/>
      <c r="F12" s="34"/>
      <c r="G12" s="34"/>
      <c r="H12" s="34"/>
      <c r="I12" s="104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</row>
    <row r="13" spans="1:29" s="88" customFormat="1" ht="15.75" x14ac:dyDescent="0.25">
      <c r="A13" s="37" t="s">
        <v>12</v>
      </c>
      <c r="B13" s="38" t="s">
        <v>19</v>
      </c>
      <c r="C13" s="39" t="s">
        <v>20</v>
      </c>
      <c r="D13" s="116"/>
      <c r="E13" s="34"/>
      <c r="F13" s="34"/>
      <c r="G13" s="34"/>
      <c r="H13" s="34"/>
      <c r="I13" s="104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</row>
    <row r="14" spans="1:29" s="88" customFormat="1" ht="15.75" x14ac:dyDescent="0.25">
      <c r="A14" s="37" t="s">
        <v>12</v>
      </c>
      <c r="B14" s="38" t="s">
        <v>15</v>
      </c>
      <c r="C14" s="39" t="s">
        <v>16</v>
      </c>
      <c r="D14" s="116">
        <v>87585</v>
      </c>
      <c r="E14" s="34">
        <v>1100</v>
      </c>
      <c r="F14" s="34">
        <f t="shared" si="0"/>
        <v>86485</v>
      </c>
      <c r="G14" s="34">
        <f t="shared" si="1"/>
        <v>7783.65</v>
      </c>
      <c r="H14" s="34">
        <f t="shared" si="2"/>
        <v>7783.65</v>
      </c>
      <c r="I14" s="104">
        <f t="shared" si="3"/>
        <v>102052.29999999999</v>
      </c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</row>
    <row r="15" spans="1:29" s="88" customFormat="1" ht="15.75" x14ac:dyDescent="0.25">
      <c r="A15" s="37" t="s">
        <v>12</v>
      </c>
      <c r="B15" s="38" t="s">
        <v>175</v>
      </c>
      <c r="C15" s="39" t="s">
        <v>176</v>
      </c>
      <c r="D15" s="116">
        <v>90255</v>
      </c>
      <c r="E15" s="34">
        <v>1100</v>
      </c>
      <c r="F15" s="34">
        <f t="shared" si="0"/>
        <v>89155</v>
      </c>
      <c r="G15" s="34">
        <f t="shared" si="1"/>
        <v>8023.95</v>
      </c>
      <c r="H15" s="34">
        <f t="shared" si="2"/>
        <v>8023.95</v>
      </c>
      <c r="I15" s="104">
        <f t="shared" si="3"/>
        <v>105202.9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</row>
    <row r="16" spans="1:29" s="90" customFormat="1" ht="15.75" x14ac:dyDescent="0.25">
      <c r="A16" s="37" t="s">
        <v>23</v>
      </c>
      <c r="B16" s="38" t="s">
        <v>24</v>
      </c>
      <c r="C16" s="39" t="s">
        <v>20</v>
      </c>
      <c r="D16" s="116">
        <v>88485</v>
      </c>
      <c r="E16" s="34">
        <v>1100</v>
      </c>
      <c r="F16" s="34">
        <f t="shared" si="0"/>
        <v>87385</v>
      </c>
      <c r="G16" s="34">
        <f t="shared" si="1"/>
        <v>7864.65</v>
      </c>
      <c r="H16" s="34">
        <f t="shared" si="2"/>
        <v>7864.65</v>
      </c>
      <c r="I16" s="104">
        <f t="shared" si="3"/>
        <v>103114.29999999999</v>
      </c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</row>
    <row r="17" spans="1:29" s="88" customFormat="1" ht="15.75" x14ac:dyDescent="0.25">
      <c r="A17" s="37" t="s">
        <v>29</v>
      </c>
      <c r="B17" s="38" t="s">
        <v>30</v>
      </c>
      <c r="C17" s="39" t="s">
        <v>31</v>
      </c>
      <c r="D17" s="116">
        <v>91635</v>
      </c>
      <c r="E17" s="34">
        <v>1100</v>
      </c>
      <c r="F17" s="34">
        <f t="shared" si="0"/>
        <v>90535</v>
      </c>
      <c r="G17" s="34">
        <f t="shared" si="1"/>
        <v>8148.15</v>
      </c>
      <c r="H17" s="34">
        <f t="shared" si="2"/>
        <v>8148.15</v>
      </c>
      <c r="I17" s="104">
        <f t="shared" si="3"/>
        <v>106831.29999999999</v>
      </c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</row>
    <row r="18" spans="1:29" s="88" customFormat="1" ht="15.75" x14ac:dyDescent="0.25">
      <c r="A18" s="37" t="s">
        <v>32</v>
      </c>
      <c r="B18" s="38" t="s">
        <v>33</v>
      </c>
      <c r="C18" s="39" t="s">
        <v>34</v>
      </c>
      <c r="D18" s="116">
        <v>91635</v>
      </c>
      <c r="E18" s="34">
        <v>1100</v>
      </c>
      <c r="F18" s="34">
        <f t="shared" si="0"/>
        <v>90535</v>
      </c>
      <c r="G18" s="34">
        <f t="shared" si="1"/>
        <v>8148.15</v>
      </c>
      <c r="H18" s="34">
        <f t="shared" si="2"/>
        <v>8148.15</v>
      </c>
      <c r="I18" s="104">
        <f t="shared" si="3"/>
        <v>106831.29999999999</v>
      </c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</row>
    <row r="19" spans="1:29" s="88" customFormat="1" ht="15.75" x14ac:dyDescent="0.25">
      <c r="A19" s="37" t="s">
        <v>32</v>
      </c>
      <c r="B19" s="38" t="s">
        <v>35</v>
      </c>
      <c r="C19" s="39" t="s">
        <v>36</v>
      </c>
      <c r="D19" s="116"/>
      <c r="E19" s="34"/>
      <c r="F19" s="34"/>
      <c r="G19" s="34"/>
      <c r="H19" s="34"/>
      <c r="I19" s="104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</row>
    <row r="20" spans="1:29" s="88" customFormat="1" ht="15.75" x14ac:dyDescent="0.25">
      <c r="A20" s="37" t="s">
        <v>25</v>
      </c>
      <c r="B20" s="38" t="s">
        <v>26</v>
      </c>
      <c r="C20" s="39" t="s">
        <v>16</v>
      </c>
      <c r="D20" s="116">
        <v>90235</v>
      </c>
      <c r="E20" s="34">
        <v>1100</v>
      </c>
      <c r="F20" s="34">
        <f>D20-E20</f>
        <v>89135</v>
      </c>
      <c r="G20" s="34">
        <f>F20*9%</f>
        <v>8022.15</v>
      </c>
      <c r="H20" s="34">
        <f>F20*9%</f>
        <v>8022.15</v>
      </c>
      <c r="I20" s="104">
        <f t="shared" si="3"/>
        <v>105179.29999999999</v>
      </c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</row>
    <row r="21" spans="1:29" s="88" customFormat="1" ht="15.75" x14ac:dyDescent="0.25">
      <c r="A21" s="37" t="s">
        <v>27</v>
      </c>
      <c r="B21" s="38" t="s">
        <v>28</v>
      </c>
      <c r="C21" s="39" t="s">
        <v>20</v>
      </c>
      <c r="D21" s="116"/>
      <c r="E21" s="34"/>
      <c r="F21" s="34"/>
      <c r="G21" s="34"/>
      <c r="H21" s="34"/>
      <c r="I21" s="104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</row>
    <row r="22" spans="1:29" s="88" customFormat="1" ht="15.75" x14ac:dyDescent="0.25">
      <c r="A22" s="47" t="s">
        <v>174</v>
      </c>
      <c r="B22" s="38" t="s">
        <v>56</v>
      </c>
      <c r="C22" s="39" t="s">
        <v>16</v>
      </c>
      <c r="D22" s="116">
        <v>98845</v>
      </c>
      <c r="E22" s="34">
        <v>1100</v>
      </c>
      <c r="F22" s="34">
        <f t="shared" ref="F22:F36" si="4">D22-E22</f>
        <v>97745</v>
      </c>
      <c r="G22" s="34">
        <f t="shared" ref="G22:G36" si="5">F22*9%</f>
        <v>8797.0499999999993</v>
      </c>
      <c r="H22" s="34">
        <f t="shared" ref="H22:H36" si="6">F22*9%</f>
        <v>8797.0499999999993</v>
      </c>
      <c r="I22" s="104">
        <f t="shared" si="3"/>
        <v>115339.1</v>
      </c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</row>
    <row r="23" spans="1:29" s="88" customFormat="1" ht="15.75" x14ac:dyDescent="0.25">
      <c r="A23" s="47" t="s">
        <v>37</v>
      </c>
      <c r="B23" s="38" t="s">
        <v>38</v>
      </c>
      <c r="C23" s="39" t="s">
        <v>20</v>
      </c>
      <c r="D23" s="116">
        <v>88745</v>
      </c>
      <c r="E23" s="34">
        <v>1100</v>
      </c>
      <c r="F23" s="34">
        <f t="shared" si="4"/>
        <v>87645</v>
      </c>
      <c r="G23" s="34">
        <f t="shared" si="5"/>
        <v>7888.0499999999993</v>
      </c>
      <c r="H23" s="34">
        <f t="shared" si="6"/>
        <v>7888.0499999999993</v>
      </c>
      <c r="I23" s="104">
        <f t="shared" si="3"/>
        <v>103421.1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</row>
    <row r="24" spans="1:29" s="88" customFormat="1" ht="15.75" x14ac:dyDescent="0.25">
      <c r="A24" s="47" t="s">
        <v>37</v>
      </c>
      <c r="B24" s="38" t="s">
        <v>39</v>
      </c>
      <c r="C24" s="39" t="s">
        <v>40</v>
      </c>
      <c r="D24" s="116">
        <v>93295</v>
      </c>
      <c r="E24" s="34">
        <v>1100</v>
      </c>
      <c r="F24" s="34">
        <f t="shared" si="4"/>
        <v>92195</v>
      </c>
      <c r="G24" s="34">
        <f t="shared" si="5"/>
        <v>8297.5499999999993</v>
      </c>
      <c r="H24" s="34">
        <f t="shared" si="6"/>
        <v>8297.5499999999993</v>
      </c>
      <c r="I24" s="104">
        <f t="shared" si="3"/>
        <v>108790.1</v>
      </c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</row>
    <row r="25" spans="1:29" s="88" customFormat="1" ht="15.75" x14ac:dyDescent="0.25">
      <c r="A25" s="47" t="s">
        <v>55</v>
      </c>
      <c r="B25" s="38" t="s">
        <v>57</v>
      </c>
      <c r="C25" s="39" t="s">
        <v>58</v>
      </c>
      <c r="D25" s="116">
        <v>98345</v>
      </c>
      <c r="E25" s="34">
        <v>1100</v>
      </c>
      <c r="F25" s="34">
        <f t="shared" si="4"/>
        <v>97245</v>
      </c>
      <c r="G25" s="34">
        <f t="shared" si="5"/>
        <v>8752.0499999999993</v>
      </c>
      <c r="H25" s="34">
        <f t="shared" si="6"/>
        <v>8752.0499999999993</v>
      </c>
      <c r="I25" s="104">
        <f t="shared" si="3"/>
        <v>114749.1</v>
      </c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</row>
    <row r="26" spans="1:29" s="88" customFormat="1" ht="15.75" x14ac:dyDescent="0.25">
      <c r="A26" s="47" t="s">
        <v>37</v>
      </c>
      <c r="B26" s="38" t="s">
        <v>41</v>
      </c>
      <c r="C26" s="39" t="s">
        <v>42</v>
      </c>
      <c r="D26" s="116">
        <v>88865</v>
      </c>
      <c r="E26" s="34">
        <v>1100</v>
      </c>
      <c r="F26" s="34">
        <f t="shared" si="4"/>
        <v>87765</v>
      </c>
      <c r="G26" s="34">
        <f t="shared" si="5"/>
        <v>7898.8499999999995</v>
      </c>
      <c r="H26" s="34">
        <f t="shared" si="6"/>
        <v>7898.8499999999995</v>
      </c>
      <c r="I26" s="104">
        <f t="shared" si="3"/>
        <v>103562.70000000001</v>
      </c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</row>
    <row r="27" spans="1:29" s="88" customFormat="1" ht="15.75" x14ac:dyDescent="0.25">
      <c r="A27" s="47" t="s">
        <v>37</v>
      </c>
      <c r="B27" s="38" t="s">
        <v>43</v>
      </c>
      <c r="C27" s="39" t="s">
        <v>42</v>
      </c>
      <c r="D27" s="116">
        <v>89245</v>
      </c>
      <c r="E27" s="34">
        <v>1100</v>
      </c>
      <c r="F27" s="34">
        <f t="shared" si="4"/>
        <v>88145</v>
      </c>
      <c r="G27" s="34">
        <f t="shared" si="5"/>
        <v>7933.0499999999993</v>
      </c>
      <c r="H27" s="34">
        <f t="shared" si="6"/>
        <v>7933.0499999999993</v>
      </c>
      <c r="I27" s="104">
        <f t="shared" si="3"/>
        <v>104011.1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</row>
    <row r="28" spans="1:29" s="88" customFormat="1" ht="15.75" x14ac:dyDescent="0.25">
      <c r="A28" s="47" t="s">
        <v>37</v>
      </c>
      <c r="B28" s="38" t="s">
        <v>44</v>
      </c>
      <c r="C28" s="39" t="s">
        <v>171</v>
      </c>
      <c r="D28" s="116">
        <v>91545</v>
      </c>
      <c r="E28" s="34">
        <v>1100</v>
      </c>
      <c r="F28" s="34">
        <f t="shared" si="4"/>
        <v>90445</v>
      </c>
      <c r="G28" s="34">
        <f t="shared" si="5"/>
        <v>8140.0499999999993</v>
      </c>
      <c r="H28" s="34">
        <f t="shared" si="6"/>
        <v>8140.0499999999993</v>
      </c>
      <c r="I28" s="104">
        <f t="shared" si="3"/>
        <v>106725.1</v>
      </c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</row>
    <row r="29" spans="1:29" s="88" customFormat="1" ht="15.75" x14ac:dyDescent="0.25">
      <c r="A29" s="47" t="s">
        <v>37</v>
      </c>
      <c r="B29" s="38" t="s">
        <v>45</v>
      </c>
      <c r="C29" s="39" t="s">
        <v>171</v>
      </c>
      <c r="D29" s="116">
        <v>90225</v>
      </c>
      <c r="E29" s="34">
        <v>1100</v>
      </c>
      <c r="F29" s="34">
        <f t="shared" si="4"/>
        <v>89125</v>
      </c>
      <c r="G29" s="34">
        <f t="shared" si="5"/>
        <v>8021.25</v>
      </c>
      <c r="H29" s="34">
        <f t="shared" si="6"/>
        <v>8021.25</v>
      </c>
      <c r="I29" s="104">
        <f t="shared" si="3"/>
        <v>105167.5</v>
      </c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</row>
    <row r="30" spans="1:29" s="88" customFormat="1" ht="15.75" x14ac:dyDescent="0.25">
      <c r="A30" s="47" t="s">
        <v>37</v>
      </c>
      <c r="B30" s="38" t="s">
        <v>46</v>
      </c>
      <c r="C30" s="39" t="s">
        <v>47</v>
      </c>
      <c r="D30" s="116">
        <v>90745</v>
      </c>
      <c r="E30" s="34">
        <v>1100</v>
      </c>
      <c r="F30" s="34">
        <f t="shared" si="4"/>
        <v>89645</v>
      </c>
      <c r="G30" s="34">
        <f t="shared" si="5"/>
        <v>8068.0499999999993</v>
      </c>
      <c r="H30" s="34">
        <f t="shared" si="6"/>
        <v>8068.0499999999993</v>
      </c>
      <c r="I30" s="104">
        <f t="shared" si="3"/>
        <v>105781.1</v>
      </c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</row>
    <row r="31" spans="1:29" s="88" customFormat="1" ht="15.75" x14ac:dyDescent="0.25">
      <c r="A31" s="47" t="s">
        <v>37</v>
      </c>
      <c r="B31" s="38" t="s">
        <v>48</v>
      </c>
      <c r="C31" s="39" t="s">
        <v>49</v>
      </c>
      <c r="D31" s="116">
        <v>89745</v>
      </c>
      <c r="E31" s="34">
        <v>1100</v>
      </c>
      <c r="F31" s="34">
        <f t="shared" si="4"/>
        <v>88645</v>
      </c>
      <c r="G31" s="34">
        <f t="shared" si="5"/>
        <v>7978.0499999999993</v>
      </c>
      <c r="H31" s="34">
        <f t="shared" si="6"/>
        <v>7978.0499999999993</v>
      </c>
      <c r="I31" s="104">
        <f t="shared" si="3"/>
        <v>104601.1</v>
      </c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</row>
    <row r="32" spans="1:29" s="88" customFormat="1" ht="15.75" x14ac:dyDescent="0.25">
      <c r="A32" s="47" t="s">
        <v>37</v>
      </c>
      <c r="B32" s="38" t="s">
        <v>50</v>
      </c>
      <c r="C32" s="39" t="s">
        <v>40</v>
      </c>
      <c r="D32" s="116">
        <v>88975</v>
      </c>
      <c r="E32" s="34">
        <v>1100</v>
      </c>
      <c r="F32" s="34">
        <f t="shared" si="4"/>
        <v>87875</v>
      </c>
      <c r="G32" s="34">
        <f t="shared" si="5"/>
        <v>7908.75</v>
      </c>
      <c r="H32" s="34">
        <f t="shared" si="6"/>
        <v>7908.75</v>
      </c>
      <c r="I32" s="104">
        <f t="shared" si="3"/>
        <v>103692.5</v>
      </c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</row>
    <row r="33" spans="1:29" s="90" customFormat="1" ht="15.75" x14ac:dyDescent="0.25">
      <c r="A33" s="47" t="s">
        <v>37</v>
      </c>
      <c r="B33" s="38" t="s">
        <v>51</v>
      </c>
      <c r="C33" s="39" t="s">
        <v>52</v>
      </c>
      <c r="D33" s="116">
        <v>90245</v>
      </c>
      <c r="E33" s="34">
        <v>1100</v>
      </c>
      <c r="F33" s="34">
        <f t="shared" si="4"/>
        <v>89145</v>
      </c>
      <c r="G33" s="34">
        <f t="shared" si="5"/>
        <v>8023.0499999999993</v>
      </c>
      <c r="H33" s="34">
        <f t="shared" si="6"/>
        <v>8023.0499999999993</v>
      </c>
      <c r="I33" s="104">
        <f t="shared" si="3"/>
        <v>105191.1</v>
      </c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29" s="88" customFormat="1" ht="15.75" x14ac:dyDescent="0.25">
      <c r="A34" s="47" t="s">
        <v>37</v>
      </c>
      <c r="B34" s="38" t="s">
        <v>53</v>
      </c>
      <c r="C34" s="39" t="s">
        <v>54</v>
      </c>
      <c r="D34" s="116">
        <v>90245</v>
      </c>
      <c r="E34" s="34">
        <v>1100</v>
      </c>
      <c r="F34" s="34">
        <f t="shared" si="4"/>
        <v>89145</v>
      </c>
      <c r="G34" s="34">
        <f t="shared" si="5"/>
        <v>8023.0499999999993</v>
      </c>
      <c r="H34" s="34">
        <f t="shared" si="6"/>
        <v>8023.0499999999993</v>
      </c>
      <c r="I34" s="104">
        <f t="shared" si="3"/>
        <v>105191.1</v>
      </c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</row>
    <row r="35" spans="1:29" s="88" customFormat="1" ht="15.75" x14ac:dyDescent="0.25">
      <c r="A35" s="37" t="s">
        <v>59</v>
      </c>
      <c r="B35" s="38" t="s">
        <v>60</v>
      </c>
      <c r="C35" s="39"/>
      <c r="D35" s="116">
        <v>80855</v>
      </c>
      <c r="E35" s="34">
        <v>0</v>
      </c>
      <c r="F35" s="34">
        <f t="shared" si="4"/>
        <v>80855</v>
      </c>
      <c r="G35" s="34">
        <f t="shared" si="5"/>
        <v>7276.95</v>
      </c>
      <c r="H35" s="34">
        <f t="shared" si="6"/>
        <v>7276.95</v>
      </c>
      <c r="I35" s="104">
        <f t="shared" si="3"/>
        <v>95408.9</v>
      </c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</row>
    <row r="36" spans="1:29" s="88" customFormat="1" ht="15.75" x14ac:dyDescent="0.25">
      <c r="A36" s="37" t="s">
        <v>59</v>
      </c>
      <c r="B36" s="38" t="s">
        <v>61</v>
      </c>
      <c r="C36" s="39"/>
      <c r="D36" s="116">
        <v>80855</v>
      </c>
      <c r="E36" s="34">
        <v>0</v>
      </c>
      <c r="F36" s="34">
        <f t="shared" si="4"/>
        <v>80855</v>
      </c>
      <c r="G36" s="34">
        <f t="shared" si="5"/>
        <v>7276.95</v>
      </c>
      <c r="H36" s="34">
        <f t="shared" si="6"/>
        <v>7276.95</v>
      </c>
      <c r="I36" s="104">
        <f t="shared" si="3"/>
        <v>95408.9</v>
      </c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</row>
    <row r="37" spans="1:29" s="89" customFormat="1" ht="16.5" thickBot="1" x14ac:dyDescent="0.3">
      <c r="A37" s="105"/>
      <c r="B37" s="101"/>
      <c r="C37" s="102"/>
      <c r="D37" s="106"/>
      <c r="E37" s="106"/>
      <c r="F37" s="106"/>
      <c r="G37" s="106"/>
      <c r="H37" s="75"/>
      <c r="I37" s="75"/>
    </row>
    <row r="38" spans="1:29" s="88" customFormat="1" ht="21" thickBot="1" x14ac:dyDescent="0.35">
      <c r="A38" s="235" t="s">
        <v>62</v>
      </c>
      <c r="B38" s="236"/>
      <c r="C38" s="236"/>
      <c r="D38" s="236"/>
      <c r="E38" s="236"/>
      <c r="F38" s="236"/>
      <c r="G38" s="236"/>
      <c r="H38" s="236"/>
      <c r="I38" s="237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</row>
    <row r="39" spans="1:29" s="92" customFormat="1" ht="15.75" x14ac:dyDescent="0.25">
      <c r="A39" s="260" t="s">
        <v>6</v>
      </c>
      <c r="B39" s="260"/>
      <c r="C39" s="118" t="s">
        <v>7</v>
      </c>
      <c r="D39" s="118" t="s">
        <v>168</v>
      </c>
      <c r="E39" s="118" t="s">
        <v>9</v>
      </c>
      <c r="F39" s="118" t="s">
        <v>218</v>
      </c>
      <c r="G39" s="118" t="s">
        <v>181</v>
      </c>
      <c r="H39" s="118" t="s">
        <v>180</v>
      </c>
      <c r="I39" s="118" t="s">
        <v>169</v>
      </c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</row>
    <row r="40" spans="1:29" s="80" customFormat="1" ht="15.75" x14ac:dyDescent="0.25">
      <c r="A40" s="96" t="s">
        <v>23</v>
      </c>
      <c r="B40" s="97" t="s">
        <v>63</v>
      </c>
      <c r="C40" s="98" t="s">
        <v>64</v>
      </c>
      <c r="D40" s="34">
        <v>84770</v>
      </c>
      <c r="E40" s="34">
        <v>1100</v>
      </c>
      <c r="F40" s="34">
        <f>D40-E40</f>
        <v>83670</v>
      </c>
      <c r="G40" s="34">
        <f>F40*9%</f>
        <v>7530.2999999999993</v>
      </c>
      <c r="H40" s="34">
        <f>F40*9%</f>
        <v>7530.2999999999993</v>
      </c>
      <c r="I40" s="104">
        <f t="shared" ref="I40:I61" si="7">D40-E40+G40+H40</f>
        <v>98730.6</v>
      </c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</row>
    <row r="41" spans="1:29" s="80" customFormat="1" ht="15.75" x14ac:dyDescent="0.25">
      <c r="A41" s="37" t="s">
        <v>65</v>
      </c>
      <c r="B41" s="38" t="s">
        <v>66</v>
      </c>
      <c r="C41" s="55" t="s">
        <v>67</v>
      </c>
      <c r="D41" s="34">
        <v>85870</v>
      </c>
      <c r="E41" s="34">
        <v>1100</v>
      </c>
      <c r="F41" s="34">
        <f>D41-E41</f>
        <v>84770</v>
      </c>
      <c r="G41" s="34">
        <f>F41*9%</f>
        <v>7629.2999999999993</v>
      </c>
      <c r="H41" s="34">
        <f>F41*9%</f>
        <v>7629.2999999999993</v>
      </c>
      <c r="I41" s="104">
        <f t="shared" si="7"/>
        <v>100028.6</v>
      </c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</row>
    <row r="42" spans="1:29" s="88" customFormat="1" ht="15.75" x14ac:dyDescent="0.25">
      <c r="A42" s="37" t="s">
        <v>71</v>
      </c>
      <c r="B42" s="38" t="s">
        <v>72</v>
      </c>
      <c r="C42" s="55" t="s">
        <v>73</v>
      </c>
      <c r="D42" s="116">
        <v>84370</v>
      </c>
      <c r="E42" s="34">
        <v>1100</v>
      </c>
      <c r="F42" s="34">
        <f t="shared" ref="F42:F44" si="8">D42-E42</f>
        <v>83270</v>
      </c>
      <c r="G42" s="34">
        <f t="shared" ref="G42:G44" si="9">F42*9%</f>
        <v>7494.2999999999993</v>
      </c>
      <c r="H42" s="34">
        <f t="shared" ref="H42:H44" si="10">F42*9%</f>
        <v>7494.2999999999993</v>
      </c>
      <c r="I42" s="104">
        <f t="shared" si="7"/>
        <v>98258.6</v>
      </c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s="90" customFormat="1" ht="15.75" x14ac:dyDescent="0.25">
      <c r="A43" s="37" t="s">
        <v>71</v>
      </c>
      <c r="B43" s="38" t="s">
        <v>74</v>
      </c>
      <c r="C43" s="55" t="s">
        <v>40</v>
      </c>
      <c r="D43" s="116">
        <v>83870</v>
      </c>
      <c r="E43" s="34">
        <v>1100</v>
      </c>
      <c r="F43" s="34">
        <f t="shared" si="8"/>
        <v>82770</v>
      </c>
      <c r="G43" s="34">
        <f t="shared" si="9"/>
        <v>7449.2999999999993</v>
      </c>
      <c r="H43" s="34">
        <f t="shared" si="10"/>
        <v>7449.2999999999993</v>
      </c>
      <c r="I43" s="104">
        <f t="shared" si="7"/>
        <v>97668.6</v>
      </c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</row>
    <row r="44" spans="1:29" s="88" customFormat="1" ht="15.75" x14ac:dyDescent="0.25">
      <c r="A44" s="37" t="s">
        <v>75</v>
      </c>
      <c r="B44" s="38" t="s">
        <v>76</v>
      </c>
      <c r="C44" s="55" t="s">
        <v>40</v>
      </c>
      <c r="D44" s="116">
        <v>85370</v>
      </c>
      <c r="E44" s="34">
        <v>1100</v>
      </c>
      <c r="F44" s="34">
        <f t="shared" si="8"/>
        <v>84270</v>
      </c>
      <c r="G44" s="34">
        <f t="shared" si="9"/>
        <v>7584.2999999999993</v>
      </c>
      <c r="H44" s="34">
        <f t="shared" si="10"/>
        <v>7584.2999999999993</v>
      </c>
      <c r="I44" s="104">
        <f t="shared" si="7"/>
        <v>99438.6</v>
      </c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</row>
    <row r="45" spans="1:29" s="88" customFormat="1" ht="15.75" x14ac:dyDescent="0.25">
      <c r="A45" s="37" t="s">
        <v>71</v>
      </c>
      <c r="B45" s="38" t="s">
        <v>223</v>
      </c>
      <c r="C45" s="55" t="s">
        <v>40</v>
      </c>
      <c r="D45" s="116"/>
      <c r="E45" s="34"/>
      <c r="F45" s="34"/>
      <c r="G45" s="34"/>
      <c r="H45" s="34"/>
      <c r="I45" s="104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</row>
    <row r="46" spans="1:29" s="88" customFormat="1" ht="15.75" x14ac:dyDescent="0.25">
      <c r="A46" s="37" t="s">
        <v>77</v>
      </c>
      <c r="B46" s="38" t="s">
        <v>78</v>
      </c>
      <c r="C46" s="55" t="s">
        <v>79</v>
      </c>
      <c r="D46" s="116">
        <v>84650</v>
      </c>
      <c r="E46" s="34">
        <v>1100</v>
      </c>
      <c r="F46" s="34">
        <f>D46-E46</f>
        <v>83550</v>
      </c>
      <c r="G46" s="34">
        <f>F46*9%</f>
        <v>7519.5</v>
      </c>
      <c r="H46" s="34">
        <f>F46*9%</f>
        <v>7519.5</v>
      </c>
      <c r="I46" s="104">
        <f t="shared" si="7"/>
        <v>98589</v>
      </c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</row>
    <row r="47" spans="1:29" s="90" customFormat="1" ht="15.75" x14ac:dyDescent="0.25">
      <c r="A47" s="37" t="s">
        <v>89</v>
      </c>
      <c r="B47" s="38" t="s">
        <v>90</v>
      </c>
      <c r="C47" s="58" t="s">
        <v>91</v>
      </c>
      <c r="D47" s="116">
        <v>88010</v>
      </c>
      <c r="E47" s="34">
        <v>1100</v>
      </c>
      <c r="F47" s="34">
        <f t="shared" ref="F47:F51" si="11">D47-E47</f>
        <v>86910</v>
      </c>
      <c r="G47" s="34">
        <f t="shared" ref="G47:G51" si="12">F47*9%</f>
        <v>7821.9</v>
      </c>
      <c r="H47" s="34">
        <f t="shared" ref="H47:H51" si="13">F47*9%</f>
        <v>7821.9</v>
      </c>
      <c r="I47" s="104">
        <f t="shared" si="7"/>
        <v>102553.79999999999</v>
      </c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</row>
    <row r="48" spans="1:29" s="90" customFormat="1" ht="15.75" x14ac:dyDescent="0.25">
      <c r="A48" s="37" t="s">
        <v>89</v>
      </c>
      <c r="B48" s="38" t="s">
        <v>92</v>
      </c>
      <c r="C48" s="58" t="s">
        <v>93</v>
      </c>
      <c r="D48" s="116">
        <v>88010</v>
      </c>
      <c r="E48" s="34">
        <v>1100</v>
      </c>
      <c r="F48" s="34">
        <f t="shared" si="11"/>
        <v>86910</v>
      </c>
      <c r="G48" s="34">
        <f t="shared" si="12"/>
        <v>7821.9</v>
      </c>
      <c r="H48" s="34">
        <f t="shared" si="13"/>
        <v>7821.9</v>
      </c>
      <c r="I48" s="104">
        <f t="shared" si="7"/>
        <v>102553.79999999999</v>
      </c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</row>
    <row r="49" spans="1:29" s="88" customFormat="1" ht="15.75" x14ac:dyDescent="0.25">
      <c r="A49" s="37" t="s">
        <v>94</v>
      </c>
      <c r="B49" s="38" t="s">
        <v>95</v>
      </c>
      <c r="C49" s="58" t="s">
        <v>96</v>
      </c>
      <c r="D49" s="36">
        <v>89290</v>
      </c>
      <c r="E49" s="34">
        <v>1100</v>
      </c>
      <c r="F49" s="34">
        <f t="shared" si="11"/>
        <v>88190</v>
      </c>
      <c r="G49" s="34">
        <f t="shared" si="12"/>
        <v>7937.0999999999995</v>
      </c>
      <c r="H49" s="34">
        <f t="shared" si="13"/>
        <v>7937.0999999999995</v>
      </c>
      <c r="I49" s="104">
        <f t="shared" si="7"/>
        <v>104064.20000000001</v>
      </c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</row>
    <row r="50" spans="1:29" s="88" customFormat="1" ht="15.75" x14ac:dyDescent="0.25">
      <c r="A50" s="37" t="s">
        <v>94</v>
      </c>
      <c r="B50" s="38" t="s">
        <v>97</v>
      </c>
      <c r="C50" s="58" t="s">
        <v>96</v>
      </c>
      <c r="D50" s="36">
        <v>91360</v>
      </c>
      <c r="E50" s="34">
        <v>1100</v>
      </c>
      <c r="F50" s="34">
        <f t="shared" si="11"/>
        <v>90260</v>
      </c>
      <c r="G50" s="34">
        <f t="shared" si="12"/>
        <v>8123.4</v>
      </c>
      <c r="H50" s="34">
        <f t="shared" si="13"/>
        <v>8123.4</v>
      </c>
      <c r="I50" s="104">
        <f t="shared" si="7"/>
        <v>106506.79999999999</v>
      </c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</row>
    <row r="51" spans="1:29" s="88" customFormat="1" ht="15.75" x14ac:dyDescent="0.25">
      <c r="A51" s="37" t="s">
        <v>100</v>
      </c>
      <c r="B51" s="38" t="s">
        <v>101</v>
      </c>
      <c r="C51" s="58" t="s">
        <v>102</v>
      </c>
      <c r="D51" s="116">
        <v>93520</v>
      </c>
      <c r="E51" s="34">
        <v>1100</v>
      </c>
      <c r="F51" s="34">
        <f t="shared" si="11"/>
        <v>92420</v>
      </c>
      <c r="G51" s="34">
        <f t="shared" si="12"/>
        <v>8317.7999999999993</v>
      </c>
      <c r="H51" s="34">
        <f t="shared" si="13"/>
        <v>8317.7999999999993</v>
      </c>
      <c r="I51" s="104">
        <f t="shared" si="7"/>
        <v>109055.6</v>
      </c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</row>
    <row r="52" spans="1:29" s="88" customFormat="1" ht="15.75" x14ac:dyDescent="0.25">
      <c r="A52" s="37" t="s">
        <v>103</v>
      </c>
      <c r="B52" s="38" t="s">
        <v>104</v>
      </c>
      <c r="C52" s="58" t="s">
        <v>105</v>
      </c>
      <c r="D52" s="116"/>
      <c r="E52" s="34"/>
      <c r="F52" s="34"/>
      <c r="G52" s="34"/>
      <c r="H52" s="34"/>
      <c r="I52" s="104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s="88" customFormat="1" ht="15.75" x14ac:dyDescent="0.25">
      <c r="A53" s="37" t="s">
        <v>103</v>
      </c>
      <c r="B53" s="38" t="s">
        <v>106</v>
      </c>
      <c r="C53" s="39" t="s">
        <v>93</v>
      </c>
      <c r="D53" s="33">
        <v>94620</v>
      </c>
      <c r="E53" s="34">
        <v>1100</v>
      </c>
      <c r="F53" s="34">
        <f>D53-E53</f>
        <v>93520</v>
      </c>
      <c r="G53" s="34">
        <f>F53*9%</f>
        <v>8416.7999999999993</v>
      </c>
      <c r="H53" s="34">
        <f>F53*9%</f>
        <v>8416.7999999999993</v>
      </c>
      <c r="I53" s="104">
        <f t="shared" si="7"/>
        <v>110353.60000000001</v>
      </c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</row>
    <row r="54" spans="1:29" s="88" customFormat="1" ht="15.75" x14ac:dyDescent="0.25">
      <c r="A54" s="37" t="s">
        <v>80</v>
      </c>
      <c r="B54" s="38" t="s">
        <v>81</v>
      </c>
      <c r="C54" s="55" t="s">
        <v>82</v>
      </c>
      <c r="D54" s="33">
        <v>87710</v>
      </c>
      <c r="E54" s="34">
        <v>1100</v>
      </c>
      <c r="F54" s="34">
        <f t="shared" ref="F54:F61" si="14">D54-E54</f>
        <v>86610</v>
      </c>
      <c r="G54" s="34">
        <f t="shared" ref="G54:G61" si="15">F54*9%</f>
        <v>7794.9</v>
      </c>
      <c r="H54" s="34">
        <f t="shared" ref="H54:H61" si="16">F54*9%</f>
        <v>7794.9</v>
      </c>
      <c r="I54" s="104">
        <f t="shared" si="7"/>
        <v>102199.79999999999</v>
      </c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s="90" customFormat="1" ht="15.75" x14ac:dyDescent="0.25">
      <c r="A55" s="37" t="s">
        <v>83</v>
      </c>
      <c r="B55" s="38" t="s">
        <v>84</v>
      </c>
      <c r="C55" s="55" t="s">
        <v>85</v>
      </c>
      <c r="D55" s="116">
        <v>97296</v>
      </c>
      <c r="E55" s="34">
        <v>1100</v>
      </c>
      <c r="F55" s="34">
        <f t="shared" si="14"/>
        <v>96196</v>
      </c>
      <c r="G55" s="34">
        <f t="shared" si="15"/>
        <v>8657.64</v>
      </c>
      <c r="H55" s="34">
        <f t="shared" si="16"/>
        <v>8657.64</v>
      </c>
      <c r="I55" s="104">
        <f t="shared" si="7"/>
        <v>113511.28</v>
      </c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</row>
    <row r="56" spans="1:29" s="88" customFormat="1" ht="15.75" x14ac:dyDescent="0.25">
      <c r="A56" s="37" t="s">
        <v>59</v>
      </c>
      <c r="B56" s="38" t="s">
        <v>107</v>
      </c>
      <c r="C56" s="59"/>
      <c r="D56" s="116">
        <v>78240</v>
      </c>
      <c r="E56" s="34">
        <v>0</v>
      </c>
      <c r="F56" s="34">
        <f t="shared" si="14"/>
        <v>78240</v>
      </c>
      <c r="G56" s="34">
        <f t="shared" si="15"/>
        <v>7041.5999999999995</v>
      </c>
      <c r="H56" s="34">
        <f t="shared" si="16"/>
        <v>7041.5999999999995</v>
      </c>
      <c r="I56" s="104">
        <f t="shared" si="7"/>
        <v>92323.200000000012</v>
      </c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</row>
    <row r="57" spans="1:29" s="88" customFormat="1" ht="15.75" x14ac:dyDescent="0.25">
      <c r="A57" s="37" t="s">
        <v>59</v>
      </c>
      <c r="B57" s="38" t="s">
        <v>108</v>
      </c>
      <c r="C57" s="59"/>
      <c r="D57" s="116">
        <v>73916</v>
      </c>
      <c r="E57" s="34">
        <v>0</v>
      </c>
      <c r="F57" s="34">
        <f t="shared" si="14"/>
        <v>73916</v>
      </c>
      <c r="G57" s="34">
        <f t="shared" si="15"/>
        <v>6652.44</v>
      </c>
      <c r="H57" s="34">
        <f t="shared" si="16"/>
        <v>6652.44</v>
      </c>
      <c r="I57" s="104">
        <f t="shared" si="7"/>
        <v>87220.88</v>
      </c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</row>
    <row r="58" spans="1:29" s="88" customFormat="1" ht="15.75" x14ac:dyDescent="0.25">
      <c r="A58" s="37" t="s">
        <v>59</v>
      </c>
      <c r="B58" s="38" t="s">
        <v>110</v>
      </c>
      <c r="C58" s="59"/>
      <c r="D58" s="116">
        <v>80190</v>
      </c>
      <c r="E58" s="34">
        <v>0</v>
      </c>
      <c r="F58" s="34">
        <f t="shared" si="14"/>
        <v>80190</v>
      </c>
      <c r="G58" s="34">
        <f t="shared" si="15"/>
        <v>7217.0999999999995</v>
      </c>
      <c r="H58" s="34">
        <f t="shared" si="16"/>
        <v>7217.0999999999995</v>
      </c>
      <c r="I58" s="104">
        <f t="shared" si="7"/>
        <v>94624.200000000012</v>
      </c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</row>
    <row r="59" spans="1:29" s="88" customFormat="1" ht="15.75" x14ac:dyDescent="0.25">
      <c r="A59" s="37" t="s">
        <v>59</v>
      </c>
      <c r="B59" s="38" t="s">
        <v>109</v>
      </c>
      <c r="C59" s="59"/>
      <c r="D59" s="116">
        <v>77240</v>
      </c>
      <c r="E59" s="34">
        <v>0</v>
      </c>
      <c r="F59" s="34">
        <f t="shared" si="14"/>
        <v>77240</v>
      </c>
      <c r="G59" s="34">
        <f t="shared" si="15"/>
        <v>6951.5999999999995</v>
      </c>
      <c r="H59" s="34">
        <f t="shared" si="16"/>
        <v>6951.5999999999995</v>
      </c>
      <c r="I59" s="104">
        <f t="shared" si="7"/>
        <v>91143.200000000012</v>
      </c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</row>
    <row r="60" spans="1:29" s="88" customFormat="1" ht="15.75" x14ac:dyDescent="0.25">
      <c r="A60" s="37" t="s">
        <v>59</v>
      </c>
      <c r="B60" s="38" t="s">
        <v>111</v>
      </c>
      <c r="C60" s="59"/>
      <c r="D60" s="116">
        <v>82880</v>
      </c>
      <c r="E60" s="34">
        <v>0</v>
      </c>
      <c r="F60" s="34">
        <f t="shared" si="14"/>
        <v>82880</v>
      </c>
      <c r="G60" s="34">
        <f t="shared" si="15"/>
        <v>7459.2</v>
      </c>
      <c r="H60" s="34">
        <f t="shared" si="16"/>
        <v>7459.2</v>
      </c>
      <c r="I60" s="104">
        <f t="shared" si="7"/>
        <v>97798.399999999994</v>
      </c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</row>
    <row r="61" spans="1:29" s="88" customFormat="1" ht="16.5" thickBot="1" x14ac:dyDescent="0.3">
      <c r="A61" s="60" t="s">
        <v>59</v>
      </c>
      <c r="B61" s="61" t="s">
        <v>112</v>
      </c>
      <c r="C61" s="59"/>
      <c r="D61" s="116">
        <v>82840</v>
      </c>
      <c r="E61" s="34">
        <v>0</v>
      </c>
      <c r="F61" s="34">
        <f t="shared" si="14"/>
        <v>82840</v>
      </c>
      <c r="G61" s="34">
        <f t="shared" si="15"/>
        <v>7455.5999999999995</v>
      </c>
      <c r="H61" s="34">
        <f t="shared" si="16"/>
        <v>7455.5999999999995</v>
      </c>
      <c r="I61" s="104">
        <f t="shared" si="7"/>
        <v>97751.200000000012</v>
      </c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</row>
    <row r="62" spans="1:29" s="88" customFormat="1" ht="16.5" thickBot="1" x14ac:dyDescent="0.3">
      <c r="A62" s="74"/>
      <c r="B62" s="76"/>
      <c r="C62" s="77"/>
      <c r="D62" s="78"/>
      <c r="E62" s="78"/>
      <c r="F62" s="78"/>
      <c r="G62" s="78"/>
      <c r="H62" s="78"/>
      <c r="I62" s="75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</row>
    <row r="63" spans="1:29" s="88" customFormat="1" ht="16.5" thickBot="1" x14ac:dyDescent="0.3">
      <c r="A63" s="264" t="s">
        <v>113</v>
      </c>
      <c r="B63" s="265"/>
      <c r="C63" s="265"/>
      <c r="D63" s="265"/>
      <c r="E63" s="265"/>
      <c r="F63" s="265"/>
      <c r="G63" s="265"/>
      <c r="H63" s="265"/>
      <c r="I63" s="266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</row>
    <row r="64" spans="1:29" s="88" customFormat="1" ht="15.75" x14ac:dyDescent="0.25">
      <c r="A64" s="260" t="s">
        <v>6</v>
      </c>
      <c r="B64" s="260"/>
      <c r="C64" s="118" t="s">
        <v>7</v>
      </c>
      <c r="D64" s="118" t="s">
        <v>168</v>
      </c>
      <c r="E64" s="118" t="s">
        <v>9</v>
      </c>
      <c r="F64" s="118" t="s">
        <v>218</v>
      </c>
      <c r="G64" s="118" t="s">
        <v>181</v>
      </c>
      <c r="H64" s="118" t="s">
        <v>180</v>
      </c>
      <c r="I64" s="118" t="s">
        <v>169</v>
      </c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</row>
    <row r="65" spans="1:29" s="88" customFormat="1" ht="15.75" x14ac:dyDescent="0.25">
      <c r="A65" s="69" t="s">
        <v>119</v>
      </c>
      <c r="B65" s="70" t="s">
        <v>120</v>
      </c>
      <c r="C65" s="39" t="s">
        <v>64</v>
      </c>
      <c r="D65" s="117">
        <v>84270</v>
      </c>
      <c r="E65" s="34">
        <v>1100</v>
      </c>
      <c r="F65" s="34">
        <f>D65-E65</f>
        <v>83170</v>
      </c>
      <c r="G65" s="34">
        <f>F65*9%</f>
        <v>7485.2999999999993</v>
      </c>
      <c r="H65" s="34">
        <f>F65*9%</f>
        <v>7485.2999999999993</v>
      </c>
      <c r="I65" s="104">
        <f t="shared" ref="I65:I76" si="17">D65-E65+G65+H65</f>
        <v>98140.6</v>
      </c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</row>
    <row r="66" spans="1:29" s="88" customFormat="1" ht="15.75" x14ac:dyDescent="0.25">
      <c r="A66" s="69" t="s">
        <v>119</v>
      </c>
      <c r="B66" s="70" t="s">
        <v>121</v>
      </c>
      <c r="C66" s="39" t="s">
        <v>122</v>
      </c>
      <c r="D66" s="117">
        <v>84720</v>
      </c>
      <c r="E66" s="34">
        <v>1100</v>
      </c>
      <c r="F66" s="34">
        <f t="shared" ref="F66:F76" si="18">D66-E66</f>
        <v>83620</v>
      </c>
      <c r="G66" s="34">
        <f t="shared" ref="G66:G76" si="19">F66*9%</f>
        <v>7525.7999999999993</v>
      </c>
      <c r="H66" s="34">
        <f t="shared" ref="H66:H76" si="20">F66*9%</f>
        <v>7525.7999999999993</v>
      </c>
      <c r="I66" s="104">
        <f t="shared" si="17"/>
        <v>98671.6</v>
      </c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</row>
    <row r="67" spans="1:29" s="80" customFormat="1" ht="15.75" x14ac:dyDescent="0.25">
      <c r="A67" s="69" t="s">
        <v>119</v>
      </c>
      <c r="B67" s="70" t="s">
        <v>123</v>
      </c>
      <c r="C67" s="39" t="s">
        <v>122</v>
      </c>
      <c r="D67" s="116">
        <v>85220</v>
      </c>
      <c r="E67" s="34">
        <v>1100</v>
      </c>
      <c r="F67" s="34">
        <f t="shared" si="18"/>
        <v>84120</v>
      </c>
      <c r="G67" s="34">
        <f t="shared" si="19"/>
        <v>7570.7999999999993</v>
      </c>
      <c r="H67" s="34">
        <f t="shared" si="20"/>
        <v>7570.7999999999993</v>
      </c>
      <c r="I67" s="104">
        <f t="shared" si="17"/>
        <v>99261.6</v>
      </c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</row>
    <row r="68" spans="1:29" s="80" customFormat="1" ht="15.75" x14ac:dyDescent="0.25">
      <c r="A68" s="69" t="s">
        <v>119</v>
      </c>
      <c r="B68" s="70" t="s">
        <v>224</v>
      </c>
      <c r="C68" s="39" t="s">
        <v>225</v>
      </c>
      <c r="D68" s="116">
        <v>83770</v>
      </c>
      <c r="E68" s="34">
        <v>1100</v>
      </c>
      <c r="F68" s="34">
        <f t="shared" ref="F68" si="21">D68-E68</f>
        <v>82670</v>
      </c>
      <c r="G68" s="34">
        <f t="shared" ref="G68" si="22">F68*9%</f>
        <v>7440.2999999999993</v>
      </c>
      <c r="H68" s="34">
        <f t="shared" ref="H68" si="23">F68*9%</f>
        <v>7440.2999999999993</v>
      </c>
      <c r="I68" s="104">
        <f t="shared" ref="I68" si="24">D68-E68+G68+H68</f>
        <v>97550.6</v>
      </c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</row>
    <row r="69" spans="1:29" s="80" customFormat="1" ht="15.75" x14ac:dyDescent="0.25">
      <c r="A69" s="69" t="s">
        <v>124</v>
      </c>
      <c r="B69" s="70" t="s">
        <v>125</v>
      </c>
      <c r="C69" s="39" t="s">
        <v>126</v>
      </c>
      <c r="D69" s="116">
        <v>84120</v>
      </c>
      <c r="E69" s="34">
        <v>1100</v>
      </c>
      <c r="F69" s="34">
        <f t="shared" si="18"/>
        <v>83020</v>
      </c>
      <c r="G69" s="34">
        <f t="shared" si="19"/>
        <v>7471.7999999999993</v>
      </c>
      <c r="H69" s="34">
        <f t="shared" si="20"/>
        <v>7471.7999999999993</v>
      </c>
      <c r="I69" s="104">
        <f t="shared" si="17"/>
        <v>97963.6</v>
      </c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</row>
    <row r="70" spans="1:29" s="80" customFormat="1" ht="15.75" x14ac:dyDescent="0.25">
      <c r="A70" s="69" t="s">
        <v>127</v>
      </c>
      <c r="B70" s="70" t="s">
        <v>128</v>
      </c>
      <c r="C70" s="39" t="s">
        <v>129</v>
      </c>
      <c r="D70" s="116">
        <v>87770</v>
      </c>
      <c r="E70" s="34">
        <v>1100</v>
      </c>
      <c r="F70" s="34">
        <f t="shared" si="18"/>
        <v>86670</v>
      </c>
      <c r="G70" s="34">
        <f t="shared" si="19"/>
        <v>7800.2999999999993</v>
      </c>
      <c r="H70" s="34">
        <f t="shared" si="20"/>
        <v>7800.2999999999993</v>
      </c>
      <c r="I70" s="104">
        <f t="shared" si="17"/>
        <v>102270.6</v>
      </c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</row>
    <row r="71" spans="1:29" s="77" customFormat="1" x14ac:dyDescent="0.2">
      <c r="A71" s="69" t="s">
        <v>127</v>
      </c>
      <c r="B71" s="70" t="s">
        <v>130</v>
      </c>
      <c r="C71" s="39" t="s">
        <v>129</v>
      </c>
      <c r="D71" s="116">
        <v>89560</v>
      </c>
      <c r="E71" s="34">
        <v>1100</v>
      </c>
      <c r="F71" s="34">
        <f t="shared" si="18"/>
        <v>88460</v>
      </c>
      <c r="G71" s="34">
        <f t="shared" si="19"/>
        <v>7961.4</v>
      </c>
      <c r="H71" s="34">
        <f t="shared" si="20"/>
        <v>7961.4</v>
      </c>
      <c r="I71" s="104">
        <f t="shared" si="17"/>
        <v>104382.79999999999</v>
      </c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</row>
    <row r="72" spans="1:29" s="90" customFormat="1" ht="15.75" x14ac:dyDescent="0.25">
      <c r="A72" s="69" t="s">
        <v>114</v>
      </c>
      <c r="B72" s="70" t="s">
        <v>115</v>
      </c>
      <c r="C72" s="39" t="s">
        <v>116</v>
      </c>
      <c r="D72" s="116">
        <v>88570</v>
      </c>
      <c r="E72" s="34">
        <v>1100</v>
      </c>
      <c r="F72" s="34">
        <f t="shared" si="18"/>
        <v>87470</v>
      </c>
      <c r="G72" s="34">
        <f t="shared" si="19"/>
        <v>7872.2999999999993</v>
      </c>
      <c r="H72" s="34">
        <f t="shared" si="20"/>
        <v>7872.2999999999993</v>
      </c>
      <c r="I72" s="104">
        <f t="shared" si="17"/>
        <v>103214.6</v>
      </c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</row>
    <row r="73" spans="1:29" s="90" customFormat="1" ht="15.75" x14ac:dyDescent="0.25">
      <c r="A73" s="71" t="s">
        <v>114</v>
      </c>
      <c r="B73" s="72" t="s">
        <v>117</v>
      </c>
      <c r="C73" s="39" t="s">
        <v>118</v>
      </c>
      <c r="D73" s="116">
        <v>88870</v>
      </c>
      <c r="E73" s="34">
        <v>1100</v>
      </c>
      <c r="F73" s="34">
        <f t="shared" si="18"/>
        <v>87770</v>
      </c>
      <c r="G73" s="34">
        <f t="shared" si="19"/>
        <v>7899.2999999999993</v>
      </c>
      <c r="H73" s="34">
        <f t="shared" si="20"/>
        <v>7899.2999999999993</v>
      </c>
      <c r="I73" s="104">
        <f t="shared" si="17"/>
        <v>103568.6</v>
      </c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</row>
    <row r="74" spans="1:29" s="88" customFormat="1" ht="15.75" x14ac:dyDescent="0.25">
      <c r="A74" s="37" t="s">
        <v>59</v>
      </c>
      <c r="B74" s="38" t="s">
        <v>131</v>
      </c>
      <c r="C74" s="59"/>
      <c r="D74" s="116">
        <v>76640</v>
      </c>
      <c r="E74" s="34">
        <v>0</v>
      </c>
      <c r="F74" s="34">
        <f t="shared" si="18"/>
        <v>76640</v>
      </c>
      <c r="G74" s="34">
        <f t="shared" si="19"/>
        <v>6897.5999999999995</v>
      </c>
      <c r="H74" s="34">
        <f t="shared" si="20"/>
        <v>6897.5999999999995</v>
      </c>
      <c r="I74" s="104">
        <f t="shared" si="17"/>
        <v>90435.200000000012</v>
      </c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</row>
    <row r="75" spans="1:29" s="88" customFormat="1" ht="15.75" x14ac:dyDescent="0.25">
      <c r="A75" s="37" t="s">
        <v>59</v>
      </c>
      <c r="B75" s="38" t="s">
        <v>132</v>
      </c>
      <c r="C75" s="59"/>
      <c r="D75" s="116">
        <v>76990</v>
      </c>
      <c r="E75" s="34">
        <v>0</v>
      </c>
      <c r="F75" s="34">
        <f t="shared" si="18"/>
        <v>76990</v>
      </c>
      <c r="G75" s="34">
        <f t="shared" si="19"/>
        <v>6929.0999999999995</v>
      </c>
      <c r="H75" s="34">
        <f t="shared" si="20"/>
        <v>6929.0999999999995</v>
      </c>
      <c r="I75" s="104">
        <f t="shared" si="17"/>
        <v>90848.200000000012</v>
      </c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</row>
    <row r="76" spans="1:29" s="88" customFormat="1" ht="15.75" x14ac:dyDescent="0.25">
      <c r="A76" s="180" t="s">
        <v>59</v>
      </c>
      <c r="B76" s="101" t="s">
        <v>133</v>
      </c>
      <c r="C76" s="181"/>
      <c r="D76" s="36">
        <v>77390</v>
      </c>
      <c r="E76" s="182">
        <v>0</v>
      </c>
      <c r="F76" s="34">
        <f t="shared" si="18"/>
        <v>77390</v>
      </c>
      <c r="G76" s="34">
        <f t="shared" si="19"/>
        <v>6965.0999999999995</v>
      </c>
      <c r="H76" s="34">
        <f t="shared" si="20"/>
        <v>6965.0999999999995</v>
      </c>
      <c r="I76" s="104">
        <f t="shared" si="17"/>
        <v>91320.200000000012</v>
      </c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</row>
    <row r="77" spans="1:29" s="88" customFormat="1" ht="15.75" x14ac:dyDescent="0.25">
      <c r="A77" s="95"/>
      <c r="B77" s="38"/>
      <c r="C77" s="59"/>
      <c r="D77" s="33"/>
      <c r="E77" s="33"/>
      <c r="F77" s="79"/>
      <c r="G77" s="79"/>
      <c r="H77" s="79"/>
      <c r="I77" s="67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</row>
    <row r="78" spans="1:29" s="88" customFormat="1" ht="15.75" x14ac:dyDescent="0.25">
      <c r="A78" s="259" t="s">
        <v>134</v>
      </c>
      <c r="B78" s="259"/>
      <c r="C78" s="259"/>
      <c r="D78" s="259"/>
      <c r="E78" s="259"/>
      <c r="F78" s="198" t="s">
        <v>217</v>
      </c>
      <c r="H78" s="199"/>
      <c r="I78" s="200"/>
      <c r="J78" s="201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</row>
    <row r="79" spans="1:29" s="88" customFormat="1" ht="15.75" x14ac:dyDescent="0.25">
      <c r="A79" s="259" t="s">
        <v>135</v>
      </c>
      <c r="B79" s="259"/>
      <c r="C79" s="148"/>
      <c r="D79" s="257" t="s">
        <v>136</v>
      </c>
      <c r="E79" s="257"/>
      <c r="F79" s="6" t="s">
        <v>154</v>
      </c>
      <c r="H79" s="179"/>
      <c r="I79" s="67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</row>
    <row r="80" spans="1:29" s="88" customFormat="1" ht="15.75" x14ac:dyDescent="0.25">
      <c r="A80" s="183" t="s">
        <v>137</v>
      </c>
      <c r="B80" s="113" t="s">
        <v>138</v>
      </c>
      <c r="C80" s="59"/>
      <c r="D80" s="33" t="s">
        <v>137</v>
      </c>
      <c r="E80" s="33" t="s">
        <v>138</v>
      </c>
      <c r="F80" s="6" t="s">
        <v>155</v>
      </c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</row>
    <row r="81" spans="1:29" s="88" customFormat="1" ht="15.75" x14ac:dyDescent="0.25">
      <c r="A81" s="95" t="s">
        <v>139</v>
      </c>
      <c r="B81" s="114">
        <v>300</v>
      </c>
      <c r="C81" s="59"/>
      <c r="D81" s="59" t="s">
        <v>140</v>
      </c>
      <c r="E81" s="82">
        <v>300</v>
      </c>
      <c r="F81" s="205"/>
      <c r="G81" s="67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</row>
    <row r="82" spans="1:29" s="88" customFormat="1" ht="15.75" x14ac:dyDescent="0.25">
      <c r="A82" s="95" t="s">
        <v>141</v>
      </c>
      <c r="B82" s="114">
        <v>400</v>
      </c>
      <c r="C82" s="59"/>
      <c r="D82" s="59" t="s">
        <v>142</v>
      </c>
      <c r="E82" s="82">
        <v>400</v>
      </c>
      <c r="F82" s="205"/>
      <c r="G82" s="67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</row>
    <row r="83" spans="1:29" s="88" customFormat="1" ht="15.75" x14ac:dyDescent="0.25">
      <c r="A83" s="95" t="s">
        <v>143</v>
      </c>
      <c r="B83" s="114">
        <v>500</v>
      </c>
      <c r="C83" s="59"/>
      <c r="D83" s="59" t="s">
        <v>144</v>
      </c>
      <c r="E83" s="82">
        <v>500</v>
      </c>
      <c r="F83" s="205"/>
      <c r="G83" s="67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</row>
    <row r="84" spans="1:29" s="88" customFormat="1" ht="15.75" x14ac:dyDescent="0.25">
      <c r="A84" s="95" t="s">
        <v>145</v>
      </c>
      <c r="B84" s="114">
        <v>600</v>
      </c>
      <c r="C84" s="59"/>
      <c r="D84" s="59" t="s">
        <v>146</v>
      </c>
      <c r="E84" s="82">
        <v>600</v>
      </c>
      <c r="F84" s="205"/>
      <c r="G84" s="67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</row>
    <row r="85" spans="1:29" s="31" customFormat="1" ht="15.75" x14ac:dyDescent="0.25">
      <c r="A85" s="184" t="s">
        <v>147</v>
      </c>
      <c r="B85" s="115">
        <v>700</v>
      </c>
      <c r="C85" s="22"/>
      <c r="D85" s="22" t="s">
        <v>148</v>
      </c>
      <c r="E85" s="27">
        <v>700</v>
      </c>
      <c r="F85" s="29"/>
      <c r="G85" s="109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</row>
    <row r="86" spans="1:29" s="31" customFormat="1" ht="15.75" x14ac:dyDescent="0.25">
      <c r="A86" s="184" t="s">
        <v>149</v>
      </c>
      <c r="B86" s="115">
        <v>800</v>
      </c>
      <c r="C86" s="22"/>
      <c r="D86" s="22" t="s">
        <v>150</v>
      </c>
      <c r="E86" s="27">
        <v>750</v>
      </c>
      <c r="F86" s="29"/>
      <c r="G86" s="109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</row>
    <row r="87" spans="1:29" s="31" customFormat="1" ht="15.75" x14ac:dyDescent="0.25">
      <c r="A87" s="184" t="s">
        <v>151</v>
      </c>
      <c r="B87" s="115">
        <v>900</v>
      </c>
      <c r="C87" s="22"/>
      <c r="D87" s="22" t="s">
        <v>152</v>
      </c>
      <c r="E87" s="27">
        <v>800</v>
      </c>
      <c r="F87" s="29"/>
      <c r="G87" s="109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</row>
    <row r="88" spans="1:29" s="31" customFormat="1" ht="15.75" x14ac:dyDescent="0.25">
      <c r="B88" s="28"/>
      <c r="C88" s="25"/>
      <c r="D88" s="23"/>
      <c r="E88" s="23"/>
      <c r="F88" s="23"/>
      <c r="G88" s="23"/>
      <c r="H88" s="29"/>
      <c r="I88" s="109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</row>
    <row r="89" spans="1:29" s="31" customFormat="1" ht="15.75" x14ac:dyDescent="0.25">
      <c r="B89" s="7"/>
      <c r="C89" s="151"/>
      <c r="D89" s="151"/>
      <c r="E89" s="151"/>
      <c r="F89" s="151"/>
      <c r="G89" s="151"/>
      <c r="H89" s="151"/>
      <c r="I89" s="110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</row>
    <row r="90" spans="1:29" s="31" customFormat="1" ht="15.75" x14ac:dyDescent="0.25">
      <c r="B90" s="7"/>
      <c r="C90" s="151"/>
      <c r="D90" s="151"/>
      <c r="E90" s="151"/>
      <c r="F90" s="151"/>
      <c r="G90" s="151"/>
      <c r="H90" s="151"/>
      <c r="I90" s="110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102" spans="1:9" x14ac:dyDescent="0.25">
      <c r="A102" s="8"/>
      <c r="B102" s="8"/>
      <c r="C102" s="156"/>
      <c r="D102" s="156"/>
      <c r="E102" s="156"/>
      <c r="F102" s="204"/>
      <c r="G102" s="156"/>
      <c r="H102" s="156"/>
      <c r="I102" s="112"/>
    </row>
  </sheetData>
  <mergeCells count="17">
    <mergeCell ref="A39:B39"/>
    <mergeCell ref="A1:A4"/>
    <mergeCell ref="B1:H1"/>
    <mergeCell ref="I1:I4"/>
    <mergeCell ref="B2:H2"/>
    <mergeCell ref="B3:H3"/>
    <mergeCell ref="B4:H4"/>
    <mergeCell ref="B5:H6"/>
    <mergeCell ref="A7:I7"/>
    <mergeCell ref="A8:I8"/>
    <mergeCell ref="A9:B9"/>
    <mergeCell ref="A38:I38"/>
    <mergeCell ref="A63:I63"/>
    <mergeCell ref="A64:B64"/>
    <mergeCell ref="A78:E78"/>
    <mergeCell ref="A79:B79"/>
    <mergeCell ref="D79:E79"/>
  </mergeCells>
  <pageMargins left="1" right="0.25" top="0.65" bottom="0.65" header="0.28000000000000003" footer="0.3"/>
  <pageSetup scale="48" orientation="portrait" horizontalDpi="4294967293" verticalDpi="4294967293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2"/>
  <sheetViews>
    <sheetView showGridLines="0" topLeftCell="A54" zoomScaleNormal="100" zoomScaleSheetLayoutView="100" workbookViewId="0">
      <selection activeCell="A77" sqref="A77:E77"/>
    </sheetView>
  </sheetViews>
  <sheetFormatPr defaultColWidth="14.85546875" defaultRowHeight="15" x14ac:dyDescent="0.25"/>
  <cols>
    <col min="1" max="1" width="24.85546875" customWidth="1"/>
    <col min="2" max="2" width="17.7109375" style="1" customWidth="1"/>
    <col min="3" max="5" width="17.7109375" style="146" customWidth="1"/>
    <col min="6" max="6" width="17.7109375" style="202" customWidth="1"/>
    <col min="7" max="8" width="17.7109375" style="146" customWidth="1"/>
    <col min="9" max="9" width="17.7109375" style="150" customWidth="1"/>
    <col min="10" max="29" width="14.85546875" style="4"/>
  </cols>
  <sheetData>
    <row r="1" spans="1:29" ht="44.25" x14ac:dyDescent="0.6">
      <c r="A1" s="270"/>
      <c r="B1" s="272" t="s">
        <v>0</v>
      </c>
      <c r="C1" s="272"/>
      <c r="D1" s="272"/>
      <c r="E1" s="272"/>
      <c r="F1" s="272"/>
      <c r="G1" s="272"/>
      <c r="H1" s="272"/>
      <c r="I1" s="267"/>
    </row>
    <row r="2" spans="1:29" ht="23.25" x14ac:dyDescent="0.35">
      <c r="A2" s="271"/>
      <c r="B2" s="243" t="s">
        <v>184</v>
      </c>
      <c r="C2" s="243"/>
      <c r="D2" s="243"/>
      <c r="E2" s="243"/>
      <c r="F2" s="243"/>
      <c r="G2" s="243"/>
      <c r="H2" s="243"/>
      <c r="I2" s="268"/>
    </row>
    <row r="3" spans="1:29" x14ac:dyDescent="0.25">
      <c r="A3" s="271"/>
      <c r="B3" s="244" t="s">
        <v>173</v>
      </c>
      <c r="C3" s="244"/>
      <c r="D3" s="244"/>
      <c r="E3" s="244"/>
      <c r="F3" s="244"/>
      <c r="G3" s="244"/>
      <c r="H3" s="244"/>
      <c r="I3" s="268"/>
    </row>
    <row r="4" spans="1:29" ht="18" x14ac:dyDescent="0.25">
      <c r="A4" s="271"/>
      <c r="B4" s="245" t="s">
        <v>182</v>
      </c>
      <c r="C4" s="245"/>
      <c r="D4" s="245"/>
      <c r="E4" s="245"/>
      <c r="F4" s="245"/>
      <c r="G4" s="245"/>
      <c r="H4" s="245"/>
      <c r="I4" s="268"/>
    </row>
    <row r="5" spans="1:29" ht="15.75" thickBot="1" x14ac:dyDescent="0.3">
      <c r="A5" s="20"/>
      <c r="B5" s="229" t="s">
        <v>4</v>
      </c>
      <c r="C5" s="229"/>
      <c r="D5" s="229"/>
      <c r="E5" s="229"/>
      <c r="F5" s="229"/>
      <c r="G5" s="229"/>
      <c r="H5" s="229"/>
      <c r="I5" s="143" t="s">
        <v>215</v>
      </c>
    </row>
    <row r="6" spans="1:29" ht="21" thickBot="1" x14ac:dyDescent="0.3">
      <c r="A6" s="176"/>
      <c r="B6" s="229"/>
      <c r="C6" s="229"/>
      <c r="D6" s="229"/>
      <c r="E6" s="229"/>
      <c r="F6" s="229"/>
      <c r="G6" s="229"/>
      <c r="H6" s="229"/>
      <c r="I6" s="153">
        <v>43083</v>
      </c>
    </row>
    <row r="7" spans="1:29" ht="23.25" customHeight="1" thickBot="1" x14ac:dyDescent="0.35">
      <c r="A7" s="230" t="s">
        <v>5</v>
      </c>
      <c r="B7" s="231"/>
      <c r="C7" s="231"/>
      <c r="D7" s="231"/>
      <c r="E7" s="231"/>
      <c r="F7" s="231"/>
      <c r="G7" s="231"/>
      <c r="H7" s="231"/>
      <c r="I7" s="232"/>
    </row>
    <row r="8" spans="1:29" ht="23.25" customHeight="1" x14ac:dyDescent="0.25">
      <c r="A8" s="269" t="s">
        <v>167</v>
      </c>
      <c r="B8" s="269"/>
      <c r="C8" s="269"/>
      <c r="D8" s="269"/>
      <c r="E8" s="269"/>
      <c r="F8" s="269"/>
      <c r="G8" s="269"/>
      <c r="H8" s="269"/>
      <c r="I8" s="269"/>
    </row>
    <row r="9" spans="1:29" s="26" customFormat="1" ht="15.75" x14ac:dyDescent="0.25">
      <c r="A9" s="260" t="s">
        <v>6</v>
      </c>
      <c r="B9" s="260"/>
      <c r="C9" s="118" t="s">
        <v>7</v>
      </c>
      <c r="D9" s="118" t="s">
        <v>168</v>
      </c>
      <c r="E9" s="118" t="s">
        <v>9</v>
      </c>
      <c r="F9" s="118" t="s">
        <v>218</v>
      </c>
      <c r="G9" s="118" t="s">
        <v>181</v>
      </c>
      <c r="H9" s="118" t="s">
        <v>180</v>
      </c>
      <c r="I9" s="118" t="s">
        <v>169</v>
      </c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</row>
    <row r="10" spans="1:29" s="88" customFormat="1" ht="15.75" x14ac:dyDescent="0.25">
      <c r="A10" s="96" t="s">
        <v>12</v>
      </c>
      <c r="B10" s="97" t="s">
        <v>13</v>
      </c>
      <c r="C10" s="100" t="s">
        <v>14</v>
      </c>
      <c r="D10" s="34">
        <v>85915</v>
      </c>
      <c r="E10" s="34">
        <v>1100</v>
      </c>
      <c r="F10" s="34">
        <f>D10-E10</f>
        <v>84815</v>
      </c>
      <c r="G10" s="34">
        <f>F10*9%</f>
        <v>7633.3499999999995</v>
      </c>
      <c r="H10" s="34">
        <f>F10*9%</f>
        <v>7633.3499999999995</v>
      </c>
      <c r="I10" s="104">
        <f>D10-E10+G10+H10</f>
        <v>100081.70000000001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</row>
    <row r="11" spans="1:29" s="88" customFormat="1" ht="15.75" x14ac:dyDescent="0.25">
      <c r="A11" s="37" t="s">
        <v>12</v>
      </c>
      <c r="B11" s="38" t="s">
        <v>21</v>
      </c>
      <c r="C11" s="39" t="s">
        <v>22</v>
      </c>
      <c r="D11" s="34">
        <v>85915</v>
      </c>
      <c r="E11" s="34">
        <v>1100</v>
      </c>
      <c r="F11" s="34">
        <f t="shared" ref="F11:F18" si="0">D11-E11</f>
        <v>84815</v>
      </c>
      <c r="G11" s="34">
        <f t="shared" ref="G11:G18" si="1">F11*9%</f>
        <v>7633.3499999999995</v>
      </c>
      <c r="H11" s="34">
        <f t="shared" ref="H11:H18" si="2">F11*9%</f>
        <v>7633.3499999999995</v>
      </c>
      <c r="I11" s="104">
        <f t="shared" ref="I11:I36" si="3">D11-E11+G11+H11</f>
        <v>100081.70000000001</v>
      </c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</row>
    <row r="12" spans="1:29" s="88" customFormat="1" ht="15.75" x14ac:dyDescent="0.25">
      <c r="A12" s="37" t="s">
        <v>12</v>
      </c>
      <c r="B12" s="38" t="s">
        <v>17</v>
      </c>
      <c r="C12" s="39" t="s">
        <v>18</v>
      </c>
      <c r="D12" s="116"/>
      <c r="E12" s="34"/>
      <c r="F12" s="34"/>
      <c r="G12" s="34"/>
      <c r="H12" s="34"/>
      <c r="I12" s="104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</row>
    <row r="13" spans="1:29" s="88" customFormat="1" ht="15.75" x14ac:dyDescent="0.25">
      <c r="A13" s="37" t="s">
        <v>12</v>
      </c>
      <c r="B13" s="38" t="s">
        <v>19</v>
      </c>
      <c r="C13" s="39" t="s">
        <v>20</v>
      </c>
      <c r="D13" s="116"/>
      <c r="E13" s="34"/>
      <c r="F13" s="34"/>
      <c r="G13" s="34"/>
      <c r="H13" s="34"/>
      <c r="I13" s="104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</row>
    <row r="14" spans="1:29" s="88" customFormat="1" ht="15.75" x14ac:dyDescent="0.25">
      <c r="A14" s="37" t="s">
        <v>12</v>
      </c>
      <c r="B14" s="38" t="s">
        <v>15</v>
      </c>
      <c r="C14" s="39" t="s">
        <v>16</v>
      </c>
      <c r="D14" s="116">
        <v>86615</v>
      </c>
      <c r="E14" s="34">
        <v>1100</v>
      </c>
      <c r="F14" s="34">
        <f t="shared" si="0"/>
        <v>85515</v>
      </c>
      <c r="G14" s="34">
        <f t="shared" si="1"/>
        <v>7696.3499999999995</v>
      </c>
      <c r="H14" s="34">
        <f t="shared" si="2"/>
        <v>7696.3499999999995</v>
      </c>
      <c r="I14" s="104">
        <f t="shared" si="3"/>
        <v>100907.70000000001</v>
      </c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</row>
    <row r="15" spans="1:29" s="88" customFormat="1" ht="15.75" x14ac:dyDescent="0.25">
      <c r="A15" s="37" t="s">
        <v>12</v>
      </c>
      <c r="B15" s="38" t="s">
        <v>175</v>
      </c>
      <c r="C15" s="39" t="s">
        <v>176</v>
      </c>
      <c r="D15" s="116">
        <v>89535</v>
      </c>
      <c r="E15" s="34">
        <v>1100</v>
      </c>
      <c r="F15" s="34">
        <f t="shared" si="0"/>
        <v>88435</v>
      </c>
      <c r="G15" s="34">
        <f t="shared" si="1"/>
        <v>7959.15</v>
      </c>
      <c r="H15" s="34">
        <f t="shared" si="2"/>
        <v>7959.15</v>
      </c>
      <c r="I15" s="104">
        <f t="shared" si="3"/>
        <v>104353.29999999999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</row>
    <row r="16" spans="1:29" s="90" customFormat="1" ht="15.75" x14ac:dyDescent="0.25">
      <c r="A16" s="37" t="s">
        <v>23</v>
      </c>
      <c r="B16" s="38" t="s">
        <v>24</v>
      </c>
      <c r="C16" s="39" t="s">
        <v>20</v>
      </c>
      <c r="D16" s="116">
        <v>88015</v>
      </c>
      <c r="E16" s="34">
        <v>1100</v>
      </c>
      <c r="F16" s="34">
        <f t="shared" si="0"/>
        <v>86915</v>
      </c>
      <c r="G16" s="34">
        <f t="shared" si="1"/>
        <v>7822.3499999999995</v>
      </c>
      <c r="H16" s="34">
        <f t="shared" si="2"/>
        <v>7822.3499999999995</v>
      </c>
      <c r="I16" s="104">
        <f t="shared" si="3"/>
        <v>102559.70000000001</v>
      </c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</row>
    <row r="17" spans="1:29" s="88" customFormat="1" ht="15.75" x14ac:dyDescent="0.25">
      <c r="A17" s="37" t="s">
        <v>29</v>
      </c>
      <c r="B17" s="38" t="s">
        <v>30</v>
      </c>
      <c r="C17" s="39" t="s">
        <v>31</v>
      </c>
      <c r="D17" s="116">
        <v>90765</v>
      </c>
      <c r="E17" s="34">
        <v>1100</v>
      </c>
      <c r="F17" s="34">
        <f t="shared" si="0"/>
        <v>89665</v>
      </c>
      <c r="G17" s="34">
        <f t="shared" si="1"/>
        <v>8069.8499999999995</v>
      </c>
      <c r="H17" s="34">
        <f t="shared" si="2"/>
        <v>8069.8499999999995</v>
      </c>
      <c r="I17" s="104">
        <f t="shared" si="3"/>
        <v>105804.70000000001</v>
      </c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</row>
    <row r="18" spans="1:29" s="88" customFormat="1" ht="15.75" x14ac:dyDescent="0.25">
      <c r="A18" s="37" t="s">
        <v>32</v>
      </c>
      <c r="B18" s="38" t="s">
        <v>33</v>
      </c>
      <c r="C18" s="39" t="s">
        <v>34</v>
      </c>
      <c r="D18" s="116">
        <v>90765</v>
      </c>
      <c r="E18" s="34">
        <v>1100</v>
      </c>
      <c r="F18" s="34">
        <f t="shared" si="0"/>
        <v>89665</v>
      </c>
      <c r="G18" s="34">
        <f t="shared" si="1"/>
        <v>8069.8499999999995</v>
      </c>
      <c r="H18" s="34">
        <f t="shared" si="2"/>
        <v>8069.8499999999995</v>
      </c>
      <c r="I18" s="104">
        <f t="shared" si="3"/>
        <v>105804.70000000001</v>
      </c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</row>
    <row r="19" spans="1:29" s="88" customFormat="1" ht="15.75" x14ac:dyDescent="0.25">
      <c r="A19" s="37" t="s">
        <v>32</v>
      </c>
      <c r="B19" s="38" t="s">
        <v>35</v>
      </c>
      <c r="C19" s="39" t="s">
        <v>36</v>
      </c>
      <c r="D19" s="116"/>
      <c r="E19" s="34"/>
      <c r="F19" s="34"/>
      <c r="G19" s="34"/>
      <c r="H19" s="34"/>
      <c r="I19" s="104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</row>
    <row r="20" spans="1:29" s="88" customFormat="1" ht="15.75" x14ac:dyDescent="0.25">
      <c r="A20" s="37" t="s">
        <v>25</v>
      </c>
      <c r="B20" s="38" t="s">
        <v>26</v>
      </c>
      <c r="C20" s="39" t="s">
        <v>16</v>
      </c>
      <c r="D20" s="116">
        <v>89865</v>
      </c>
      <c r="E20" s="34">
        <v>1100</v>
      </c>
      <c r="F20" s="34">
        <f>D20-E20</f>
        <v>88765</v>
      </c>
      <c r="G20" s="34">
        <f>F20*9%</f>
        <v>7988.8499999999995</v>
      </c>
      <c r="H20" s="34">
        <f>F20*9%</f>
        <v>7988.8499999999995</v>
      </c>
      <c r="I20" s="104">
        <f t="shared" si="3"/>
        <v>104742.70000000001</v>
      </c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</row>
    <row r="21" spans="1:29" s="88" customFormat="1" ht="15.75" x14ac:dyDescent="0.25">
      <c r="A21" s="37" t="s">
        <v>27</v>
      </c>
      <c r="B21" s="38" t="s">
        <v>28</v>
      </c>
      <c r="C21" s="39" t="s">
        <v>20</v>
      </c>
      <c r="D21" s="116"/>
      <c r="E21" s="34"/>
      <c r="F21" s="34"/>
      <c r="G21" s="34"/>
      <c r="H21" s="34"/>
      <c r="I21" s="104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</row>
    <row r="22" spans="1:29" s="88" customFormat="1" ht="15.75" x14ac:dyDescent="0.25">
      <c r="A22" s="47" t="s">
        <v>174</v>
      </c>
      <c r="B22" s="38" t="s">
        <v>56</v>
      </c>
      <c r="C22" s="39" t="s">
        <v>16</v>
      </c>
      <c r="D22" s="116">
        <v>99125</v>
      </c>
      <c r="E22" s="34">
        <v>1100</v>
      </c>
      <c r="F22" s="34">
        <f t="shared" ref="F22:F36" si="4">D22-E22</f>
        <v>98025</v>
      </c>
      <c r="G22" s="34">
        <f t="shared" ref="G22:G36" si="5">F22*9%</f>
        <v>8822.25</v>
      </c>
      <c r="H22" s="34">
        <f t="shared" ref="H22:H36" si="6">F22*9%</f>
        <v>8822.25</v>
      </c>
      <c r="I22" s="104">
        <f t="shared" si="3"/>
        <v>115669.5</v>
      </c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</row>
    <row r="23" spans="1:29" s="88" customFormat="1" ht="15.75" x14ac:dyDescent="0.25">
      <c r="A23" s="47" t="s">
        <v>37</v>
      </c>
      <c r="B23" s="38" t="s">
        <v>38</v>
      </c>
      <c r="C23" s="39" t="s">
        <v>20</v>
      </c>
      <c r="D23" s="116">
        <v>89375</v>
      </c>
      <c r="E23" s="34">
        <v>1100</v>
      </c>
      <c r="F23" s="34">
        <f t="shared" si="4"/>
        <v>88275</v>
      </c>
      <c r="G23" s="34">
        <f t="shared" si="5"/>
        <v>7944.75</v>
      </c>
      <c r="H23" s="34">
        <f t="shared" si="6"/>
        <v>7944.75</v>
      </c>
      <c r="I23" s="104">
        <f t="shared" si="3"/>
        <v>104164.5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</row>
    <row r="24" spans="1:29" s="88" customFormat="1" ht="15.75" x14ac:dyDescent="0.25">
      <c r="A24" s="47" t="s">
        <v>37</v>
      </c>
      <c r="B24" s="38" t="s">
        <v>39</v>
      </c>
      <c r="C24" s="39" t="s">
        <v>40</v>
      </c>
      <c r="D24" s="116">
        <v>93175</v>
      </c>
      <c r="E24" s="34">
        <v>1100</v>
      </c>
      <c r="F24" s="34">
        <f t="shared" si="4"/>
        <v>92075</v>
      </c>
      <c r="G24" s="34">
        <f t="shared" si="5"/>
        <v>8286.75</v>
      </c>
      <c r="H24" s="34">
        <f t="shared" si="6"/>
        <v>8286.75</v>
      </c>
      <c r="I24" s="104">
        <f t="shared" si="3"/>
        <v>108648.5</v>
      </c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</row>
    <row r="25" spans="1:29" s="88" customFormat="1" ht="15.75" x14ac:dyDescent="0.25">
      <c r="A25" s="47" t="s">
        <v>55</v>
      </c>
      <c r="B25" s="38" t="s">
        <v>57</v>
      </c>
      <c r="C25" s="39" t="s">
        <v>58</v>
      </c>
      <c r="D25" s="116">
        <v>98225</v>
      </c>
      <c r="E25" s="34">
        <v>1100</v>
      </c>
      <c r="F25" s="34">
        <f t="shared" si="4"/>
        <v>97125</v>
      </c>
      <c r="G25" s="34">
        <f t="shared" si="5"/>
        <v>8741.25</v>
      </c>
      <c r="H25" s="34">
        <f t="shared" si="6"/>
        <v>8741.25</v>
      </c>
      <c r="I25" s="104">
        <f t="shared" si="3"/>
        <v>114607.5</v>
      </c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</row>
    <row r="26" spans="1:29" s="88" customFormat="1" ht="15.75" x14ac:dyDescent="0.25">
      <c r="A26" s="47" t="s">
        <v>37</v>
      </c>
      <c r="B26" s="38" t="s">
        <v>41</v>
      </c>
      <c r="C26" s="39" t="s">
        <v>42</v>
      </c>
      <c r="D26" s="116">
        <v>88745</v>
      </c>
      <c r="E26" s="34">
        <v>1100</v>
      </c>
      <c r="F26" s="34">
        <f t="shared" si="4"/>
        <v>87645</v>
      </c>
      <c r="G26" s="34">
        <f t="shared" si="5"/>
        <v>7888.0499999999993</v>
      </c>
      <c r="H26" s="34">
        <f t="shared" si="6"/>
        <v>7888.0499999999993</v>
      </c>
      <c r="I26" s="104">
        <f t="shared" si="3"/>
        <v>103421.1</v>
      </c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</row>
    <row r="27" spans="1:29" s="88" customFormat="1" ht="15.75" x14ac:dyDescent="0.25">
      <c r="A27" s="47" t="s">
        <v>37</v>
      </c>
      <c r="B27" s="38" t="s">
        <v>43</v>
      </c>
      <c r="C27" s="39" t="s">
        <v>42</v>
      </c>
      <c r="D27" s="116">
        <v>89375</v>
      </c>
      <c r="E27" s="34">
        <v>1100</v>
      </c>
      <c r="F27" s="34">
        <f t="shared" si="4"/>
        <v>88275</v>
      </c>
      <c r="G27" s="34">
        <f t="shared" si="5"/>
        <v>7944.75</v>
      </c>
      <c r="H27" s="34">
        <f t="shared" si="6"/>
        <v>7944.75</v>
      </c>
      <c r="I27" s="104">
        <f t="shared" si="3"/>
        <v>104164.5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</row>
    <row r="28" spans="1:29" s="88" customFormat="1" ht="15.75" x14ac:dyDescent="0.25">
      <c r="A28" s="47" t="s">
        <v>37</v>
      </c>
      <c r="B28" s="38" t="s">
        <v>44</v>
      </c>
      <c r="C28" s="39" t="s">
        <v>171</v>
      </c>
      <c r="D28" s="116">
        <v>91225</v>
      </c>
      <c r="E28" s="34">
        <v>1100</v>
      </c>
      <c r="F28" s="34">
        <f t="shared" si="4"/>
        <v>90125</v>
      </c>
      <c r="G28" s="34">
        <f t="shared" si="5"/>
        <v>8111.25</v>
      </c>
      <c r="H28" s="34">
        <f t="shared" si="6"/>
        <v>8111.25</v>
      </c>
      <c r="I28" s="104">
        <f t="shared" si="3"/>
        <v>106347.5</v>
      </c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</row>
    <row r="29" spans="1:29" s="88" customFormat="1" ht="15.75" x14ac:dyDescent="0.25">
      <c r="A29" s="47" t="s">
        <v>37</v>
      </c>
      <c r="B29" s="38" t="s">
        <v>45</v>
      </c>
      <c r="C29" s="39" t="s">
        <v>171</v>
      </c>
      <c r="D29" s="116">
        <v>89905</v>
      </c>
      <c r="E29" s="34">
        <v>1100</v>
      </c>
      <c r="F29" s="34">
        <f t="shared" si="4"/>
        <v>88805</v>
      </c>
      <c r="G29" s="34">
        <f t="shared" si="5"/>
        <v>7992.45</v>
      </c>
      <c r="H29" s="34">
        <f t="shared" si="6"/>
        <v>7992.45</v>
      </c>
      <c r="I29" s="104">
        <f t="shared" si="3"/>
        <v>104789.9</v>
      </c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</row>
    <row r="30" spans="1:29" s="88" customFormat="1" ht="15.75" x14ac:dyDescent="0.25">
      <c r="A30" s="47" t="s">
        <v>37</v>
      </c>
      <c r="B30" s="38" t="s">
        <v>46</v>
      </c>
      <c r="C30" s="39" t="s">
        <v>47</v>
      </c>
      <c r="D30" s="116">
        <v>90625</v>
      </c>
      <c r="E30" s="34">
        <v>1100</v>
      </c>
      <c r="F30" s="34">
        <f t="shared" si="4"/>
        <v>89525</v>
      </c>
      <c r="G30" s="34">
        <f t="shared" si="5"/>
        <v>8057.25</v>
      </c>
      <c r="H30" s="34">
        <f t="shared" si="6"/>
        <v>8057.25</v>
      </c>
      <c r="I30" s="104">
        <f t="shared" si="3"/>
        <v>105639.5</v>
      </c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</row>
    <row r="31" spans="1:29" s="88" customFormat="1" ht="15.75" x14ac:dyDescent="0.25">
      <c r="A31" s="47" t="s">
        <v>37</v>
      </c>
      <c r="B31" s="38" t="s">
        <v>48</v>
      </c>
      <c r="C31" s="39" t="s">
        <v>49</v>
      </c>
      <c r="D31" s="116">
        <v>89875</v>
      </c>
      <c r="E31" s="34">
        <v>1100</v>
      </c>
      <c r="F31" s="34">
        <f t="shared" si="4"/>
        <v>88775</v>
      </c>
      <c r="G31" s="34">
        <f t="shared" si="5"/>
        <v>7989.75</v>
      </c>
      <c r="H31" s="34">
        <f t="shared" si="6"/>
        <v>7989.75</v>
      </c>
      <c r="I31" s="104">
        <f t="shared" si="3"/>
        <v>104754.5</v>
      </c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</row>
    <row r="32" spans="1:29" s="88" customFormat="1" ht="15.75" x14ac:dyDescent="0.25">
      <c r="A32" s="47" t="s">
        <v>37</v>
      </c>
      <c r="B32" s="38" t="s">
        <v>50</v>
      </c>
      <c r="C32" s="39" t="s">
        <v>40</v>
      </c>
      <c r="D32" s="116">
        <v>89105</v>
      </c>
      <c r="E32" s="34">
        <v>1100</v>
      </c>
      <c r="F32" s="34">
        <f t="shared" si="4"/>
        <v>88005</v>
      </c>
      <c r="G32" s="34">
        <f t="shared" si="5"/>
        <v>7920.45</v>
      </c>
      <c r="H32" s="34">
        <f t="shared" si="6"/>
        <v>7920.45</v>
      </c>
      <c r="I32" s="104">
        <f t="shared" si="3"/>
        <v>103845.9</v>
      </c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</row>
    <row r="33" spans="1:29" s="90" customFormat="1" ht="15.75" x14ac:dyDescent="0.25">
      <c r="A33" s="47" t="s">
        <v>37</v>
      </c>
      <c r="B33" s="38" t="s">
        <v>51</v>
      </c>
      <c r="C33" s="39" t="s">
        <v>52</v>
      </c>
      <c r="D33" s="116">
        <v>90125</v>
      </c>
      <c r="E33" s="34">
        <v>1100</v>
      </c>
      <c r="F33" s="34">
        <f t="shared" si="4"/>
        <v>89025</v>
      </c>
      <c r="G33" s="34">
        <f t="shared" si="5"/>
        <v>8012.25</v>
      </c>
      <c r="H33" s="34">
        <f t="shared" si="6"/>
        <v>8012.25</v>
      </c>
      <c r="I33" s="104">
        <f t="shared" si="3"/>
        <v>105049.5</v>
      </c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29" s="88" customFormat="1" ht="15.75" x14ac:dyDescent="0.25">
      <c r="A34" s="47" t="s">
        <v>37</v>
      </c>
      <c r="B34" s="38" t="s">
        <v>53</v>
      </c>
      <c r="C34" s="39" t="s">
        <v>54</v>
      </c>
      <c r="D34" s="116">
        <v>90875</v>
      </c>
      <c r="E34" s="34">
        <v>1100</v>
      </c>
      <c r="F34" s="34">
        <f t="shared" si="4"/>
        <v>89775</v>
      </c>
      <c r="G34" s="34">
        <f t="shared" si="5"/>
        <v>8079.75</v>
      </c>
      <c r="H34" s="34">
        <f t="shared" si="6"/>
        <v>8079.75</v>
      </c>
      <c r="I34" s="104">
        <f t="shared" si="3"/>
        <v>105934.5</v>
      </c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</row>
    <row r="35" spans="1:29" s="88" customFormat="1" ht="15.75" x14ac:dyDescent="0.25">
      <c r="A35" s="37" t="s">
        <v>59</v>
      </c>
      <c r="B35" s="38" t="s">
        <v>60</v>
      </c>
      <c r="C35" s="39"/>
      <c r="D35" s="116">
        <v>79985</v>
      </c>
      <c r="E35" s="34">
        <v>0</v>
      </c>
      <c r="F35" s="34">
        <f t="shared" si="4"/>
        <v>79985</v>
      </c>
      <c r="G35" s="34">
        <f t="shared" si="5"/>
        <v>7198.65</v>
      </c>
      <c r="H35" s="34">
        <f t="shared" si="6"/>
        <v>7198.65</v>
      </c>
      <c r="I35" s="104">
        <f t="shared" si="3"/>
        <v>94382.299999999988</v>
      </c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</row>
    <row r="36" spans="1:29" s="88" customFormat="1" ht="15.75" x14ac:dyDescent="0.25">
      <c r="A36" s="37" t="s">
        <v>59</v>
      </c>
      <c r="B36" s="38" t="s">
        <v>61</v>
      </c>
      <c r="C36" s="39"/>
      <c r="D36" s="116">
        <v>79985</v>
      </c>
      <c r="E36" s="34">
        <v>0</v>
      </c>
      <c r="F36" s="34">
        <f t="shared" si="4"/>
        <v>79985</v>
      </c>
      <c r="G36" s="34">
        <f t="shared" si="5"/>
        <v>7198.65</v>
      </c>
      <c r="H36" s="34">
        <f t="shared" si="6"/>
        <v>7198.65</v>
      </c>
      <c r="I36" s="104">
        <f t="shared" si="3"/>
        <v>94382.299999999988</v>
      </c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</row>
    <row r="37" spans="1:29" s="89" customFormat="1" ht="16.5" thickBot="1" x14ac:dyDescent="0.3">
      <c r="A37" s="105"/>
      <c r="B37" s="101"/>
      <c r="C37" s="102"/>
      <c r="D37" s="106"/>
      <c r="E37" s="106"/>
      <c r="F37" s="106"/>
      <c r="G37" s="106"/>
      <c r="H37" s="75"/>
      <c r="I37" s="75"/>
    </row>
    <row r="38" spans="1:29" s="88" customFormat="1" ht="21" thickBot="1" x14ac:dyDescent="0.35">
      <c r="A38" s="235" t="s">
        <v>62</v>
      </c>
      <c r="B38" s="236"/>
      <c r="C38" s="236"/>
      <c r="D38" s="236"/>
      <c r="E38" s="236"/>
      <c r="F38" s="236"/>
      <c r="G38" s="236"/>
      <c r="H38" s="236"/>
      <c r="I38" s="237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</row>
    <row r="39" spans="1:29" s="92" customFormat="1" ht="15.75" x14ac:dyDescent="0.25">
      <c r="A39" s="260" t="s">
        <v>6</v>
      </c>
      <c r="B39" s="260"/>
      <c r="C39" s="118" t="s">
        <v>7</v>
      </c>
      <c r="D39" s="118" t="s">
        <v>168</v>
      </c>
      <c r="E39" s="118" t="s">
        <v>9</v>
      </c>
      <c r="F39" s="118" t="s">
        <v>218</v>
      </c>
      <c r="G39" s="118" t="s">
        <v>181</v>
      </c>
      <c r="H39" s="118" t="s">
        <v>180</v>
      </c>
      <c r="I39" s="118" t="s">
        <v>169</v>
      </c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</row>
    <row r="40" spans="1:29" s="80" customFormat="1" ht="15.75" x14ac:dyDescent="0.25">
      <c r="A40" s="96" t="s">
        <v>23</v>
      </c>
      <c r="B40" s="97" t="s">
        <v>63</v>
      </c>
      <c r="C40" s="98" t="s">
        <v>64</v>
      </c>
      <c r="D40" s="34">
        <v>85250</v>
      </c>
      <c r="E40" s="34">
        <v>1100</v>
      </c>
      <c r="F40" s="34">
        <f>D40-E40</f>
        <v>84150</v>
      </c>
      <c r="G40" s="34">
        <f>F40*9%</f>
        <v>7573.5</v>
      </c>
      <c r="H40" s="34">
        <f>F40*9%</f>
        <v>7573.5</v>
      </c>
      <c r="I40" s="104">
        <f t="shared" ref="I40:I61" si="7">D40-E40+G40+H40</f>
        <v>99297</v>
      </c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</row>
    <row r="41" spans="1:29" s="80" customFormat="1" ht="15.75" x14ac:dyDescent="0.25">
      <c r="A41" s="37" t="s">
        <v>65</v>
      </c>
      <c r="B41" s="38" t="s">
        <v>66</v>
      </c>
      <c r="C41" s="55" t="s">
        <v>67</v>
      </c>
      <c r="D41" s="34">
        <v>85700</v>
      </c>
      <c r="E41" s="34">
        <v>1100</v>
      </c>
      <c r="F41" s="34">
        <f>D41-E41</f>
        <v>84600</v>
      </c>
      <c r="G41" s="34">
        <f>F41*9%</f>
        <v>7614</v>
      </c>
      <c r="H41" s="34">
        <f>F41*9%</f>
        <v>7614</v>
      </c>
      <c r="I41" s="104">
        <f t="shared" si="7"/>
        <v>99828</v>
      </c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</row>
    <row r="42" spans="1:29" s="88" customFormat="1" ht="15.75" x14ac:dyDescent="0.25">
      <c r="A42" s="37" t="s">
        <v>71</v>
      </c>
      <c r="B42" s="38" t="s">
        <v>72</v>
      </c>
      <c r="C42" s="55" t="s">
        <v>73</v>
      </c>
      <c r="D42" s="116">
        <v>83500</v>
      </c>
      <c r="E42" s="34">
        <v>1100</v>
      </c>
      <c r="F42" s="34">
        <f t="shared" ref="F42:F44" si="8">D42-E42</f>
        <v>82400</v>
      </c>
      <c r="G42" s="34">
        <f t="shared" ref="G42:G44" si="9">F42*9%</f>
        <v>7416</v>
      </c>
      <c r="H42" s="34">
        <f t="shared" ref="H42:H44" si="10">F42*9%</f>
        <v>7416</v>
      </c>
      <c r="I42" s="104">
        <f t="shared" si="7"/>
        <v>97232</v>
      </c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s="90" customFormat="1" ht="15.75" x14ac:dyDescent="0.25">
      <c r="A43" s="37" t="s">
        <v>71</v>
      </c>
      <c r="B43" s="38" t="s">
        <v>74</v>
      </c>
      <c r="C43" s="55" t="s">
        <v>40</v>
      </c>
      <c r="D43" s="116">
        <v>83600</v>
      </c>
      <c r="E43" s="34">
        <v>1100</v>
      </c>
      <c r="F43" s="34">
        <f t="shared" si="8"/>
        <v>82500</v>
      </c>
      <c r="G43" s="34">
        <f t="shared" si="9"/>
        <v>7425</v>
      </c>
      <c r="H43" s="34">
        <f t="shared" si="10"/>
        <v>7425</v>
      </c>
      <c r="I43" s="104">
        <f t="shared" si="7"/>
        <v>97350</v>
      </c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</row>
    <row r="44" spans="1:29" s="88" customFormat="1" ht="15.75" x14ac:dyDescent="0.25">
      <c r="A44" s="37" t="s">
        <v>75</v>
      </c>
      <c r="B44" s="38" t="s">
        <v>76</v>
      </c>
      <c r="C44" s="55" t="s">
        <v>40</v>
      </c>
      <c r="D44" s="116">
        <v>85100</v>
      </c>
      <c r="E44" s="34">
        <v>1100</v>
      </c>
      <c r="F44" s="34">
        <f t="shared" si="8"/>
        <v>84000</v>
      </c>
      <c r="G44" s="34">
        <f t="shared" si="9"/>
        <v>7560</v>
      </c>
      <c r="H44" s="34">
        <f t="shared" si="10"/>
        <v>7560</v>
      </c>
      <c r="I44" s="104">
        <f t="shared" si="7"/>
        <v>99120</v>
      </c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</row>
    <row r="45" spans="1:29" s="88" customFormat="1" ht="15.75" x14ac:dyDescent="0.25">
      <c r="A45" s="37" t="s">
        <v>71</v>
      </c>
      <c r="B45" s="38" t="s">
        <v>223</v>
      </c>
      <c r="C45" s="55" t="s">
        <v>40</v>
      </c>
      <c r="D45" s="116"/>
      <c r="E45" s="34"/>
      <c r="F45" s="34"/>
      <c r="G45" s="34"/>
      <c r="H45" s="34"/>
      <c r="I45" s="104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</row>
    <row r="46" spans="1:29" s="88" customFormat="1" ht="15.75" x14ac:dyDescent="0.25">
      <c r="A46" s="37" t="s">
        <v>77</v>
      </c>
      <c r="B46" s="38" t="s">
        <v>78</v>
      </c>
      <c r="C46" s="55" t="s">
        <v>79</v>
      </c>
      <c r="D46" s="116">
        <v>84380</v>
      </c>
      <c r="E46" s="34">
        <v>1100</v>
      </c>
      <c r="F46" s="34">
        <f>D46-E46</f>
        <v>83280</v>
      </c>
      <c r="G46" s="34">
        <f>F46*9%</f>
        <v>7495.2</v>
      </c>
      <c r="H46" s="34">
        <f>F46*9%</f>
        <v>7495.2</v>
      </c>
      <c r="I46" s="104">
        <f t="shared" si="7"/>
        <v>98270.399999999994</v>
      </c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</row>
    <row r="47" spans="1:29" s="90" customFormat="1" ht="15.75" x14ac:dyDescent="0.25">
      <c r="A47" s="37" t="s">
        <v>89</v>
      </c>
      <c r="B47" s="38" t="s">
        <v>90</v>
      </c>
      <c r="C47" s="58" t="s">
        <v>91</v>
      </c>
      <c r="D47" s="116">
        <v>87890</v>
      </c>
      <c r="E47" s="34">
        <v>1100</v>
      </c>
      <c r="F47" s="34">
        <f t="shared" ref="F47:F51" si="11">D47-E47</f>
        <v>86790</v>
      </c>
      <c r="G47" s="34">
        <f t="shared" ref="G47:G51" si="12">F47*9%</f>
        <v>7811.0999999999995</v>
      </c>
      <c r="H47" s="34">
        <f t="shared" ref="H47:H51" si="13">F47*9%</f>
        <v>7811.0999999999995</v>
      </c>
      <c r="I47" s="104">
        <f t="shared" si="7"/>
        <v>102412.20000000001</v>
      </c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</row>
    <row r="48" spans="1:29" s="90" customFormat="1" ht="15.75" x14ac:dyDescent="0.25">
      <c r="A48" s="37" t="s">
        <v>89</v>
      </c>
      <c r="B48" s="38" t="s">
        <v>92</v>
      </c>
      <c r="C48" s="58" t="s">
        <v>93</v>
      </c>
      <c r="D48" s="116">
        <v>87890</v>
      </c>
      <c r="E48" s="34">
        <v>1100</v>
      </c>
      <c r="F48" s="34">
        <f t="shared" si="11"/>
        <v>86790</v>
      </c>
      <c r="G48" s="34">
        <f t="shared" si="12"/>
        <v>7811.0999999999995</v>
      </c>
      <c r="H48" s="34">
        <f t="shared" si="13"/>
        <v>7811.0999999999995</v>
      </c>
      <c r="I48" s="104">
        <f t="shared" si="7"/>
        <v>102412.20000000001</v>
      </c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</row>
    <row r="49" spans="1:29" s="88" customFormat="1" ht="15.75" x14ac:dyDescent="0.25">
      <c r="A49" s="37" t="s">
        <v>94</v>
      </c>
      <c r="B49" s="38" t="s">
        <v>95</v>
      </c>
      <c r="C49" s="58" t="s">
        <v>96</v>
      </c>
      <c r="D49" s="36">
        <v>90270</v>
      </c>
      <c r="E49" s="34">
        <v>1100</v>
      </c>
      <c r="F49" s="34">
        <f t="shared" si="11"/>
        <v>89170</v>
      </c>
      <c r="G49" s="34">
        <f t="shared" si="12"/>
        <v>8025.2999999999993</v>
      </c>
      <c r="H49" s="34">
        <f t="shared" si="13"/>
        <v>8025.2999999999993</v>
      </c>
      <c r="I49" s="104">
        <f t="shared" si="7"/>
        <v>105220.6</v>
      </c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</row>
    <row r="50" spans="1:29" s="88" customFormat="1" ht="15.75" x14ac:dyDescent="0.25">
      <c r="A50" s="37" t="s">
        <v>94</v>
      </c>
      <c r="B50" s="38" t="s">
        <v>97</v>
      </c>
      <c r="C50" s="58" t="s">
        <v>96</v>
      </c>
      <c r="D50" s="36">
        <v>90790</v>
      </c>
      <c r="E50" s="34">
        <v>1100</v>
      </c>
      <c r="F50" s="34">
        <f t="shared" si="11"/>
        <v>89690</v>
      </c>
      <c r="G50" s="34">
        <f t="shared" si="12"/>
        <v>8072.0999999999995</v>
      </c>
      <c r="H50" s="34">
        <f t="shared" si="13"/>
        <v>8072.0999999999995</v>
      </c>
      <c r="I50" s="104">
        <f t="shared" si="7"/>
        <v>105834.20000000001</v>
      </c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</row>
    <row r="51" spans="1:29" s="88" customFormat="1" ht="15.75" x14ac:dyDescent="0.25">
      <c r="A51" s="37" t="s">
        <v>100</v>
      </c>
      <c r="B51" s="38" t="s">
        <v>101</v>
      </c>
      <c r="C51" s="58" t="s">
        <v>102</v>
      </c>
      <c r="D51" s="116">
        <v>92950</v>
      </c>
      <c r="E51" s="34">
        <v>1100</v>
      </c>
      <c r="F51" s="34">
        <f t="shared" si="11"/>
        <v>91850</v>
      </c>
      <c r="G51" s="34">
        <f t="shared" si="12"/>
        <v>8266.5</v>
      </c>
      <c r="H51" s="34">
        <f t="shared" si="13"/>
        <v>8266.5</v>
      </c>
      <c r="I51" s="104">
        <f t="shared" si="7"/>
        <v>108383</v>
      </c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</row>
    <row r="52" spans="1:29" s="88" customFormat="1" ht="15.75" x14ac:dyDescent="0.25">
      <c r="A52" s="37" t="s">
        <v>103</v>
      </c>
      <c r="B52" s="38" t="s">
        <v>104</v>
      </c>
      <c r="C52" s="58" t="s">
        <v>105</v>
      </c>
      <c r="D52" s="116"/>
      <c r="E52" s="34"/>
      <c r="F52" s="34"/>
      <c r="G52" s="34"/>
      <c r="H52" s="34"/>
      <c r="I52" s="104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s="88" customFormat="1" ht="15.75" x14ac:dyDescent="0.25">
      <c r="A53" s="37" t="s">
        <v>103</v>
      </c>
      <c r="B53" s="38" t="s">
        <v>106</v>
      </c>
      <c r="C53" s="39" t="s">
        <v>93</v>
      </c>
      <c r="D53" s="33">
        <v>94050</v>
      </c>
      <c r="E53" s="34">
        <v>1100</v>
      </c>
      <c r="F53" s="34">
        <f>D53-E53</f>
        <v>92950</v>
      </c>
      <c r="G53" s="34">
        <f>F53*9%</f>
        <v>8365.5</v>
      </c>
      <c r="H53" s="34">
        <f>F53*9%</f>
        <v>8365.5</v>
      </c>
      <c r="I53" s="104">
        <f t="shared" si="7"/>
        <v>109681</v>
      </c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</row>
    <row r="54" spans="1:29" s="88" customFormat="1" ht="15.75" x14ac:dyDescent="0.25">
      <c r="A54" s="37" t="s">
        <v>80</v>
      </c>
      <c r="B54" s="38" t="s">
        <v>81</v>
      </c>
      <c r="C54" s="55" t="s">
        <v>82</v>
      </c>
      <c r="D54" s="33">
        <v>87340</v>
      </c>
      <c r="E54" s="34">
        <v>1100</v>
      </c>
      <c r="F54" s="34">
        <f t="shared" ref="F54:F61" si="14">D54-E54</f>
        <v>86240</v>
      </c>
      <c r="G54" s="34">
        <f t="shared" ref="G54:G61" si="15">F54*9%</f>
        <v>7761.5999999999995</v>
      </c>
      <c r="H54" s="34">
        <f t="shared" ref="H54:H61" si="16">F54*9%</f>
        <v>7761.5999999999995</v>
      </c>
      <c r="I54" s="104">
        <f t="shared" si="7"/>
        <v>101763.20000000001</v>
      </c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s="90" customFormat="1" ht="15.75" x14ac:dyDescent="0.25">
      <c r="A55" s="37" t="s">
        <v>83</v>
      </c>
      <c r="B55" s="38" t="s">
        <v>84</v>
      </c>
      <c r="C55" s="55" t="s">
        <v>85</v>
      </c>
      <c r="D55" s="116">
        <v>97126</v>
      </c>
      <c r="E55" s="34">
        <v>1100</v>
      </c>
      <c r="F55" s="34">
        <f t="shared" si="14"/>
        <v>96026</v>
      </c>
      <c r="G55" s="34">
        <f t="shared" si="15"/>
        <v>8642.34</v>
      </c>
      <c r="H55" s="34">
        <f t="shared" si="16"/>
        <v>8642.34</v>
      </c>
      <c r="I55" s="104">
        <f t="shared" si="7"/>
        <v>113310.68</v>
      </c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</row>
    <row r="56" spans="1:29" s="88" customFormat="1" ht="15.75" x14ac:dyDescent="0.25">
      <c r="A56" s="37" t="s">
        <v>59</v>
      </c>
      <c r="B56" s="38" t="s">
        <v>107</v>
      </c>
      <c r="C56" s="59"/>
      <c r="D56" s="116">
        <v>78720</v>
      </c>
      <c r="E56" s="34">
        <v>0</v>
      </c>
      <c r="F56" s="34">
        <f t="shared" si="14"/>
        <v>78720</v>
      </c>
      <c r="G56" s="34">
        <f t="shared" si="15"/>
        <v>7084.8</v>
      </c>
      <c r="H56" s="34">
        <f t="shared" si="16"/>
        <v>7084.8</v>
      </c>
      <c r="I56" s="104">
        <f t="shared" si="7"/>
        <v>92889.600000000006</v>
      </c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</row>
    <row r="57" spans="1:29" s="88" customFormat="1" ht="15.75" x14ac:dyDescent="0.25">
      <c r="A57" s="37" t="s">
        <v>59</v>
      </c>
      <c r="B57" s="38" t="s">
        <v>108</v>
      </c>
      <c r="C57" s="59"/>
      <c r="D57" s="116">
        <v>73046</v>
      </c>
      <c r="E57" s="34">
        <v>0</v>
      </c>
      <c r="F57" s="34">
        <f t="shared" si="14"/>
        <v>73046</v>
      </c>
      <c r="G57" s="34">
        <f t="shared" si="15"/>
        <v>6574.1399999999994</v>
      </c>
      <c r="H57" s="34">
        <f t="shared" si="16"/>
        <v>6574.1399999999994</v>
      </c>
      <c r="I57" s="104">
        <f t="shared" si="7"/>
        <v>86194.28</v>
      </c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</row>
    <row r="58" spans="1:29" s="88" customFormat="1" ht="15.75" x14ac:dyDescent="0.25">
      <c r="A58" s="37" t="s">
        <v>59</v>
      </c>
      <c r="B58" s="38" t="s">
        <v>110</v>
      </c>
      <c r="C58" s="59"/>
      <c r="D58" s="116">
        <v>79920</v>
      </c>
      <c r="E58" s="34">
        <v>0</v>
      </c>
      <c r="F58" s="34">
        <f t="shared" si="14"/>
        <v>79920</v>
      </c>
      <c r="G58" s="34">
        <f t="shared" si="15"/>
        <v>7192.8</v>
      </c>
      <c r="H58" s="34">
        <f t="shared" si="16"/>
        <v>7192.8</v>
      </c>
      <c r="I58" s="104">
        <f t="shared" si="7"/>
        <v>94305.600000000006</v>
      </c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</row>
    <row r="59" spans="1:29" s="88" customFormat="1" ht="15.75" x14ac:dyDescent="0.25">
      <c r="A59" s="37" t="s">
        <v>59</v>
      </c>
      <c r="B59" s="38" t="s">
        <v>109</v>
      </c>
      <c r="C59" s="59"/>
      <c r="D59" s="116">
        <v>76970</v>
      </c>
      <c r="E59" s="34">
        <v>0</v>
      </c>
      <c r="F59" s="34">
        <f t="shared" si="14"/>
        <v>76970</v>
      </c>
      <c r="G59" s="34">
        <f t="shared" si="15"/>
        <v>6927.3</v>
      </c>
      <c r="H59" s="34">
        <f t="shared" si="16"/>
        <v>6927.3</v>
      </c>
      <c r="I59" s="104">
        <f t="shared" si="7"/>
        <v>90824.6</v>
      </c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</row>
    <row r="60" spans="1:29" s="88" customFormat="1" ht="15.75" x14ac:dyDescent="0.25">
      <c r="A60" s="37" t="s">
        <v>59</v>
      </c>
      <c r="B60" s="38" t="s">
        <v>111</v>
      </c>
      <c r="C60" s="59"/>
      <c r="D60" s="116">
        <v>82760</v>
      </c>
      <c r="E60" s="34">
        <v>0</v>
      </c>
      <c r="F60" s="34">
        <f t="shared" si="14"/>
        <v>82760</v>
      </c>
      <c r="G60" s="34">
        <f t="shared" si="15"/>
        <v>7448.4</v>
      </c>
      <c r="H60" s="34">
        <f t="shared" si="16"/>
        <v>7448.4</v>
      </c>
      <c r="I60" s="104">
        <f t="shared" si="7"/>
        <v>97656.799999999988</v>
      </c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</row>
    <row r="61" spans="1:29" s="88" customFormat="1" ht="16.5" thickBot="1" x14ac:dyDescent="0.3">
      <c r="A61" s="60" t="s">
        <v>59</v>
      </c>
      <c r="B61" s="61" t="s">
        <v>112</v>
      </c>
      <c r="C61" s="59"/>
      <c r="D61" s="116">
        <v>82470</v>
      </c>
      <c r="E61" s="34">
        <v>0</v>
      </c>
      <c r="F61" s="34">
        <f t="shared" si="14"/>
        <v>82470</v>
      </c>
      <c r="G61" s="34">
        <f t="shared" si="15"/>
        <v>7422.2999999999993</v>
      </c>
      <c r="H61" s="34">
        <f t="shared" si="16"/>
        <v>7422.2999999999993</v>
      </c>
      <c r="I61" s="104">
        <f t="shared" si="7"/>
        <v>97314.6</v>
      </c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</row>
    <row r="62" spans="1:29" s="88" customFormat="1" ht="16.5" thickBot="1" x14ac:dyDescent="0.3">
      <c r="A62" s="74"/>
      <c r="B62" s="76"/>
      <c r="C62" s="77"/>
      <c r="D62" s="78"/>
      <c r="E62" s="78"/>
      <c r="F62" s="78"/>
      <c r="G62" s="78"/>
      <c r="H62" s="78"/>
      <c r="I62" s="75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</row>
    <row r="63" spans="1:29" s="88" customFormat="1" ht="16.5" thickBot="1" x14ac:dyDescent="0.3">
      <c r="A63" s="264" t="s">
        <v>113</v>
      </c>
      <c r="B63" s="265"/>
      <c r="C63" s="265"/>
      <c r="D63" s="265"/>
      <c r="E63" s="265"/>
      <c r="F63" s="265"/>
      <c r="G63" s="265"/>
      <c r="H63" s="265"/>
      <c r="I63" s="266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</row>
    <row r="64" spans="1:29" s="88" customFormat="1" ht="15.75" x14ac:dyDescent="0.25">
      <c r="A64" s="273" t="s">
        <v>6</v>
      </c>
      <c r="B64" s="274"/>
      <c r="C64" s="214" t="s">
        <v>7</v>
      </c>
      <c r="D64" s="214" t="s">
        <v>168</v>
      </c>
      <c r="E64" s="214" t="s">
        <v>9</v>
      </c>
      <c r="F64" s="214" t="s">
        <v>218</v>
      </c>
      <c r="G64" s="214" t="s">
        <v>181</v>
      </c>
      <c r="H64" s="214" t="s">
        <v>180</v>
      </c>
      <c r="I64" s="215" t="s">
        <v>169</v>
      </c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</row>
    <row r="65" spans="1:29" s="88" customFormat="1" ht="15.75" x14ac:dyDescent="0.25">
      <c r="A65" s="69" t="s">
        <v>119</v>
      </c>
      <c r="B65" s="70" t="s">
        <v>120</v>
      </c>
      <c r="C65" s="39" t="s">
        <v>64</v>
      </c>
      <c r="D65" s="117">
        <v>83800</v>
      </c>
      <c r="E65" s="34">
        <v>1100</v>
      </c>
      <c r="F65" s="34">
        <f>D65-E65</f>
        <v>82700</v>
      </c>
      <c r="G65" s="34">
        <f>F65*9%</f>
        <v>7443</v>
      </c>
      <c r="H65" s="34">
        <f>F65*9%</f>
        <v>7443</v>
      </c>
      <c r="I65" s="216">
        <f t="shared" ref="I65:I76" si="17">D65-E65+G65+H65</f>
        <v>97586</v>
      </c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</row>
    <row r="66" spans="1:29" s="88" customFormat="1" ht="15.75" x14ac:dyDescent="0.25">
      <c r="A66" s="69" t="s">
        <v>119</v>
      </c>
      <c r="B66" s="70" t="s">
        <v>121</v>
      </c>
      <c r="C66" s="39" t="s">
        <v>122</v>
      </c>
      <c r="D66" s="116">
        <v>84250</v>
      </c>
      <c r="E66" s="34">
        <v>1100</v>
      </c>
      <c r="F66" s="34">
        <f t="shared" ref="F66:F76" si="18">D66-E66</f>
        <v>83150</v>
      </c>
      <c r="G66" s="34">
        <f t="shared" ref="G66:G76" si="19">F66*9%</f>
        <v>7483.5</v>
      </c>
      <c r="H66" s="34">
        <f t="shared" ref="H66:H76" si="20">F66*9%</f>
        <v>7483.5</v>
      </c>
      <c r="I66" s="216">
        <f t="shared" si="17"/>
        <v>98117</v>
      </c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</row>
    <row r="67" spans="1:29" s="80" customFormat="1" ht="15.75" x14ac:dyDescent="0.25">
      <c r="A67" s="69" t="s">
        <v>119</v>
      </c>
      <c r="B67" s="70" t="s">
        <v>123</v>
      </c>
      <c r="C67" s="39" t="s">
        <v>122</v>
      </c>
      <c r="D67" s="116">
        <v>84750</v>
      </c>
      <c r="E67" s="34">
        <v>1100</v>
      </c>
      <c r="F67" s="34">
        <f t="shared" si="18"/>
        <v>83650</v>
      </c>
      <c r="G67" s="34">
        <f t="shared" si="19"/>
        <v>7528.5</v>
      </c>
      <c r="H67" s="34">
        <f t="shared" si="20"/>
        <v>7528.5</v>
      </c>
      <c r="I67" s="216">
        <f t="shared" si="17"/>
        <v>98707</v>
      </c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</row>
    <row r="68" spans="1:29" s="80" customFormat="1" ht="15.75" x14ac:dyDescent="0.25">
      <c r="A68" s="69" t="s">
        <v>119</v>
      </c>
      <c r="B68" s="70" t="s">
        <v>224</v>
      </c>
      <c r="C68" s="39" t="s">
        <v>225</v>
      </c>
      <c r="D68" s="116">
        <v>85000</v>
      </c>
      <c r="E68" s="34">
        <v>1100</v>
      </c>
      <c r="F68" s="34">
        <f t="shared" ref="F68" si="21">D68-E68</f>
        <v>83900</v>
      </c>
      <c r="G68" s="34">
        <f t="shared" ref="G68" si="22">F68*9%</f>
        <v>7551</v>
      </c>
      <c r="H68" s="34">
        <f t="shared" ref="H68" si="23">F68*9%</f>
        <v>7551</v>
      </c>
      <c r="I68" s="216">
        <f t="shared" ref="I68" si="24">D68-E68+G68+H68</f>
        <v>99002</v>
      </c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</row>
    <row r="69" spans="1:29" s="80" customFormat="1" ht="15.75" x14ac:dyDescent="0.25">
      <c r="A69" s="69" t="s">
        <v>124</v>
      </c>
      <c r="B69" s="70" t="s">
        <v>125</v>
      </c>
      <c r="C69" s="39" t="s">
        <v>126</v>
      </c>
      <c r="D69" s="116">
        <v>86100</v>
      </c>
      <c r="E69" s="34">
        <v>1100</v>
      </c>
      <c r="F69" s="34">
        <f t="shared" si="18"/>
        <v>85000</v>
      </c>
      <c r="G69" s="34">
        <f t="shared" si="19"/>
        <v>7650</v>
      </c>
      <c r="H69" s="34">
        <f t="shared" si="20"/>
        <v>7650</v>
      </c>
      <c r="I69" s="216">
        <f t="shared" si="17"/>
        <v>100300</v>
      </c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</row>
    <row r="70" spans="1:29" s="80" customFormat="1" ht="15.75" x14ac:dyDescent="0.25">
      <c r="A70" s="69" t="s">
        <v>127</v>
      </c>
      <c r="B70" s="70" t="s">
        <v>128</v>
      </c>
      <c r="C70" s="39" t="s">
        <v>129</v>
      </c>
      <c r="D70" s="116">
        <v>87600</v>
      </c>
      <c r="E70" s="34">
        <v>1100</v>
      </c>
      <c r="F70" s="34">
        <f t="shared" si="18"/>
        <v>86500</v>
      </c>
      <c r="G70" s="34">
        <f t="shared" si="19"/>
        <v>7785</v>
      </c>
      <c r="H70" s="34">
        <f t="shared" si="20"/>
        <v>7785</v>
      </c>
      <c r="I70" s="216">
        <f t="shared" si="17"/>
        <v>102070</v>
      </c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</row>
    <row r="71" spans="1:29" s="77" customFormat="1" x14ac:dyDescent="0.2">
      <c r="A71" s="69" t="s">
        <v>127</v>
      </c>
      <c r="B71" s="70" t="s">
        <v>130</v>
      </c>
      <c r="C71" s="39" t="s">
        <v>129</v>
      </c>
      <c r="D71" s="116">
        <v>89390</v>
      </c>
      <c r="E71" s="34">
        <v>1100</v>
      </c>
      <c r="F71" s="34">
        <f t="shared" si="18"/>
        <v>88290</v>
      </c>
      <c r="G71" s="34">
        <f t="shared" si="19"/>
        <v>7946.0999999999995</v>
      </c>
      <c r="H71" s="34">
        <f t="shared" si="20"/>
        <v>7946.0999999999995</v>
      </c>
      <c r="I71" s="216">
        <f t="shared" si="17"/>
        <v>104182.20000000001</v>
      </c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</row>
    <row r="72" spans="1:29" s="90" customFormat="1" ht="15.75" x14ac:dyDescent="0.25">
      <c r="A72" s="69" t="s">
        <v>114</v>
      </c>
      <c r="B72" s="70" t="s">
        <v>115</v>
      </c>
      <c r="C72" s="39" t="s">
        <v>116</v>
      </c>
      <c r="D72" s="116">
        <v>88750</v>
      </c>
      <c r="E72" s="34">
        <v>1100</v>
      </c>
      <c r="F72" s="34">
        <f t="shared" si="18"/>
        <v>87650</v>
      </c>
      <c r="G72" s="34">
        <f t="shared" si="19"/>
        <v>7888.5</v>
      </c>
      <c r="H72" s="34">
        <f t="shared" si="20"/>
        <v>7888.5</v>
      </c>
      <c r="I72" s="216">
        <f t="shared" si="17"/>
        <v>103427</v>
      </c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</row>
    <row r="73" spans="1:29" s="90" customFormat="1" ht="15.75" x14ac:dyDescent="0.25">
      <c r="A73" s="71" t="s">
        <v>114</v>
      </c>
      <c r="B73" s="72" t="s">
        <v>117</v>
      </c>
      <c r="C73" s="39" t="s">
        <v>118</v>
      </c>
      <c r="D73" s="116">
        <v>89050</v>
      </c>
      <c r="E73" s="34">
        <v>1100</v>
      </c>
      <c r="F73" s="34">
        <f t="shared" si="18"/>
        <v>87950</v>
      </c>
      <c r="G73" s="34">
        <f t="shared" si="19"/>
        <v>7915.5</v>
      </c>
      <c r="H73" s="34">
        <f t="shared" si="20"/>
        <v>7915.5</v>
      </c>
      <c r="I73" s="216">
        <f t="shared" si="17"/>
        <v>103781</v>
      </c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</row>
    <row r="74" spans="1:29" s="88" customFormat="1" ht="15.75" x14ac:dyDescent="0.25">
      <c r="A74" s="37" t="s">
        <v>59</v>
      </c>
      <c r="B74" s="38" t="s">
        <v>131</v>
      </c>
      <c r="C74" s="59"/>
      <c r="D74" s="116">
        <v>76470</v>
      </c>
      <c r="E74" s="34">
        <v>0</v>
      </c>
      <c r="F74" s="34">
        <f t="shared" si="18"/>
        <v>76470</v>
      </c>
      <c r="G74" s="34">
        <f t="shared" si="19"/>
        <v>6882.3</v>
      </c>
      <c r="H74" s="34">
        <f t="shared" si="20"/>
        <v>6882.3</v>
      </c>
      <c r="I74" s="216">
        <f t="shared" si="17"/>
        <v>90234.6</v>
      </c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</row>
    <row r="75" spans="1:29" s="88" customFormat="1" ht="15.75" x14ac:dyDescent="0.25">
      <c r="A75" s="37" t="s">
        <v>59</v>
      </c>
      <c r="B75" s="38" t="s">
        <v>132</v>
      </c>
      <c r="C75" s="59"/>
      <c r="D75" s="116">
        <v>78970</v>
      </c>
      <c r="E75" s="34">
        <v>0</v>
      </c>
      <c r="F75" s="34">
        <f t="shared" si="18"/>
        <v>78970</v>
      </c>
      <c r="G75" s="34">
        <f t="shared" si="19"/>
        <v>7107.3</v>
      </c>
      <c r="H75" s="34">
        <f t="shared" si="20"/>
        <v>7107.3</v>
      </c>
      <c r="I75" s="216">
        <f t="shared" si="17"/>
        <v>93184.6</v>
      </c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</row>
    <row r="76" spans="1:29" s="88" customFormat="1" ht="16.5" thickBot="1" x14ac:dyDescent="0.3">
      <c r="A76" s="60" t="s">
        <v>59</v>
      </c>
      <c r="B76" s="61" t="s">
        <v>133</v>
      </c>
      <c r="C76" s="62"/>
      <c r="D76" s="217">
        <v>76920</v>
      </c>
      <c r="E76" s="218">
        <v>0</v>
      </c>
      <c r="F76" s="218">
        <f t="shared" si="18"/>
        <v>76920</v>
      </c>
      <c r="G76" s="218">
        <f t="shared" si="19"/>
        <v>6922.8</v>
      </c>
      <c r="H76" s="218">
        <f t="shared" si="20"/>
        <v>6922.8</v>
      </c>
      <c r="I76" s="219">
        <f t="shared" si="17"/>
        <v>90765.6</v>
      </c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</row>
    <row r="77" spans="1:29" s="88" customFormat="1" ht="15.75" x14ac:dyDescent="0.25">
      <c r="A77" s="275"/>
      <c r="B77" s="276"/>
      <c r="C77" s="276"/>
      <c r="D77" s="276"/>
      <c r="E77" s="277"/>
      <c r="F77" s="67"/>
      <c r="G77" s="67"/>
      <c r="H77" s="67"/>
      <c r="I77" s="67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</row>
    <row r="78" spans="1:29" s="88" customFormat="1" ht="15.75" x14ac:dyDescent="0.25">
      <c r="A78" s="259" t="s">
        <v>134</v>
      </c>
      <c r="B78" s="259"/>
      <c r="C78" s="259"/>
      <c r="D78" s="259"/>
      <c r="E78" s="259"/>
      <c r="F78" s="24" t="s">
        <v>172</v>
      </c>
      <c r="H78" s="178"/>
      <c r="I78" s="155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</row>
    <row r="79" spans="1:29" s="88" customFormat="1" ht="15.75" x14ac:dyDescent="0.25">
      <c r="A79" s="259" t="s">
        <v>135</v>
      </c>
      <c r="B79" s="259"/>
      <c r="C79" s="148"/>
      <c r="D79" s="257" t="s">
        <v>136</v>
      </c>
      <c r="E79" s="257"/>
      <c r="F79" s="6" t="s">
        <v>154</v>
      </c>
      <c r="H79" s="179"/>
      <c r="I79" s="67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</row>
    <row r="80" spans="1:29" s="88" customFormat="1" ht="15.75" x14ac:dyDescent="0.25">
      <c r="A80" s="183" t="s">
        <v>137</v>
      </c>
      <c r="B80" s="113" t="s">
        <v>138</v>
      </c>
      <c r="C80" s="59"/>
      <c r="D80" s="33" t="s">
        <v>137</v>
      </c>
      <c r="E80" s="33" t="s">
        <v>138</v>
      </c>
      <c r="F80" s="6" t="s">
        <v>155</v>
      </c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</row>
    <row r="81" spans="1:29" s="88" customFormat="1" ht="15.75" x14ac:dyDescent="0.25">
      <c r="A81" s="95" t="s">
        <v>139</v>
      </c>
      <c r="B81" s="114">
        <v>300</v>
      </c>
      <c r="C81" s="59"/>
      <c r="D81" s="59" t="s">
        <v>140</v>
      </c>
      <c r="E81" s="82">
        <v>300</v>
      </c>
      <c r="F81" s="205"/>
      <c r="G81" s="67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</row>
    <row r="82" spans="1:29" s="88" customFormat="1" ht="15.75" x14ac:dyDescent="0.25">
      <c r="A82" s="95" t="s">
        <v>141</v>
      </c>
      <c r="B82" s="114">
        <v>400</v>
      </c>
      <c r="C82" s="59"/>
      <c r="D82" s="59" t="s">
        <v>142</v>
      </c>
      <c r="E82" s="82">
        <v>400</v>
      </c>
      <c r="F82" s="205"/>
      <c r="G82" s="67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</row>
    <row r="83" spans="1:29" s="88" customFormat="1" ht="15.75" x14ac:dyDescent="0.25">
      <c r="A83" s="95" t="s">
        <v>143</v>
      </c>
      <c r="B83" s="114">
        <v>500</v>
      </c>
      <c r="C83" s="59"/>
      <c r="D83" s="59" t="s">
        <v>144</v>
      </c>
      <c r="E83" s="82">
        <v>500</v>
      </c>
      <c r="F83" s="205"/>
      <c r="G83" s="67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</row>
    <row r="84" spans="1:29" s="88" customFormat="1" ht="15.75" x14ac:dyDescent="0.25">
      <c r="A84" s="95" t="s">
        <v>145</v>
      </c>
      <c r="B84" s="114">
        <v>600</v>
      </c>
      <c r="C84" s="59"/>
      <c r="D84" s="59" t="s">
        <v>146</v>
      </c>
      <c r="E84" s="82">
        <v>600</v>
      </c>
      <c r="F84" s="205"/>
      <c r="G84" s="67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</row>
    <row r="85" spans="1:29" s="31" customFormat="1" ht="15.75" x14ac:dyDescent="0.25">
      <c r="A85" s="184" t="s">
        <v>147</v>
      </c>
      <c r="B85" s="115">
        <v>700</v>
      </c>
      <c r="C85" s="22"/>
      <c r="D85" s="22" t="s">
        <v>148</v>
      </c>
      <c r="E85" s="27">
        <v>700</v>
      </c>
      <c r="F85" s="29"/>
      <c r="G85" s="109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</row>
    <row r="86" spans="1:29" s="31" customFormat="1" ht="15.75" x14ac:dyDescent="0.25">
      <c r="A86" s="184" t="s">
        <v>149</v>
      </c>
      <c r="B86" s="115">
        <v>800</v>
      </c>
      <c r="C86" s="22"/>
      <c r="D86" s="22" t="s">
        <v>150</v>
      </c>
      <c r="E86" s="27">
        <v>750</v>
      </c>
      <c r="F86" s="29"/>
      <c r="G86" s="109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</row>
    <row r="87" spans="1:29" s="31" customFormat="1" ht="15.75" x14ac:dyDescent="0.25">
      <c r="A87" s="184" t="s">
        <v>151</v>
      </c>
      <c r="B87" s="115">
        <v>900</v>
      </c>
      <c r="C87" s="22"/>
      <c r="D87" s="22" t="s">
        <v>152</v>
      </c>
      <c r="E87" s="27">
        <v>800</v>
      </c>
      <c r="F87" s="29"/>
      <c r="G87" s="109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</row>
    <row r="88" spans="1:29" s="31" customFormat="1" ht="15.75" x14ac:dyDescent="0.25">
      <c r="B88" s="28"/>
      <c r="C88" s="25"/>
      <c r="D88" s="23"/>
      <c r="E88" s="23"/>
      <c r="F88" s="23"/>
      <c r="G88" s="23"/>
      <c r="H88" s="29"/>
      <c r="I88" s="109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</row>
    <row r="89" spans="1:29" s="31" customFormat="1" ht="15.75" x14ac:dyDescent="0.25">
      <c r="B89" s="7"/>
      <c r="C89" s="151"/>
      <c r="D89" s="151"/>
      <c r="E89" s="151"/>
      <c r="F89" s="151"/>
      <c r="G89" s="151"/>
      <c r="H89" s="151"/>
      <c r="I89" s="110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</row>
    <row r="90" spans="1:29" s="31" customFormat="1" ht="15.75" x14ac:dyDescent="0.25">
      <c r="B90" s="7"/>
      <c r="C90" s="151"/>
      <c r="D90" s="151"/>
      <c r="E90" s="151"/>
      <c r="F90" s="151"/>
      <c r="G90" s="151"/>
      <c r="H90" s="151"/>
      <c r="I90" s="110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102" spans="1:9" x14ac:dyDescent="0.25">
      <c r="A102" s="8"/>
      <c r="B102" s="8"/>
      <c r="C102" s="156"/>
      <c r="D102" s="156"/>
      <c r="E102" s="156"/>
      <c r="F102" s="204"/>
      <c r="G102" s="156"/>
      <c r="H102" s="156"/>
      <c r="I102" s="112"/>
    </row>
  </sheetData>
  <mergeCells count="18">
    <mergeCell ref="A39:B39"/>
    <mergeCell ref="A1:A4"/>
    <mergeCell ref="B1:H1"/>
    <mergeCell ref="I1:I4"/>
    <mergeCell ref="B2:H2"/>
    <mergeCell ref="B3:H3"/>
    <mergeCell ref="B4:H4"/>
    <mergeCell ref="B5:H6"/>
    <mergeCell ref="A7:I7"/>
    <mergeCell ref="A8:I8"/>
    <mergeCell ref="A9:B9"/>
    <mergeCell ref="A38:I38"/>
    <mergeCell ref="A63:I63"/>
    <mergeCell ref="A64:B64"/>
    <mergeCell ref="A78:E78"/>
    <mergeCell ref="A79:B79"/>
    <mergeCell ref="D79:E79"/>
    <mergeCell ref="A77:E77"/>
  </mergeCells>
  <pageMargins left="1" right="0.25" top="0.65" bottom="0.65" header="0.28000000000000003" footer="0.3"/>
  <pageSetup scale="48" orientation="portrait" horizontalDpi="4294967293" verticalDpi="4294967293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100"/>
  <sheetViews>
    <sheetView tabSelected="1" topLeftCell="A39" zoomScaleNormal="100" workbookViewId="0">
      <selection activeCell="D61" sqref="D61"/>
    </sheetView>
  </sheetViews>
  <sheetFormatPr defaultColWidth="14.85546875" defaultRowHeight="15" x14ac:dyDescent="0.25"/>
  <cols>
    <col min="1" max="1" width="25.7109375" customWidth="1"/>
    <col min="2" max="2" width="17.7109375" style="1" customWidth="1"/>
    <col min="3" max="5" width="17.7109375" style="2" customWidth="1"/>
    <col min="6" max="6" width="17.7109375" style="202" customWidth="1"/>
    <col min="7" max="8" width="17.7109375" style="2" customWidth="1"/>
    <col min="9" max="9" width="21.140625" style="108" customWidth="1"/>
    <col min="10" max="16" width="14.85546875" style="4"/>
  </cols>
  <sheetData>
    <row r="1" spans="1:16" ht="48" customHeight="1" x14ac:dyDescent="0.6">
      <c r="A1" s="240"/>
      <c r="B1" s="285" t="s">
        <v>0</v>
      </c>
      <c r="C1" s="285"/>
      <c r="D1" s="285"/>
      <c r="E1" s="285"/>
      <c r="F1" s="285"/>
      <c r="G1" s="285"/>
      <c r="H1" s="285"/>
      <c r="I1" s="283"/>
    </row>
    <row r="2" spans="1:16" x14ac:dyDescent="0.25">
      <c r="A2" s="240"/>
      <c r="B2" s="286" t="s">
        <v>1</v>
      </c>
      <c r="C2" s="286"/>
      <c r="D2" s="286"/>
      <c r="E2" s="286"/>
      <c r="F2" s="286"/>
      <c r="G2" s="286"/>
      <c r="H2" s="286"/>
      <c r="I2" s="283"/>
    </row>
    <row r="3" spans="1:16" x14ac:dyDescent="0.25">
      <c r="A3" s="240"/>
      <c r="B3" s="287" t="s">
        <v>2</v>
      </c>
      <c r="C3" s="287"/>
      <c r="D3" s="287"/>
      <c r="E3" s="287"/>
      <c r="F3" s="287"/>
      <c r="G3" s="287"/>
      <c r="H3" s="287"/>
      <c r="I3" s="283"/>
    </row>
    <row r="4" spans="1:16" x14ac:dyDescent="0.25">
      <c r="A4" s="240"/>
      <c r="B4" s="286" t="s">
        <v>3</v>
      </c>
      <c r="C4" s="286"/>
      <c r="D4" s="286"/>
      <c r="E4" s="286"/>
      <c r="F4" s="286"/>
      <c r="G4" s="286"/>
      <c r="H4" s="286"/>
      <c r="I4" s="283"/>
    </row>
    <row r="5" spans="1:16" ht="15.75" thickBot="1" x14ac:dyDescent="0.3">
      <c r="I5" s="284"/>
    </row>
    <row r="6" spans="1:16" ht="22.5" customHeight="1" thickBot="1" x14ac:dyDescent="0.3">
      <c r="A6" s="278" t="s">
        <v>166</v>
      </c>
      <c r="B6" s="279"/>
      <c r="C6" s="279"/>
      <c r="D6" s="279"/>
      <c r="E6" s="279"/>
      <c r="F6" s="279"/>
      <c r="G6" s="279"/>
      <c r="H6" s="279"/>
      <c r="I6" s="3" t="s">
        <v>170</v>
      </c>
    </row>
    <row r="7" spans="1:16" ht="22.5" customHeight="1" thickBot="1" x14ac:dyDescent="0.3">
      <c r="A7" s="278" t="s">
        <v>170</v>
      </c>
      <c r="B7" s="279"/>
      <c r="C7" s="279"/>
      <c r="D7" s="279"/>
      <c r="E7" s="279"/>
      <c r="F7" s="279"/>
      <c r="G7" s="279"/>
      <c r="H7" s="280"/>
      <c r="I7" s="153">
        <v>43083</v>
      </c>
    </row>
    <row r="8" spans="1:16" ht="22.5" customHeight="1" x14ac:dyDescent="0.25">
      <c r="A8" s="281" t="s">
        <v>167</v>
      </c>
      <c r="B8" s="281"/>
      <c r="C8" s="281"/>
      <c r="D8" s="281"/>
      <c r="E8" s="281"/>
      <c r="F8" s="281"/>
      <c r="G8" s="281"/>
      <c r="H8" s="281"/>
      <c r="I8" s="282"/>
    </row>
    <row r="9" spans="1:16" s="88" customFormat="1" ht="15.75" x14ac:dyDescent="0.25">
      <c r="A9" s="260" t="s">
        <v>6</v>
      </c>
      <c r="B9" s="260"/>
      <c r="C9" s="118" t="s">
        <v>7</v>
      </c>
      <c r="D9" s="118" t="s">
        <v>168</v>
      </c>
      <c r="E9" s="118" t="s">
        <v>9</v>
      </c>
      <c r="F9" s="118" t="s">
        <v>218</v>
      </c>
      <c r="G9" s="118" t="s">
        <v>181</v>
      </c>
      <c r="H9" s="118" t="s">
        <v>180</v>
      </c>
      <c r="I9" s="118" t="s">
        <v>169</v>
      </c>
      <c r="J9" s="89"/>
      <c r="K9" s="89"/>
      <c r="L9" s="89"/>
      <c r="M9" s="89"/>
      <c r="N9" s="89"/>
      <c r="O9" s="89"/>
      <c r="P9" s="89"/>
    </row>
    <row r="10" spans="1:16" s="88" customFormat="1" ht="15.75" x14ac:dyDescent="0.25">
      <c r="A10" s="96" t="s">
        <v>12</v>
      </c>
      <c r="B10" s="97" t="s">
        <v>13</v>
      </c>
      <c r="C10" s="100" t="s">
        <v>14</v>
      </c>
      <c r="D10" s="34">
        <v>87089</v>
      </c>
      <c r="E10" s="34">
        <v>1100</v>
      </c>
      <c r="F10" s="34">
        <f>D10-E10</f>
        <v>85989</v>
      </c>
      <c r="G10" s="34">
        <f>F10*9%</f>
        <v>7739.0099999999993</v>
      </c>
      <c r="H10" s="34">
        <f>F10*9%</f>
        <v>7739.0099999999993</v>
      </c>
      <c r="I10" s="104">
        <f>D10-E10+G10+H10</f>
        <v>101467.01999999999</v>
      </c>
      <c r="J10" s="89"/>
      <c r="K10" s="89"/>
      <c r="L10" s="89"/>
      <c r="M10" s="89"/>
      <c r="N10" s="89"/>
      <c r="O10" s="89"/>
      <c r="P10" s="89"/>
    </row>
    <row r="11" spans="1:16" s="88" customFormat="1" ht="15.75" x14ac:dyDescent="0.25">
      <c r="A11" s="37" t="s">
        <v>12</v>
      </c>
      <c r="B11" s="38" t="s">
        <v>21</v>
      </c>
      <c r="C11" s="39" t="s">
        <v>22</v>
      </c>
      <c r="D11" s="34">
        <v>87089</v>
      </c>
      <c r="E11" s="34">
        <v>1100</v>
      </c>
      <c r="F11" s="34">
        <f t="shared" ref="F11:F18" si="0">D11-E11</f>
        <v>85989</v>
      </c>
      <c r="G11" s="34">
        <f t="shared" ref="G11:G18" si="1">F11*9%</f>
        <v>7739.0099999999993</v>
      </c>
      <c r="H11" s="34">
        <f t="shared" ref="H11:H18" si="2">F11*9%</f>
        <v>7739.0099999999993</v>
      </c>
      <c r="I11" s="104">
        <f t="shared" ref="I11:I36" si="3">D11-E11+G11+H11</f>
        <v>101467.01999999999</v>
      </c>
      <c r="J11" s="89"/>
      <c r="K11" s="89"/>
      <c r="L11" s="89"/>
      <c r="M11" s="89"/>
      <c r="N11" s="89"/>
      <c r="O11" s="89"/>
      <c r="P11" s="89"/>
    </row>
    <row r="12" spans="1:16" s="88" customFormat="1" ht="15.75" x14ac:dyDescent="0.25">
      <c r="A12" s="37" t="s">
        <v>12</v>
      </c>
      <c r="B12" s="38" t="s">
        <v>17</v>
      </c>
      <c r="C12" s="39" t="s">
        <v>18</v>
      </c>
      <c r="D12" s="34"/>
      <c r="E12" s="34"/>
      <c r="F12" s="34"/>
      <c r="G12" s="34"/>
      <c r="H12" s="34"/>
      <c r="I12" s="104"/>
      <c r="J12" s="89"/>
      <c r="K12" s="89"/>
      <c r="L12" s="89"/>
      <c r="M12" s="89"/>
      <c r="N12" s="89"/>
      <c r="O12" s="89"/>
      <c r="P12" s="89"/>
    </row>
    <row r="13" spans="1:16" s="88" customFormat="1" ht="15.75" x14ac:dyDescent="0.25">
      <c r="A13" s="37" t="s">
        <v>12</v>
      </c>
      <c r="B13" s="38" t="s">
        <v>19</v>
      </c>
      <c r="C13" s="39" t="s">
        <v>20</v>
      </c>
      <c r="D13" s="34"/>
      <c r="E13" s="34"/>
      <c r="F13" s="34"/>
      <c r="G13" s="34"/>
      <c r="H13" s="34"/>
      <c r="I13" s="104"/>
      <c r="J13" s="89"/>
      <c r="K13" s="89"/>
      <c r="L13" s="89"/>
      <c r="M13" s="89"/>
      <c r="N13" s="89"/>
      <c r="O13" s="89"/>
      <c r="P13" s="89"/>
    </row>
    <row r="14" spans="1:16" s="88" customFormat="1" ht="15.75" x14ac:dyDescent="0.25">
      <c r="A14" s="37" t="s">
        <v>12</v>
      </c>
      <c r="B14" s="38" t="s">
        <v>15</v>
      </c>
      <c r="C14" s="39" t="s">
        <v>16</v>
      </c>
      <c r="D14" s="116">
        <v>87789</v>
      </c>
      <c r="E14" s="34">
        <v>1100</v>
      </c>
      <c r="F14" s="34">
        <f t="shared" si="0"/>
        <v>86689</v>
      </c>
      <c r="G14" s="34">
        <f t="shared" si="1"/>
        <v>7802.0099999999993</v>
      </c>
      <c r="H14" s="34">
        <f t="shared" si="2"/>
        <v>7802.0099999999993</v>
      </c>
      <c r="I14" s="104">
        <f t="shared" si="3"/>
        <v>102293.01999999999</v>
      </c>
      <c r="J14" s="89"/>
      <c r="K14" s="89"/>
      <c r="L14" s="89"/>
      <c r="M14" s="89"/>
      <c r="N14" s="89"/>
      <c r="O14" s="89"/>
      <c r="P14" s="89"/>
    </row>
    <row r="15" spans="1:16" s="90" customFormat="1" ht="15.75" x14ac:dyDescent="0.25">
      <c r="A15" s="37" t="s">
        <v>12</v>
      </c>
      <c r="B15" s="38" t="s">
        <v>175</v>
      </c>
      <c r="C15" s="39" t="s">
        <v>176</v>
      </c>
      <c r="D15" s="116">
        <v>91209</v>
      </c>
      <c r="E15" s="34">
        <v>1100</v>
      </c>
      <c r="F15" s="34">
        <f t="shared" si="0"/>
        <v>90109</v>
      </c>
      <c r="G15" s="34">
        <f t="shared" si="1"/>
        <v>8109.8099999999995</v>
      </c>
      <c r="H15" s="34">
        <f t="shared" si="2"/>
        <v>8109.8099999999995</v>
      </c>
      <c r="I15" s="104">
        <f t="shared" si="3"/>
        <v>106328.62</v>
      </c>
      <c r="J15" s="91"/>
      <c r="K15" s="91"/>
      <c r="L15" s="91"/>
      <c r="M15" s="91"/>
      <c r="N15" s="91"/>
      <c r="O15" s="91"/>
      <c r="P15" s="91"/>
    </row>
    <row r="16" spans="1:16" s="88" customFormat="1" ht="15.75" x14ac:dyDescent="0.25">
      <c r="A16" s="37" t="s">
        <v>23</v>
      </c>
      <c r="B16" s="38" t="s">
        <v>24</v>
      </c>
      <c r="C16" s="39" t="s">
        <v>20</v>
      </c>
      <c r="D16" s="116">
        <v>89439</v>
      </c>
      <c r="E16" s="34">
        <v>1100</v>
      </c>
      <c r="F16" s="34">
        <f t="shared" si="0"/>
        <v>88339</v>
      </c>
      <c r="G16" s="34">
        <f t="shared" si="1"/>
        <v>7950.5099999999993</v>
      </c>
      <c r="H16" s="34">
        <f t="shared" si="2"/>
        <v>7950.5099999999993</v>
      </c>
      <c r="I16" s="104">
        <f t="shared" si="3"/>
        <v>104240.01999999999</v>
      </c>
      <c r="J16" s="89"/>
      <c r="K16" s="89"/>
      <c r="L16" s="89"/>
      <c r="M16" s="89"/>
      <c r="N16" s="89"/>
      <c r="O16" s="89"/>
      <c r="P16" s="89"/>
    </row>
    <row r="17" spans="1:16" s="88" customFormat="1" ht="15.75" x14ac:dyDescent="0.25">
      <c r="A17" s="37" t="s">
        <v>29</v>
      </c>
      <c r="B17" s="38" t="s">
        <v>30</v>
      </c>
      <c r="C17" s="39" t="s">
        <v>31</v>
      </c>
      <c r="D17" s="116">
        <v>91239</v>
      </c>
      <c r="E17" s="34">
        <v>1100</v>
      </c>
      <c r="F17" s="34">
        <f t="shared" si="0"/>
        <v>90139</v>
      </c>
      <c r="G17" s="34">
        <f t="shared" si="1"/>
        <v>8112.5099999999993</v>
      </c>
      <c r="H17" s="34">
        <f t="shared" si="2"/>
        <v>8112.5099999999993</v>
      </c>
      <c r="I17" s="104">
        <f t="shared" si="3"/>
        <v>106364.01999999999</v>
      </c>
      <c r="J17" s="89"/>
      <c r="K17" s="89"/>
      <c r="L17" s="89"/>
      <c r="M17" s="89"/>
      <c r="N17" s="89"/>
      <c r="O17" s="89"/>
      <c r="P17" s="89"/>
    </row>
    <row r="18" spans="1:16" s="88" customFormat="1" ht="15.75" x14ac:dyDescent="0.25">
      <c r="A18" s="37" t="s">
        <v>32</v>
      </c>
      <c r="B18" s="38" t="s">
        <v>33</v>
      </c>
      <c r="C18" s="39" t="s">
        <v>34</v>
      </c>
      <c r="D18" s="116">
        <v>91239</v>
      </c>
      <c r="E18" s="34">
        <v>1100</v>
      </c>
      <c r="F18" s="34">
        <f t="shared" si="0"/>
        <v>90139</v>
      </c>
      <c r="G18" s="34">
        <f t="shared" si="1"/>
        <v>8112.5099999999993</v>
      </c>
      <c r="H18" s="34">
        <f t="shared" si="2"/>
        <v>8112.5099999999993</v>
      </c>
      <c r="I18" s="104">
        <f t="shared" si="3"/>
        <v>106364.01999999999</v>
      </c>
      <c r="J18" s="89"/>
      <c r="K18" s="89"/>
      <c r="L18" s="89"/>
      <c r="M18" s="89"/>
      <c r="N18" s="89"/>
      <c r="O18" s="89"/>
      <c r="P18" s="89"/>
    </row>
    <row r="19" spans="1:16" s="88" customFormat="1" ht="15.75" x14ac:dyDescent="0.25">
      <c r="A19" s="37" t="s">
        <v>32</v>
      </c>
      <c r="B19" s="38" t="s">
        <v>35</v>
      </c>
      <c r="C19" s="39" t="s">
        <v>36</v>
      </c>
      <c r="D19" s="116"/>
      <c r="E19" s="34"/>
      <c r="F19" s="34"/>
      <c r="G19" s="34"/>
      <c r="H19" s="34"/>
      <c r="I19" s="104"/>
      <c r="J19" s="89"/>
      <c r="K19" s="89"/>
      <c r="L19" s="89"/>
      <c r="M19" s="89"/>
      <c r="N19" s="89"/>
      <c r="O19" s="89"/>
      <c r="P19" s="89"/>
    </row>
    <row r="20" spans="1:16" s="88" customFormat="1" ht="15" customHeight="1" x14ac:dyDescent="0.25">
      <c r="A20" s="37" t="s">
        <v>25</v>
      </c>
      <c r="B20" s="38" t="s">
        <v>26</v>
      </c>
      <c r="C20" s="39" t="s">
        <v>16</v>
      </c>
      <c r="D20" s="116">
        <v>90789</v>
      </c>
      <c r="E20" s="34">
        <v>1100</v>
      </c>
      <c r="F20" s="34">
        <f>D20-E20</f>
        <v>89689</v>
      </c>
      <c r="G20" s="34">
        <f>F20*9%</f>
        <v>8072.0099999999993</v>
      </c>
      <c r="H20" s="34">
        <f>F20*9%</f>
        <v>8072.0099999999993</v>
      </c>
      <c r="I20" s="104">
        <f t="shared" si="3"/>
        <v>105833.01999999999</v>
      </c>
      <c r="J20" s="89"/>
      <c r="K20" s="89"/>
      <c r="L20" s="89"/>
      <c r="M20" s="89"/>
      <c r="N20" s="89"/>
      <c r="O20" s="89"/>
      <c r="P20" s="89"/>
    </row>
    <row r="21" spans="1:16" s="88" customFormat="1" ht="15.75" x14ac:dyDescent="0.25">
      <c r="A21" s="37" t="s">
        <v>27</v>
      </c>
      <c r="B21" s="38" t="s">
        <v>28</v>
      </c>
      <c r="C21" s="39" t="s">
        <v>20</v>
      </c>
      <c r="D21" s="116"/>
      <c r="E21" s="34"/>
      <c r="F21" s="34"/>
      <c r="G21" s="34"/>
      <c r="H21" s="34"/>
      <c r="I21" s="104"/>
      <c r="J21" s="89"/>
      <c r="K21" s="89"/>
      <c r="L21" s="89"/>
      <c r="M21" s="89"/>
      <c r="N21" s="89"/>
      <c r="O21" s="89"/>
      <c r="P21" s="89"/>
    </row>
    <row r="22" spans="1:16" s="88" customFormat="1" ht="15.75" x14ac:dyDescent="0.25">
      <c r="A22" s="47" t="s">
        <v>174</v>
      </c>
      <c r="B22" s="38" t="s">
        <v>56</v>
      </c>
      <c r="C22" s="39" t="s">
        <v>16</v>
      </c>
      <c r="D22" s="116">
        <v>99299</v>
      </c>
      <c r="E22" s="34">
        <v>1100</v>
      </c>
      <c r="F22" s="34">
        <f t="shared" ref="F22:F36" si="4">D22-E22</f>
        <v>98199</v>
      </c>
      <c r="G22" s="34">
        <f t="shared" ref="G22:G36" si="5">F22*9%</f>
        <v>8837.91</v>
      </c>
      <c r="H22" s="34">
        <f t="shared" ref="H22:H36" si="6">F22*9%</f>
        <v>8837.91</v>
      </c>
      <c r="I22" s="104">
        <f t="shared" si="3"/>
        <v>115874.82</v>
      </c>
      <c r="J22" s="89"/>
      <c r="K22" s="89"/>
      <c r="L22" s="89"/>
      <c r="M22" s="89"/>
      <c r="N22" s="89"/>
      <c r="O22" s="89"/>
      <c r="P22" s="89"/>
    </row>
    <row r="23" spans="1:16" s="88" customFormat="1" ht="15.75" x14ac:dyDescent="0.25">
      <c r="A23" s="47" t="s">
        <v>37</v>
      </c>
      <c r="B23" s="38" t="s">
        <v>38</v>
      </c>
      <c r="C23" s="39" t="s">
        <v>20</v>
      </c>
      <c r="D23" s="116">
        <v>89749</v>
      </c>
      <c r="E23" s="34">
        <v>1100</v>
      </c>
      <c r="F23" s="34">
        <f t="shared" si="4"/>
        <v>88649</v>
      </c>
      <c r="G23" s="34">
        <f t="shared" si="5"/>
        <v>7978.41</v>
      </c>
      <c r="H23" s="34">
        <f t="shared" si="6"/>
        <v>7978.41</v>
      </c>
      <c r="I23" s="104">
        <f t="shared" si="3"/>
        <v>104605.82</v>
      </c>
      <c r="J23" s="89"/>
      <c r="K23" s="89"/>
      <c r="L23" s="89"/>
      <c r="M23" s="89"/>
      <c r="N23" s="89"/>
      <c r="O23" s="89"/>
      <c r="P23" s="89"/>
    </row>
    <row r="24" spans="1:16" s="88" customFormat="1" ht="15.75" x14ac:dyDescent="0.25">
      <c r="A24" s="47" t="s">
        <v>37</v>
      </c>
      <c r="B24" s="38" t="s">
        <v>39</v>
      </c>
      <c r="C24" s="39" t="s">
        <v>40</v>
      </c>
      <c r="D24" s="116">
        <v>92499</v>
      </c>
      <c r="E24" s="34">
        <v>1100</v>
      </c>
      <c r="F24" s="34">
        <f t="shared" si="4"/>
        <v>91399</v>
      </c>
      <c r="G24" s="34">
        <f t="shared" si="5"/>
        <v>8225.91</v>
      </c>
      <c r="H24" s="34">
        <f t="shared" si="6"/>
        <v>8225.91</v>
      </c>
      <c r="I24" s="104">
        <f t="shared" si="3"/>
        <v>107850.82</v>
      </c>
      <c r="J24" s="89"/>
      <c r="K24" s="89"/>
      <c r="L24" s="89"/>
      <c r="M24" s="89"/>
      <c r="N24" s="89"/>
      <c r="O24" s="89"/>
      <c r="P24" s="89"/>
    </row>
    <row r="25" spans="1:16" s="88" customFormat="1" ht="15.75" x14ac:dyDescent="0.25">
      <c r="A25" s="47" t="s">
        <v>55</v>
      </c>
      <c r="B25" s="38" t="s">
        <v>57</v>
      </c>
      <c r="C25" s="39" t="s">
        <v>58</v>
      </c>
      <c r="D25" s="116">
        <v>98649</v>
      </c>
      <c r="E25" s="34">
        <v>1100</v>
      </c>
      <c r="F25" s="34">
        <f t="shared" si="4"/>
        <v>97549</v>
      </c>
      <c r="G25" s="34">
        <f t="shared" si="5"/>
        <v>8779.41</v>
      </c>
      <c r="H25" s="34">
        <f t="shared" si="6"/>
        <v>8779.41</v>
      </c>
      <c r="I25" s="104">
        <f t="shared" si="3"/>
        <v>115107.82</v>
      </c>
      <c r="J25" s="89"/>
      <c r="K25" s="89"/>
      <c r="L25" s="89"/>
      <c r="M25" s="89"/>
      <c r="N25" s="89"/>
      <c r="O25" s="89"/>
      <c r="P25" s="89"/>
    </row>
    <row r="26" spans="1:16" s="88" customFormat="1" ht="15.75" x14ac:dyDescent="0.25">
      <c r="A26" s="47" t="s">
        <v>37</v>
      </c>
      <c r="B26" s="38" t="s">
        <v>41</v>
      </c>
      <c r="C26" s="39" t="s">
        <v>42</v>
      </c>
      <c r="D26" s="116">
        <v>89169</v>
      </c>
      <c r="E26" s="34">
        <v>1100</v>
      </c>
      <c r="F26" s="34">
        <f t="shared" si="4"/>
        <v>88069</v>
      </c>
      <c r="G26" s="34">
        <f t="shared" si="5"/>
        <v>7926.21</v>
      </c>
      <c r="H26" s="34">
        <f t="shared" si="6"/>
        <v>7926.21</v>
      </c>
      <c r="I26" s="104">
        <f t="shared" si="3"/>
        <v>103921.42000000001</v>
      </c>
      <c r="J26" s="89"/>
      <c r="K26" s="89"/>
      <c r="L26" s="89"/>
      <c r="M26" s="89"/>
      <c r="N26" s="89"/>
      <c r="O26" s="89"/>
      <c r="P26" s="89"/>
    </row>
    <row r="27" spans="1:16" s="88" customFormat="1" ht="15.75" x14ac:dyDescent="0.25">
      <c r="A27" s="47" t="s">
        <v>37</v>
      </c>
      <c r="B27" s="38" t="s">
        <v>43</v>
      </c>
      <c r="C27" s="39" t="s">
        <v>42</v>
      </c>
      <c r="D27" s="116">
        <v>89699</v>
      </c>
      <c r="E27" s="34">
        <v>1100</v>
      </c>
      <c r="F27" s="34">
        <f t="shared" si="4"/>
        <v>88599</v>
      </c>
      <c r="G27" s="34">
        <f t="shared" si="5"/>
        <v>7973.91</v>
      </c>
      <c r="H27" s="34">
        <f t="shared" si="6"/>
        <v>7973.91</v>
      </c>
      <c r="I27" s="104">
        <f t="shared" si="3"/>
        <v>104546.82</v>
      </c>
      <c r="J27" s="89"/>
      <c r="K27" s="89"/>
      <c r="L27" s="89"/>
      <c r="M27" s="89"/>
      <c r="N27" s="89"/>
      <c r="O27" s="89"/>
      <c r="P27" s="89"/>
    </row>
    <row r="28" spans="1:16" s="88" customFormat="1" ht="15.75" x14ac:dyDescent="0.25">
      <c r="A28" s="47" t="s">
        <v>37</v>
      </c>
      <c r="B28" s="38" t="s">
        <v>44</v>
      </c>
      <c r="C28" s="39" t="s">
        <v>171</v>
      </c>
      <c r="D28" s="116">
        <v>90849</v>
      </c>
      <c r="E28" s="34">
        <v>1100</v>
      </c>
      <c r="F28" s="34">
        <f t="shared" si="4"/>
        <v>89749</v>
      </c>
      <c r="G28" s="34">
        <f t="shared" si="5"/>
        <v>8077.41</v>
      </c>
      <c r="H28" s="34">
        <f t="shared" si="6"/>
        <v>8077.41</v>
      </c>
      <c r="I28" s="104">
        <f t="shared" si="3"/>
        <v>105903.82</v>
      </c>
      <c r="J28" s="89"/>
      <c r="K28" s="89"/>
      <c r="L28" s="89"/>
      <c r="M28" s="89"/>
      <c r="N28" s="89"/>
      <c r="O28" s="89"/>
      <c r="P28" s="89"/>
    </row>
    <row r="29" spans="1:16" s="88" customFormat="1" ht="15.75" x14ac:dyDescent="0.25">
      <c r="A29" s="47" t="s">
        <v>37</v>
      </c>
      <c r="B29" s="38" t="s">
        <v>45</v>
      </c>
      <c r="C29" s="39" t="s">
        <v>171</v>
      </c>
      <c r="D29" s="116">
        <v>89529</v>
      </c>
      <c r="E29" s="34">
        <v>1100</v>
      </c>
      <c r="F29" s="34">
        <f t="shared" si="4"/>
        <v>88429</v>
      </c>
      <c r="G29" s="34">
        <f t="shared" si="5"/>
        <v>7958.61</v>
      </c>
      <c r="H29" s="34">
        <f t="shared" si="6"/>
        <v>7958.61</v>
      </c>
      <c r="I29" s="104">
        <f t="shared" si="3"/>
        <v>104346.22</v>
      </c>
      <c r="J29" s="89"/>
      <c r="K29" s="89"/>
      <c r="L29" s="89"/>
      <c r="M29" s="89"/>
      <c r="N29" s="89"/>
      <c r="O29" s="89"/>
      <c r="P29" s="89"/>
    </row>
    <row r="30" spans="1:16" s="88" customFormat="1" ht="15.75" x14ac:dyDescent="0.25">
      <c r="A30" s="47" t="s">
        <v>37</v>
      </c>
      <c r="B30" s="38" t="s">
        <v>46</v>
      </c>
      <c r="C30" s="39" t="s">
        <v>47</v>
      </c>
      <c r="D30" s="116">
        <v>90449</v>
      </c>
      <c r="E30" s="34">
        <v>1100</v>
      </c>
      <c r="F30" s="34">
        <f t="shared" si="4"/>
        <v>89349</v>
      </c>
      <c r="G30" s="34">
        <f t="shared" si="5"/>
        <v>8041.41</v>
      </c>
      <c r="H30" s="34">
        <f t="shared" si="6"/>
        <v>8041.41</v>
      </c>
      <c r="I30" s="104">
        <f t="shared" si="3"/>
        <v>105431.82</v>
      </c>
      <c r="J30" s="89"/>
      <c r="K30" s="89"/>
      <c r="L30" s="89"/>
      <c r="M30" s="89"/>
      <c r="N30" s="89"/>
      <c r="O30" s="89"/>
      <c r="P30" s="89"/>
    </row>
    <row r="31" spans="1:16" s="88" customFormat="1" ht="15.75" x14ac:dyDescent="0.25">
      <c r="A31" s="47" t="s">
        <v>37</v>
      </c>
      <c r="B31" s="38" t="s">
        <v>48</v>
      </c>
      <c r="C31" s="39" t="s">
        <v>49</v>
      </c>
      <c r="D31" s="116">
        <v>90199</v>
      </c>
      <c r="E31" s="34">
        <v>1100</v>
      </c>
      <c r="F31" s="34">
        <f t="shared" si="4"/>
        <v>89099</v>
      </c>
      <c r="G31" s="34">
        <f t="shared" si="5"/>
        <v>8018.91</v>
      </c>
      <c r="H31" s="34">
        <f t="shared" si="6"/>
        <v>8018.91</v>
      </c>
      <c r="I31" s="104">
        <f t="shared" si="3"/>
        <v>105136.82</v>
      </c>
      <c r="J31" s="89"/>
      <c r="K31" s="89"/>
      <c r="L31" s="89"/>
      <c r="M31" s="89"/>
      <c r="N31" s="89"/>
      <c r="O31" s="89"/>
      <c r="P31" s="89"/>
    </row>
    <row r="32" spans="1:16" s="90" customFormat="1" ht="15.75" x14ac:dyDescent="0.25">
      <c r="A32" s="47" t="s">
        <v>37</v>
      </c>
      <c r="B32" s="38" t="s">
        <v>50</v>
      </c>
      <c r="C32" s="39" t="s">
        <v>40</v>
      </c>
      <c r="D32" s="116">
        <v>88329</v>
      </c>
      <c r="E32" s="34">
        <v>1100</v>
      </c>
      <c r="F32" s="34">
        <f t="shared" si="4"/>
        <v>87229</v>
      </c>
      <c r="G32" s="34">
        <f t="shared" si="5"/>
        <v>7850.61</v>
      </c>
      <c r="H32" s="34">
        <f t="shared" si="6"/>
        <v>7850.61</v>
      </c>
      <c r="I32" s="104">
        <f t="shared" si="3"/>
        <v>102930.22</v>
      </c>
      <c r="J32" s="91"/>
      <c r="K32" s="91"/>
      <c r="L32" s="91"/>
      <c r="M32" s="91"/>
      <c r="N32" s="91"/>
      <c r="O32" s="91"/>
      <c r="P32" s="91"/>
    </row>
    <row r="33" spans="1:218" s="88" customFormat="1" ht="15.75" x14ac:dyDescent="0.25">
      <c r="A33" s="47" t="s">
        <v>37</v>
      </c>
      <c r="B33" s="38" t="s">
        <v>51</v>
      </c>
      <c r="C33" s="39" t="s">
        <v>52</v>
      </c>
      <c r="D33" s="116">
        <v>90549</v>
      </c>
      <c r="E33" s="34">
        <v>1100</v>
      </c>
      <c r="F33" s="34">
        <f t="shared" si="4"/>
        <v>89449</v>
      </c>
      <c r="G33" s="34">
        <f t="shared" si="5"/>
        <v>8050.41</v>
      </c>
      <c r="H33" s="34">
        <f t="shared" si="6"/>
        <v>8050.41</v>
      </c>
      <c r="I33" s="104">
        <f t="shared" si="3"/>
        <v>105549.82</v>
      </c>
      <c r="J33" s="89"/>
      <c r="K33" s="89"/>
      <c r="L33" s="89"/>
      <c r="M33" s="89"/>
      <c r="N33" s="89"/>
      <c r="O33" s="89"/>
      <c r="P33" s="89"/>
    </row>
    <row r="34" spans="1:218" s="88" customFormat="1" ht="15.75" x14ac:dyDescent="0.25">
      <c r="A34" s="47" t="s">
        <v>37</v>
      </c>
      <c r="B34" s="38" t="s">
        <v>53</v>
      </c>
      <c r="C34" s="39" t="s">
        <v>54</v>
      </c>
      <c r="D34" s="116">
        <v>91249</v>
      </c>
      <c r="E34" s="34">
        <v>1100</v>
      </c>
      <c r="F34" s="34">
        <f t="shared" si="4"/>
        <v>90149</v>
      </c>
      <c r="G34" s="34">
        <f t="shared" si="5"/>
        <v>8113.41</v>
      </c>
      <c r="H34" s="34">
        <f t="shared" si="6"/>
        <v>8113.41</v>
      </c>
      <c r="I34" s="104">
        <f t="shared" si="3"/>
        <v>106375.82</v>
      </c>
      <c r="J34" s="89"/>
      <c r="K34" s="89"/>
      <c r="L34" s="89"/>
      <c r="M34" s="89"/>
      <c r="N34" s="89"/>
      <c r="O34" s="89"/>
      <c r="P34" s="89"/>
    </row>
    <row r="35" spans="1:218" s="88" customFormat="1" ht="15.75" x14ac:dyDescent="0.25">
      <c r="A35" s="37" t="s">
        <v>59</v>
      </c>
      <c r="B35" s="38" t="s">
        <v>60</v>
      </c>
      <c r="C35" s="39"/>
      <c r="D35" s="116">
        <v>81159</v>
      </c>
      <c r="E35" s="34">
        <v>0</v>
      </c>
      <c r="F35" s="34">
        <f t="shared" si="4"/>
        <v>81159</v>
      </c>
      <c r="G35" s="34">
        <f t="shared" si="5"/>
        <v>7304.3099999999995</v>
      </c>
      <c r="H35" s="34">
        <f t="shared" si="6"/>
        <v>7304.3099999999995</v>
      </c>
      <c r="I35" s="104">
        <f t="shared" si="3"/>
        <v>95767.62</v>
      </c>
      <c r="J35" s="89"/>
      <c r="K35" s="89"/>
      <c r="L35" s="89"/>
      <c r="M35" s="89"/>
      <c r="N35" s="89"/>
      <c r="O35" s="89"/>
      <c r="P35" s="89"/>
    </row>
    <row r="36" spans="1:218" s="89" customFormat="1" ht="15.75" x14ac:dyDescent="0.25">
      <c r="A36" s="37" t="s">
        <v>59</v>
      </c>
      <c r="B36" s="38" t="s">
        <v>61</v>
      </c>
      <c r="C36" s="39"/>
      <c r="D36" s="116">
        <v>81159</v>
      </c>
      <c r="E36" s="34">
        <v>0</v>
      </c>
      <c r="F36" s="34">
        <f t="shared" si="4"/>
        <v>81159</v>
      </c>
      <c r="G36" s="34">
        <f t="shared" si="5"/>
        <v>7304.3099999999995</v>
      </c>
      <c r="H36" s="34">
        <f t="shared" si="6"/>
        <v>7304.3099999999995</v>
      </c>
      <c r="I36" s="104">
        <f t="shared" si="3"/>
        <v>95767.62</v>
      </c>
      <c r="HJ36" s="88"/>
    </row>
    <row r="37" spans="1:218" s="92" customFormat="1" ht="16.5" thickBot="1" x14ac:dyDescent="0.3">
      <c r="A37" s="105"/>
      <c r="B37" s="101"/>
      <c r="C37" s="102"/>
      <c r="D37" s="106"/>
      <c r="E37" s="106"/>
      <c r="F37" s="106"/>
      <c r="G37" s="106"/>
      <c r="H37" s="75"/>
      <c r="I37" s="75"/>
      <c r="J37" s="74"/>
      <c r="K37" s="74"/>
      <c r="L37" s="74"/>
      <c r="M37" s="74"/>
      <c r="N37" s="74"/>
      <c r="O37" s="74"/>
      <c r="P37" s="74"/>
    </row>
    <row r="38" spans="1:218" s="80" customFormat="1" ht="21" thickBot="1" x14ac:dyDescent="0.35">
      <c r="A38" s="235" t="s">
        <v>62</v>
      </c>
      <c r="B38" s="236"/>
      <c r="C38" s="236"/>
      <c r="D38" s="236"/>
      <c r="E38" s="236"/>
      <c r="F38" s="236"/>
      <c r="G38" s="236"/>
      <c r="H38" s="236"/>
      <c r="I38" s="237"/>
      <c r="J38" s="93"/>
      <c r="K38" s="93"/>
      <c r="L38" s="93"/>
      <c r="M38" s="93"/>
      <c r="N38" s="93"/>
      <c r="O38" s="93"/>
      <c r="P38" s="93"/>
    </row>
    <row r="39" spans="1:218" s="80" customFormat="1" ht="15.75" x14ac:dyDescent="0.25">
      <c r="A39" s="260" t="s">
        <v>6</v>
      </c>
      <c r="B39" s="260"/>
      <c r="C39" s="118" t="s">
        <v>7</v>
      </c>
      <c r="D39" s="118" t="s">
        <v>168</v>
      </c>
      <c r="E39" s="118" t="s">
        <v>9</v>
      </c>
      <c r="F39" s="118" t="s">
        <v>218</v>
      </c>
      <c r="G39" s="118" t="s">
        <v>181</v>
      </c>
      <c r="H39" s="118" t="s">
        <v>180</v>
      </c>
      <c r="I39" s="118" t="s">
        <v>169</v>
      </c>
      <c r="J39" s="93"/>
      <c r="K39" s="93"/>
      <c r="L39" s="93"/>
      <c r="M39" s="93"/>
      <c r="N39" s="93"/>
      <c r="O39" s="93"/>
      <c r="P39" s="93"/>
    </row>
    <row r="40" spans="1:218" s="80" customFormat="1" ht="15.75" x14ac:dyDescent="0.25">
      <c r="A40" s="96" t="s">
        <v>23</v>
      </c>
      <c r="B40" s="97" t="s">
        <v>63</v>
      </c>
      <c r="C40" s="98" t="s">
        <v>64</v>
      </c>
      <c r="D40" s="34">
        <v>85424</v>
      </c>
      <c r="E40" s="34">
        <v>1100</v>
      </c>
      <c r="F40" s="34">
        <f>D40-E40</f>
        <v>84324</v>
      </c>
      <c r="G40" s="34">
        <f>F40*9%</f>
        <v>7589.16</v>
      </c>
      <c r="H40" s="34">
        <f>F40*9%</f>
        <v>7589.16</v>
      </c>
      <c r="I40" s="104">
        <f t="shared" ref="I40:I61" si="7">D40-E40+G40+H40</f>
        <v>99502.32</v>
      </c>
      <c r="J40" s="93"/>
      <c r="K40" s="93"/>
      <c r="L40" s="93"/>
      <c r="M40" s="93"/>
      <c r="N40" s="93"/>
      <c r="O40" s="93"/>
      <c r="P40" s="93"/>
    </row>
    <row r="41" spans="1:218" s="88" customFormat="1" ht="15.75" x14ac:dyDescent="0.25">
      <c r="A41" s="37" t="s">
        <v>65</v>
      </c>
      <c r="B41" s="38" t="s">
        <v>66</v>
      </c>
      <c r="C41" s="55" t="s">
        <v>67</v>
      </c>
      <c r="D41" s="34">
        <v>86124</v>
      </c>
      <c r="E41" s="34">
        <v>1100</v>
      </c>
      <c r="F41" s="34">
        <f>D41-E41</f>
        <v>85024</v>
      </c>
      <c r="G41" s="34">
        <f>F41*9%</f>
        <v>7652.16</v>
      </c>
      <c r="H41" s="34">
        <f>F41*9%</f>
        <v>7652.16</v>
      </c>
      <c r="I41" s="104">
        <f t="shared" si="7"/>
        <v>100328.32000000001</v>
      </c>
      <c r="J41" s="89"/>
      <c r="K41" s="89"/>
      <c r="L41" s="89"/>
      <c r="M41" s="89"/>
      <c r="N41" s="89"/>
      <c r="O41" s="89"/>
      <c r="P41" s="89"/>
    </row>
    <row r="42" spans="1:218" s="88" customFormat="1" ht="15.75" x14ac:dyDescent="0.25">
      <c r="A42" s="37" t="s">
        <v>71</v>
      </c>
      <c r="B42" s="38" t="s">
        <v>72</v>
      </c>
      <c r="C42" s="55" t="s">
        <v>73</v>
      </c>
      <c r="D42" s="116">
        <v>84724</v>
      </c>
      <c r="E42" s="34">
        <v>1100</v>
      </c>
      <c r="F42" s="34">
        <f t="shared" ref="F42:F44" si="8">D42-E42</f>
        <v>83624</v>
      </c>
      <c r="G42" s="34">
        <f t="shared" ref="G42:G44" si="9">F42*9%</f>
        <v>7526.16</v>
      </c>
      <c r="H42" s="34">
        <f t="shared" ref="H42:H44" si="10">F42*9%</f>
        <v>7526.16</v>
      </c>
      <c r="I42" s="104">
        <f t="shared" si="7"/>
        <v>98676.32</v>
      </c>
      <c r="J42" s="89"/>
      <c r="K42" s="89"/>
      <c r="L42" s="89"/>
      <c r="M42" s="89"/>
      <c r="N42" s="89"/>
      <c r="O42" s="89"/>
      <c r="P42" s="89"/>
    </row>
    <row r="43" spans="1:218" s="88" customFormat="1" ht="15.75" x14ac:dyDescent="0.25">
      <c r="A43" s="37" t="s">
        <v>71</v>
      </c>
      <c r="B43" s="38" t="s">
        <v>74</v>
      </c>
      <c r="C43" s="55" t="s">
        <v>40</v>
      </c>
      <c r="D43" s="116">
        <v>83924</v>
      </c>
      <c r="E43" s="34">
        <v>1100</v>
      </c>
      <c r="F43" s="34">
        <f t="shared" si="8"/>
        <v>82824</v>
      </c>
      <c r="G43" s="34">
        <f t="shared" si="9"/>
        <v>7454.16</v>
      </c>
      <c r="H43" s="34">
        <f t="shared" si="10"/>
        <v>7454.16</v>
      </c>
      <c r="I43" s="104">
        <f t="shared" si="7"/>
        <v>97732.32</v>
      </c>
      <c r="J43" s="89"/>
      <c r="K43" s="89"/>
      <c r="L43" s="89"/>
      <c r="M43" s="89"/>
      <c r="N43" s="89"/>
      <c r="O43" s="89"/>
      <c r="P43" s="89"/>
    </row>
    <row r="44" spans="1:218" s="88" customFormat="1" ht="15.75" x14ac:dyDescent="0.25">
      <c r="A44" s="37" t="s">
        <v>75</v>
      </c>
      <c r="B44" s="38" t="s">
        <v>76</v>
      </c>
      <c r="C44" s="55" t="s">
        <v>40</v>
      </c>
      <c r="D44" s="116">
        <v>85424</v>
      </c>
      <c r="E44" s="34">
        <v>1100</v>
      </c>
      <c r="F44" s="34">
        <f t="shared" si="8"/>
        <v>84324</v>
      </c>
      <c r="G44" s="34">
        <f t="shared" si="9"/>
        <v>7589.16</v>
      </c>
      <c r="H44" s="34">
        <f t="shared" si="10"/>
        <v>7589.16</v>
      </c>
      <c r="I44" s="104">
        <f t="shared" si="7"/>
        <v>99502.32</v>
      </c>
      <c r="J44" s="89"/>
      <c r="K44" s="89"/>
      <c r="L44" s="89"/>
      <c r="M44" s="89"/>
      <c r="N44" s="89"/>
      <c r="O44" s="89"/>
      <c r="P44" s="89"/>
    </row>
    <row r="45" spans="1:218" s="88" customFormat="1" ht="15.75" x14ac:dyDescent="0.25">
      <c r="A45" s="37" t="s">
        <v>71</v>
      </c>
      <c r="B45" s="38" t="s">
        <v>223</v>
      </c>
      <c r="C45" s="55" t="s">
        <v>40</v>
      </c>
      <c r="D45" s="116"/>
      <c r="E45" s="34"/>
      <c r="F45" s="34"/>
      <c r="G45" s="34"/>
      <c r="H45" s="34"/>
      <c r="I45" s="104"/>
      <c r="J45" s="89"/>
      <c r="K45" s="89"/>
      <c r="L45" s="89"/>
      <c r="M45" s="89"/>
      <c r="N45" s="89"/>
      <c r="O45" s="89"/>
      <c r="P45" s="89"/>
    </row>
    <row r="46" spans="1:218" s="90" customFormat="1" ht="15.75" x14ac:dyDescent="0.25">
      <c r="A46" s="37" t="s">
        <v>77</v>
      </c>
      <c r="B46" s="38" t="s">
        <v>78</v>
      </c>
      <c r="C46" s="55" t="s">
        <v>79</v>
      </c>
      <c r="D46" s="116">
        <v>84804</v>
      </c>
      <c r="E46" s="34">
        <v>1100</v>
      </c>
      <c r="F46" s="34">
        <f>D46-E46</f>
        <v>83704</v>
      </c>
      <c r="G46" s="34">
        <f>F46*9%</f>
        <v>7533.36</v>
      </c>
      <c r="H46" s="34">
        <f>F46*9%</f>
        <v>7533.36</v>
      </c>
      <c r="I46" s="104">
        <f t="shared" si="7"/>
        <v>98770.72</v>
      </c>
      <c r="J46" s="91"/>
      <c r="K46" s="91"/>
      <c r="L46" s="91"/>
      <c r="M46" s="91"/>
      <c r="N46" s="91"/>
      <c r="O46" s="91"/>
      <c r="P46" s="91"/>
    </row>
    <row r="47" spans="1:218" s="88" customFormat="1" ht="15.75" x14ac:dyDescent="0.25">
      <c r="A47" s="37" t="s">
        <v>89</v>
      </c>
      <c r="B47" s="38" t="s">
        <v>90</v>
      </c>
      <c r="C47" s="58" t="s">
        <v>91</v>
      </c>
      <c r="D47" s="116">
        <v>88114</v>
      </c>
      <c r="E47" s="34">
        <v>1100</v>
      </c>
      <c r="F47" s="34">
        <f t="shared" ref="F47:F51" si="11">D47-E47</f>
        <v>87014</v>
      </c>
      <c r="G47" s="34">
        <f t="shared" ref="G47:G51" si="12">F47*9%</f>
        <v>7831.2599999999993</v>
      </c>
      <c r="H47" s="34">
        <f t="shared" ref="H47:H51" si="13">F47*9%</f>
        <v>7831.2599999999993</v>
      </c>
      <c r="I47" s="104">
        <f t="shared" si="7"/>
        <v>102676.51999999999</v>
      </c>
      <c r="J47" s="89"/>
      <c r="K47" s="89"/>
      <c r="L47" s="89"/>
      <c r="M47" s="89"/>
      <c r="N47" s="89"/>
      <c r="O47" s="89"/>
      <c r="P47" s="89"/>
    </row>
    <row r="48" spans="1:218" s="88" customFormat="1" ht="15.75" x14ac:dyDescent="0.25">
      <c r="A48" s="37" t="s">
        <v>89</v>
      </c>
      <c r="B48" s="38" t="s">
        <v>92</v>
      </c>
      <c r="C48" s="58" t="s">
        <v>93</v>
      </c>
      <c r="D48" s="116">
        <v>88114</v>
      </c>
      <c r="E48" s="34">
        <v>1100</v>
      </c>
      <c r="F48" s="34">
        <f t="shared" si="11"/>
        <v>87014</v>
      </c>
      <c r="G48" s="34">
        <f t="shared" si="12"/>
        <v>7831.2599999999993</v>
      </c>
      <c r="H48" s="34">
        <f t="shared" si="13"/>
        <v>7831.2599999999993</v>
      </c>
      <c r="I48" s="104">
        <f t="shared" si="7"/>
        <v>102676.51999999999</v>
      </c>
      <c r="J48" s="89"/>
      <c r="K48" s="89"/>
      <c r="L48" s="89"/>
      <c r="M48" s="89"/>
      <c r="N48" s="89"/>
      <c r="O48" s="89"/>
      <c r="P48" s="89"/>
    </row>
    <row r="49" spans="1:16" s="88" customFormat="1" ht="15.75" x14ac:dyDescent="0.25">
      <c r="A49" s="37" t="s">
        <v>94</v>
      </c>
      <c r="B49" s="38" t="s">
        <v>95</v>
      </c>
      <c r="C49" s="58" t="s">
        <v>96</v>
      </c>
      <c r="D49" s="36">
        <v>88944</v>
      </c>
      <c r="E49" s="34">
        <v>1100</v>
      </c>
      <c r="F49" s="34">
        <f t="shared" si="11"/>
        <v>87844</v>
      </c>
      <c r="G49" s="34">
        <f t="shared" si="12"/>
        <v>7905.96</v>
      </c>
      <c r="H49" s="34">
        <f t="shared" si="13"/>
        <v>7905.96</v>
      </c>
      <c r="I49" s="104">
        <f t="shared" si="7"/>
        <v>103655.92000000001</v>
      </c>
      <c r="J49" s="89"/>
      <c r="K49" s="89"/>
      <c r="L49" s="89"/>
      <c r="M49" s="89"/>
      <c r="N49" s="89"/>
      <c r="O49" s="89"/>
      <c r="P49" s="89"/>
    </row>
    <row r="50" spans="1:16" s="88" customFormat="1" ht="15.75" x14ac:dyDescent="0.25">
      <c r="A50" s="37" t="s">
        <v>94</v>
      </c>
      <c r="B50" s="38" t="s">
        <v>97</v>
      </c>
      <c r="C50" s="58" t="s">
        <v>96</v>
      </c>
      <c r="D50" s="36">
        <v>91914</v>
      </c>
      <c r="E50" s="34">
        <v>1100</v>
      </c>
      <c r="F50" s="34">
        <f t="shared" si="11"/>
        <v>90814</v>
      </c>
      <c r="G50" s="34">
        <f t="shared" si="12"/>
        <v>8173.2599999999993</v>
      </c>
      <c r="H50" s="34">
        <f t="shared" si="13"/>
        <v>8173.2599999999993</v>
      </c>
      <c r="I50" s="104">
        <f t="shared" si="7"/>
        <v>107160.51999999999</v>
      </c>
      <c r="J50" s="89"/>
      <c r="K50" s="89"/>
      <c r="L50" s="89"/>
      <c r="M50" s="89"/>
      <c r="N50" s="89"/>
      <c r="O50" s="89"/>
      <c r="P50" s="89"/>
    </row>
    <row r="51" spans="1:16" s="88" customFormat="1" ht="15.75" x14ac:dyDescent="0.25">
      <c r="A51" s="37" t="s">
        <v>100</v>
      </c>
      <c r="B51" s="38" t="s">
        <v>101</v>
      </c>
      <c r="C51" s="58" t="s">
        <v>102</v>
      </c>
      <c r="D51" s="116">
        <v>93024</v>
      </c>
      <c r="E51" s="34">
        <v>1100</v>
      </c>
      <c r="F51" s="34">
        <f t="shared" si="11"/>
        <v>91924</v>
      </c>
      <c r="G51" s="34">
        <f t="shared" si="12"/>
        <v>8273.16</v>
      </c>
      <c r="H51" s="34">
        <f t="shared" si="13"/>
        <v>8273.16</v>
      </c>
      <c r="I51" s="104">
        <f t="shared" si="7"/>
        <v>108470.32</v>
      </c>
      <c r="J51" s="89"/>
      <c r="K51" s="89"/>
      <c r="L51" s="89"/>
      <c r="M51" s="89"/>
      <c r="N51" s="89"/>
      <c r="O51" s="89"/>
      <c r="P51" s="89"/>
    </row>
    <row r="52" spans="1:16" s="92" customFormat="1" x14ac:dyDescent="0.2">
      <c r="A52" s="37" t="s">
        <v>103</v>
      </c>
      <c r="B52" s="38" t="s">
        <v>104</v>
      </c>
      <c r="C52" s="58" t="s">
        <v>105</v>
      </c>
      <c r="D52" s="116"/>
      <c r="E52" s="34"/>
      <c r="F52" s="34"/>
      <c r="G52" s="34"/>
      <c r="H52" s="34"/>
      <c r="I52" s="104"/>
      <c r="J52" s="74"/>
      <c r="K52" s="74"/>
      <c r="L52" s="74"/>
      <c r="M52" s="74"/>
      <c r="N52" s="74"/>
      <c r="O52" s="74"/>
      <c r="P52" s="74"/>
    </row>
    <row r="53" spans="1:16" s="88" customFormat="1" ht="15.75" x14ac:dyDescent="0.25">
      <c r="A53" s="37" t="s">
        <v>103</v>
      </c>
      <c r="B53" s="38" t="s">
        <v>106</v>
      </c>
      <c r="C53" s="39" t="s">
        <v>93</v>
      </c>
      <c r="D53" s="33">
        <v>94374</v>
      </c>
      <c r="E53" s="34">
        <v>1100</v>
      </c>
      <c r="F53" s="34">
        <f>D53-E53</f>
        <v>93274</v>
      </c>
      <c r="G53" s="34">
        <f>F53*9%</f>
        <v>8394.66</v>
      </c>
      <c r="H53" s="34">
        <f>F53*9%</f>
        <v>8394.66</v>
      </c>
      <c r="I53" s="104">
        <f t="shared" si="7"/>
        <v>110063.32</v>
      </c>
      <c r="J53" s="89"/>
      <c r="K53" s="89"/>
      <c r="L53" s="89"/>
      <c r="M53" s="89"/>
      <c r="N53" s="89"/>
      <c r="O53" s="89"/>
      <c r="P53" s="89"/>
    </row>
    <row r="54" spans="1:16" s="88" customFormat="1" ht="15.75" x14ac:dyDescent="0.25">
      <c r="A54" s="37" t="s">
        <v>80</v>
      </c>
      <c r="B54" s="38" t="s">
        <v>81</v>
      </c>
      <c r="C54" s="55" t="s">
        <v>82</v>
      </c>
      <c r="D54" s="33">
        <v>87364</v>
      </c>
      <c r="E54" s="34">
        <v>1100</v>
      </c>
      <c r="F54" s="34">
        <f t="shared" ref="F54:F60" si="14">D54-E54</f>
        <v>86264</v>
      </c>
      <c r="G54" s="34">
        <f t="shared" ref="G54:G61" si="15">F54*9%</f>
        <v>7763.7599999999993</v>
      </c>
      <c r="H54" s="34">
        <f t="shared" ref="H54:H61" si="16">F54*9%</f>
        <v>7763.7599999999993</v>
      </c>
      <c r="I54" s="104">
        <f t="shared" si="7"/>
        <v>101791.51999999999</v>
      </c>
      <c r="J54" s="89"/>
      <c r="K54" s="89"/>
      <c r="L54" s="89"/>
      <c r="M54" s="89"/>
      <c r="N54" s="89"/>
      <c r="O54" s="89"/>
      <c r="P54" s="89"/>
    </row>
    <row r="55" spans="1:16" s="88" customFormat="1" ht="15.75" x14ac:dyDescent="0.25">
      <c r="A55" s="37" t="s">
        <v>83</v>
      </c>
      <c r="B55" s="38" t="s">
        <v>84</v>
      </c>
      <c r="C55" s="55" t="s">
        <v>85</v>
      </c>
      <c r="D55" s="116">
        <v>97350</v>
      </c>
      <c r="E55" s="34">
        <v>1100</v>
      </c>
      <c r="F55" s="34">
        <f t="shared" si="14"/>
        <v>96250</v>
      </c>
      <c r="G55" s="34">
        <f t="shared" si="15"/>
        <v>8662.5</v>
      </c>
      <c r="H55" s="34">
        <f t="shared" si="16"/>
        <v>8662.5</v>
      </c>
      <c r="I55" s="104">
        <f t="shared" si="7"/>
        <v>113575</v>
      </c>
      <c r="J55" s="89"/>
      <c r="K55" s="89"/>
      <c r="L55" s="89"/>
      <c r="M55" s="89"/>
      <c r="N55" s="89"/>
      <c r="O55" s="89"/>
      <c r="P55" s="89"/>
    </row>
    <row r="56" spans="1:16" s="88" customFormat="1" ht="15.75" x14ac:dyDescent="0.25">
      <c r="A56" s="37" t="s">
        <v>59</v>
      </c>
      <c r="B56" s="38" t="s">
        <v>107</v>
      </c>
      <c r="C56" s="59"/>
      <c r="D56" s="116">
        <v>78894</v>
      </c>
      <c r="E56" s="34">
        <v>0</v>
      </c>
      <c r="F56" s="34">
        <f t="shared" si="14"/>
        <v>78894</v>
      </c>
      <c r="G56" s="34">
        <f t="shared" si="15"/>
        <v>7100.46</v>
      </c>
      <c r="H56" s="34">
        <f t="shared" si="16"/>
        <v>7100.46</v>
      </c>
      <c r="I56" s="104">
        <f t="shared" si="7"/>
        <v>93094.920000000013</v>
      </c>
      <c r="J56" s="89"/>
      <c r="K56" s="89"/>
      <c r="L56" s="89"/>
      <c r="M56" s="89"/>
      <c r="N56" s="89"/>
      <c r="O56" s="89"/>
      <c r="P56" s="89"/>
    </row>
    <row r="57" spans="1:16" s="88" customFormat="1" ht="15.75" x14ac:dyDescent="0.25">
      <c r="A57" s="37" t="s">
        <v>59</v>
      </c>
      <c r="B57" s="38" t="s">
        <v>108</v>
      </c>
      <c r="C57" s="59"/>
      <c r="D57" s="116">
        <v>74270</v>
      </c>
      <c r="E57" s="34">
        <v>0</v>
      </c>
      <c r="F57" s="34">
        <f t="shared" si="14"/>
        <v>74270</v>
      </c>
      <c r="G57" s="34">
        <f t="shared" si="15"/>
        <v>6684.3</v>
      </c>
      <c r="H57" s="34">
        <f t="shared" si="16"/>
        <v>6684.3</v>
      </c>
      <c r="I57" s="104">
        <f t="shared" si="7"/>
        <v>87638.6</v>
      </c>
      <c r="J57" s="89"/>
      <c r="K57" s="89"/>
      <c r="L57" s="89"/>
      <c r="M57" s="89"/>
      <c r="N57" s="89"/>
      <c r="O57" s="89"/>
      <c r="P57" s="89"/>
    </row>
    <row r="58" spans="1:16" s="88" customFormat="1" ht="15.75" x14ac:dyDescent="0.25">
      <c r="A58" s="37" t="s">
        <v>59</v>
      </c>
      <c r="B58" s="38" t="s">
        <v>110</v>
      </c>
      <c r="C58" s="59"/>
      <c r="D58" s="116">
        <v>80344</v>
      </c>
      <c r="E58" s="34">
        <v>0</v>
      </c>
      <c r="F58" s="34">
        <f t="shared" si="14"/>
        <v>80344</v>
      </c>
      <c r="G58" s="34">
        <f t="shared" si="15"/>
        <v>7230.96</v>
      </c>
      <c r="H58" s="34">
        <f t="shared" si="16"/>
        <v>7230.96</v>
      </c>
      <c r="I58" s="104">
        <f t="shared" si="7"/>
        <v>94805.920000000013</v>
      </c>
      <c r="J58" s="89"/>
      <c r="K58" s="89"/>
      <c r="L58" s="89"/>
      <c r="M58" s="89"/>
      <c r="N58" s="89"/>
      <c r="O58" s="89"/>
      <c r="P58" s="89"/>
    </row>
    <row r="59" spans="1:16" s="88" customFormat="1" ht="15.75" x14ac:dyDescent="0.25">
      <c r="A59" s="37" t="s">
        <v>59</v>
      </c>
      <c r="B59" s="38" t="s">
        <v>109</v>
      </c>
      <c r="C59" s="59"/>
      <c r="D59" s="116">
        <v>77294</v>
      </c>
      <c r="E59" s="34">
        <v>0</v>
      </c>
      <c r="F59" s="34">
        <f t="shared" si="14"/>
        <v>77294</v>
      </c>
      <c r="G59" s="34">
        <f t="shared" si="15"/>
        <v>6956.46</v>
      </c>
      <c r="H59" s="34">
        <f t="shared" si="16"/>
        <v>6956.46</v>
      </c>
      <c r="I59" s="104">
        <f t="shared" si="7"/>
        <v>91206.920000000013</v>
      </c>
      <c r="J59" s="89"/>
      <c r="K59" s="89"/>
      <c r="L59" s="89"/>
      <c r="M59" s="89"/>
      <c r="N59" s="89"/>
      <c r="O59" s="89"/>
      <c r="P59" s="89"/>
    </row>
    <row r="60" spans="1:16" s="88" customFormat="1" ht="15.75" x14ac:dyDescent="0.25">
      <c r="A60" s="37" t="s">
        <v>59</v>
      </c>
      <c r="B60" s="38" t="s">
        <v>111</v>
      </c>
      <c r="C60" s="59"/>
      <c r="D60" s="116">
        <v>82984</v>
      </c>
      <c r="E60" s="34">
        <v>0</v>
      </c>
      <c r="F60" s="34">
        <f t="shared" si="14"/>
        <v>82984</v>
      </c>
      <c r="G60" s="34">
        <f t="shared" si="15"/>
        <v>7468.5599999999995</v>
      </c>
      <c r="H60" s="34">
        <f t="shared" si="16"/>
        <v>7468.5599999999995</v>
      </c>
      <c r="I60" s="104">
        <f t="shared" si="7"/>
        <v>97921.12</v>
      </c>
      <c r="J60" s="89"/>
      <c r="K60" s="89"/>
      <c r="L60" s="89"/>
      <c r="M60" s="89"/>
      <c r="N60" s="89"/>
      <c r="O60" s="89"/>
      <c r="P60" s="89"/>
    </row>
    <row r="61" spans="1:16" s="88" customFormat="1" ht="16.5" thickBot="1" x14ac:dyDescent="0.3">
      <c r="A61" s="60" t="s">
        <v>59</v>
      </c>
      <c r="B61" s="61" t="s">
        <v>112</v>
      </c>
      <c r="C61" s="59"/>
      <c r="D61" s="116">
        <v>83094</v>
      </c>
      <c r="E61" s="34">
        <v>0</v>
      </c>
      <c r="F61" s="34">
        <f>D61-E61</f>
        <v>83094</v>
      </c>
      <c r="G61" s="34">
        <f t="shared" si="15"/>
        <v>7478.46</v>
      </c>
      <c r="H61" s="34">
        <f t="shared" si="16"/>
        <v>7478.46</v>
      </c>
      <c r="I61" s="104">
        <f t="shared" si="7"/>
        <v>98050.920000000013</v>
      </c>
      <c r="J61" s="89"/>
      <c r="K61" s="89"/>
      <c r="L61" s="89"/>
      <c r="M61" s="89"/>
      <c r="N61" s="89"/>
      <c r="O61" s="89"/>
      <c r="P61" s="89"/>
    </row>
    <row r="62" spans="1:16" s="88" customFormat="1" ht="16.5" thickBot="1" x14ac:dyDescent="0.3">
      <c r="A62" s="74"/>
      <c r="B62" s="76"/>
      <c r="C62" s="77"/>
      <c r="D62" s="78"/>
      <c r="E62" s="78"/>
      <c r="F62" s="78"/>
      <c r="G62" s="78"/>
      <c r="H62" s="78"/>
      <c r="I62" s="75"/>
      <c r="J62" s="89"/>
      <c r="K62" s="89"/>
      <c r="L62" s="89"/>
      <c r="M62" s="89"/>
      <c r="N62" s="89"/>
      <c r="O62" s="89"/>
      <c r="P62" s="89"/>
    </row>
    <row r="63" spans="1:16" s="88" customFormat="1" ht="16.5" thickBot="1" x14ac:dyDescent="0.3">
      <c r="A63" s="264" t="s">
        <v>113</v>
      </c>
      <c r="B63" s="265"/>
      <c r="C63" s="265"/>
      <c r="D63" s="265"/>
      <c r="E63" s="265"/>
      <c r="F63" s="265"/>
      <c r="G63" s="265"/>
      <c r="H63" s="265"/>
      <c r="I63" s="266"/>
      <c r="J63" s="89"/>
      <c r="K63" s="89"/>
      <c r="L63" s="89"/>
      <c r="M63" s="89"/>
      <c r="N63" s="89"/>
      <c r="O63" s="89"/>
      <c r="P63" s="89"/>
    </row>
    <row r="64" spans="1:16" s="88" customFormat="1" ht="15.75" x14ac:dyDescent="0.25">
      <c r="A64" s="260" t="s">
        <v>6</v>
      </c>
      <c r="B64" s="260"/>
      <c r="C64" s="118" t="s">
        <v>7</v>
      </c>
      <c r="D64" s="118" t="s">
        <v>168</v>
      </c>
      <c r="E64" s="118" t="s">
        <v>9</v>
      </c>
      <c r="F64" s="118" t="s">
        <v>218</v>
      </c>
      <c r="G64" s="118" t="s">
        <v>181</v>
      </c>
      <c r="H64" s="118" t="s">
        <v>180</v>
      </c>
      <c r="I64" s="118" t="s">
        <v>169</v>
      </c>
      <c r="J64" s="89"/>
      <c r="K64" s="89"/>
      <c r="L64" s="89"/>
      <c r="M64" s="89"/>
      <c r="N64" s="89"/>
      <c r="O64" s="89"/>
      <c r="P64" s="89"/>
    </row>
    <row r="65" spans="1:16" s="80" customFormat="1" ht="15.75" x14ac:dyDescent="0.25">
      <c r="A65" s="69" t="s">
        <v>119</v>
      </c>
      <c r="B65" s="70" t="s">
        <v>120</v>
      </c>
      <c r="C65" s="39" t="s">
        <v>64</v>
      </c>
      <c r="D65" s="117">
        <v>84574</v>
      </c>
      <c r="E65" s="34">
        <v>1100</v>
      </c>
      <c r="F65" s="34">
        <f>D65-E65</f>
        <v>83474</v>
      </c>
      <c r="G65" s="34">
        <f>F65*9%</f>
        <v>7512.66</v>
      </c>
      <c r="H65" s="34">
        <f>F65*9%</f>
        <v>7512.66</v>
      </c>
      <c r="I65" s="104">
        <f t="shared" ref="I65:I76" si="17">D65-E65+G65+H65</f>
        <v>98499.32</v>
      </c>
      <c r="J65" s="93"/>
      <c r="K65" s="93"/>
      <c r="L65" s="93"/>
      <c r="M65" s="93"/>
      <c r="N65" s="93"/>
      <c r="O65" s="93"/>
      <c r="P65" s="93"/>
    </row>
    <row r="66" spans="1:16" s="80" customFormat="1" ht="15.75" x14ac:dyDescent="0.25">
      <c r="A66" s="69" t="s">
        <v>119</v>
      </c>
      <c r="B66" s="70" t="s">
        <v>121</v>
      </c>
      <c r="C66" s="39" t="s">
        <v>122</v>
      </c>
      <c r="D66" s="116">
        <v>85624</v>
      </c>
      <c r="E66" s="34">
        <v>1100</v>
      </c>
      <c r="F66" s="34">
        <f t="shared" ref="F66:F76" si="18">D66-E66</f>
        <v>84524</v>
      </c>
      <c r="G66" s="34">
        <f t="shared" ref="G66:G76" si="19">F66*9%</f>
        <v>7607.16</v>
      </c>
      <c r="H66" s="34">
        <f t="shared" ref="H66:H76" si="20">F66*9%</f>
        <v>7607.16</v>
      </c>
      <c r="I66" s="104">
        <f t="shared" si="17"/>
        <v>99738.32</v>
      </c>
      <c r="J66" s="93"/>
      <c r="K66" s="93"/>
      <c r="L66" s="93"/>
      <c r="M66" s="93"/>
      <c r="N66" s="93"/>
      <c r="O66" s="93"/>
      <c r="P66" s="93"/>
    </row>
    <row r="67" spans="1:16" s="80" customFormat="1" ht="15.75" x14ac:dyDescent="0.25">
      <c r="A67" s="69" t="s">
        <v>119</v>
      </c>
      <c r="B67" s="70" t="s">
        <v>123</v>
      </c>
      <c r="C67" s="39" t="s">
        <v>122</v>
      </c>
      <c r="D67" s="116">
        <v>86124</v>
      </c>
      <c r="E67" s="34">
        <v>1100</v>
      </c>
      <c r="F67" s="34">
        <f t="shared" si="18"/>
        <v>85024</v>
      </c>
      <c r="G67" s="34">
        <f t="shared" si="19"/>
        <v>7652.16</v>
      </c>
      <c r="H67" s="34">
        <f t="shared" si="20"/>
        <v>7652.16</v>
      </c>
      <c r="I67" s="104">
        <f t="shared" si="17"/>
        <v>100328.32000000001</v>
      </c>
      <c r="J67" s="93"/>
      <c r="K67" s="93"/>
      <c r="L67" s="93"/>
      <c r="M67" s="93"/>
      <c r="N67" s="93"/>
      <c r="O67" s="93"/>
      <c r="P67" s="93"/>
    </row>
    <row r="68" spans="1:16" s="80" customFormat="1" ht="15.75" x14ac:dyDescent="0.25">
      <c r="A68" s="69" t="s">
        <v>119</v>
      </c>
      <c r="B68" s="70" t="s">
        <v>224</v>
      </c>
      <c r="C68" s="39" t="s">
        <v>225</v>
      </c>
      <c r="D68" s="116">
        <v>85074</v>
      </c>
      <c r="E68" s="34">
        <v>1100</v>
      </c>
      <c r="F68" s="34">
        <f t="shared" ref="F68" si="21">D68-E68</f>
        <v>83974</v>
      </c>
      <c r="G68" s="34">
        <f t="shared" ref="G68" si="22">F68*9%</f>
        <v>7557.66</v>
      </c>
      <c r="H68" s="34">
        <f t="shared" ref="H68" si="23">F68*9%</f>
        <v>7557.66</v>
      </c>
      <c r="I68" s="104">
        <f t="shared" ref="I68" si="24">D68-E68+G68+H68</f>
        <v>99089.32</v>
      </c>
      <c r="J68" s="93"/>
      <c r="K68" s="93"/>
      <c r="L68" s="93"/>
      <c r="M68" s="93"/>
      <c r="N68" s="93"/>
      <c r="O68" s="93"/>
      <c r="P68" s="93"/>
    </row>
    <row r="69" spans="1:16" s="77" customFormat="1" x14ac:dyDescent="0.2">
      <c r="A69" s="69" t="s">
        <v>124</v>
      </c>
      <c r="B69" s="70" t="s">
        <v>125</v>
      </c>
      <c r="C69" s="39" t="s">
        <v>126</v>
      </c>
      <c r="D69" s="116">
        <v>86324</v>
      </c>
      <c r="E69" s="34">
        <v>1100</v>
      </c>
      <c r="F69" s="34">
        <f t="shared" si="18"/>
        <v>85224</v>
      </c>
      <c r="G69" s="34">
        <f t="shared" si="19"/>
        <v>7670.16</v>
      </c>
      <c r="H69" s="34">
        <f t="shared" si="20"/>
        <v>7670.16</v>
      </c>
      <c r="I69" s="104">
        <f t="shared" si="17"/>
        <v>100564.32</v>
      </c>
      <c r="J69" s="66"/>
      <c r="K69" s="66"/>
      <c r="L69" s="66"/>
      <c r="M69" s="66"/>
      <c r="N69" s="66"/>
      <c r="O69" s="66"/>
      <c r="P69" s="66"/>
    </row>
    <row r="70" spans="1:16" s="90" customFormat="1" ht="15.75" x14ac:dyDescent="0.25">
      <c r="A70" s="69" t="s">
        <v>127</v>
      </c>
      <c r="B70" s="70" t="s">
        <v>128</v>
      </c>
      <c r="C70" s="39" t="s">
        <v>129</v>
      </c>
      <c r="D70" s="116">
        <v>87324</v>
      </c>
      <c r="E70" s="34">
        <v>1100</v>
      </c>
      <c r="F70" s="34">
        <f t="shared" si="18"/>
        <v>86224</v>
      </c>
      <c r="G70" s="34">
        <f t="shared" si="19"/>
        <v>7760.16</v>
      </c>
      <c r="H70" s="34">
        <f t="shared" si="20"/>
        <v>7760.16</v>
      </c>
      <c r="I70" s="104">
        <f t="shared" si="17"/>
        <v>101744.32000000001</v>
      </c>
      <c r="J70" s="91"/>
      <c r="K70" s="91"/>
      <c r="L70" s="91"/>
      <c r="M70" s="91"/>
      <c r="N70" s="91"/>
      <c r="O70" s="91"/>
      <c r="P70" s="91"/>
    </row>
    <row r="71" spans="1:16" s="90" customFormat="1" ht="15.75" x14ac:dyDescent="0.25">
      <c r="A71" s="69" t="s">
        <v>127</v>
      </c>
      <c r="B71" s="70" t="s">
        <v>130</v>
      </c>
      <c r="C71" s="39" t="s">
        <v>129</v>
      </c>
      <c r="D71" s="116">
        <v>89114</v>
      </c>
      <c r="E71" s="34">
        <v>1100</v>
      </c>
      <c r="F71" s="34">
        <f t="shared" si="18"/>
        <v>88014</v>
      </c>
      <c r="G71" s="34">
        <f t="shared" si="19"/>
        <v>7921.2599999999993</v>
      </c>
      <c r="H71" s="34">
        <f t="shared" si="20"/>
        <v>7921.2599999999993</v>
      </c>
      <c r="I71" s="104">
        <f t="shared" si="17"/>
        <v>103856.51999999999</v>
      </c>
      <c r="J71" s="91"/>
      <c r="K71" s="91"/>
      <c r="L71" s="91"/>
      <c r="M71" s="91"/>
      <c r="N71" s="91"/>
      <c r="O71" s="91"/>
      <c r="P71" s="91"/>
    </row>
    <row r="72" spans="1:16" s="88" customFormat="1" ht="15.75" x14ac:dyDescent="0.25">
      <c r="A72" s="69" t="s">
        <v>114</v>
      </c>
      <c r="B72" s="70" t="s">
        <v>115</v>
      </c>
      <c r="C72" s="39" t="s">
        <v>116</v>
      </c>
      <c r="D72" s="116">
        <v>89124</v>
      </c>
      <c r="E72" s="34">
        <v>1100</v>
      </c>
      <c r="F72" s="34">
        <f t="shared" si="18"/>
        <v>88024</v>
      </c>
      <c r="G72" s="34">
        <f t="shared" si="19"/>
        <v>7922.16</v>
      </c>
      <c r="H72" s="34">
        <f t="shared" si="20"/>
        <v>7922.16</v>
      </c>
      <c r="I72" s="104">
        <f t="shared" si="17"/>
        <v>103868.32</v>
      </c>
      <c r="J72" s="89"/>
      <c r="K72" s="89"/>
      <c r="L72" s="89"/>
      <c r="M72" s="89"/>
      <c r="N72" s="89"/>
      <c r="O72" s="89"/>
      <c r="P72" s="89"/>
    </row>
    <row r="73" spans="1:16" s="88" customFormat="1" ht="15.75" x14ac:dyDescent="0.25">
      <c r="A73" s="71" t="s">
        <v>114</v>
      </c>
      <c r="B73" s="72" t="s">
        <v>117</v>
      </c>
      <c r="C73" s="39" t="s">
        <v>118</v>
      </c>
      <c r="D73" s="116">
        <v>89424</v>
      </c>
      <c r="E73" s="34">
        <v>1100</v>
      </c>
      <c r="F73" s="34">
        <f t="shared" si="18"/>
        <v>88324</v>
      </c>
      <c r="G73" s="34">
        <f t="shared" si="19"/>
        <v>7949.16</v>
      </c>
      <c r="H73" s="34">
        <f t="shared" si="20"/>
        <v>7949.16</v>
      </c>
      <c r="I73" s="104">
        <f t="shared" si="17"/>
        <v>104222.32</v>
      </c>
      <c r="J73" s="89"/>
      <c r="K73" s="89"/>
      <c r="L73" s="89"/>
      <c r="M73" s="89"/>
      <c r="N73" s="89"/>
      <c r="O73" s="89"/>
      <c r="P73" s="89"/>
    </row>
    <row r="74" spans="1:16" s="88" customFormat="1" ht="15.75" x14ac:dyDescent="0.25">
      <c r="A74" s="37" t="s">
        <v>59</v>
      </c>
      <c r="B74" s="38" t="s">
        <v>131</v>
      </c>
      <c r="C74" s="59"/>
      <c r="D74" s="116">
        <v>76194</v>
      </c>
      <c r="E74" s="34">
        <v>0</v>
      </c>
      <c r="F74" s="34">
        <f t="shared" si="18"/>
        <v>76194</v>
      </c>
      <c r="G74" s="34">
        <f t="shared" si="19"/>
        <v>6857.46</v>
      </c>
      <c r="H74" s="34">
        <f t="shared" si="20"/>
        <v>6857.46</v>
      </c>
      <c r="I74" s="104">
        <f t="shared" si="17"/>
        <v>89908.920000000013</v>
      </c>
      <c r="J74" s="89"/>
      <c r="K74" s="89"/>
      <c r="L74" s="89"/>
      <c r="M74" s="89"/>
      <c r="N74" s="89"/>
      <c r="O74" s="89"/>
      <c r="P74" s="89"/>
    </row>
    <row r="75" spans="1:16" s="88" customFormat="1" ht="15.75" x14ac:dyDescent="0.25">
      <c r="A75" s="37" t="s">
        <v>59</v>
      </c>
      <c r="B75" s="38" t="s">
        <v>132</v>
      </c>
      <c r="C75" s="59"/>
      <c r="D75" s="116">
        <v>79194</v>
      </c>
      <c r="E75" s="34">
        <v>0</v>
      </c>
      <c r="F75" s="34">
        <f t="shared" si="18"/>
        <v>79194</v>
      </c>
      <c r="G75" s="34">
        <f t="shared" si="19"/>
        <v>7127.46</v>
      </c>
      <c r="H75" s="34">
        <f t="shared" si="20"/>
        <v>7127.46</v>
      </c>
      <c r="I75" s="104">
        <f t="shared" si="17"/>
        <v>93448.920000000013</v>
      </c>
      <c r="J75" s="89"/>
      <c r="K75" s="89"/>
      <c r="L75" s="89"/>
      <c r="M75" s="89"/>
      <c r="N75" s="89"/>
      <c r="O75" s="89"/>
      <c r="P75" s="89"/>
    </row>
    <row r="76" spans="1:16" s="88" customFormat="1" ht="16.5" thickBot="1" x14ac:dyDescent="0.3">
      <c r="A76" s="180" t="s">
        <v>59</v>
      </c>
      <c r="B76" s="101" t="s">
        <v>133</v>
      </c>
      <c r="C76" s="181"/>
      <c r="D76" s="36">
        <v>77694</v>
      </c>
      <c r="E76" s="34">
        <v>0</v>
      </c>
      <c r="F76" s="182">
        <f t="shared" si="18"/>
        <v>77694</v>
      </c>
      <c r="G76" s="182">
        <f t="shared" si="19"/>
        <v>6992.46</v>
      </c>
      <c r="H76" s="182">
        <f t="shared" si="20"/>
        <v>6992.46</v>
      </c>
      <c r="I76" s="206">
        <f t="shared" si="17"/>
        <v>91678.920000000013</v>
      </c>
      <c r="J76" s="89"/>
      <c r="K76" s="89"/>
      <c r="L76" s="89"/>
      <c r="M76" s="89"/>
      <c r="N76" s="89"/>
      <c r="O76" s="89"/>
      <c r="P76" s="89"/>
    </row>
    <row r="77" spans="1:16" s="88" customFormat="1" ht="16.5" thickBot="1" x14ac:dyDescent="0.3">
      <c r="A77" s="261"/>
      <c r="B77" s="262"/>
      <c r="C77" s="262"/>
      <c r="D77" s="262"/>
      <c r="E77" s="262"/>
      <c r="F77" s="262"/>
      <c r="G77" s="262"/>
      <c r="H77" s="262"/>
      <c r="I77" s="263"/>
      <c r="J77" s="89"/>
      <c r="K77" s="89"/>
      <c r="L77" s="89"/>
      <c r="M77" s="89"/>
      <c r="N77" s="89"/>
      <c r="O77" s="89"/>
      <c r="P77" s="89"/>
    </row>
    <row r="78" spans="1:16" s="88" customFormat="1" ht="15.75" x14ac:dyDescent="0.25">
      <c r="A78" s="258" t="s">
        <v>134</v>
      </c>
      <c r="B78" s="258"/>
      <c r="C78" s="258"/>
      <c r="D78" s="258"/>
      <c r="E78" s="258"/>
      <c r="F78" s="24" t="s">
        <v>172</v>
      </c>
      <c r="H78" s="178"/>
      <c r="I78" s="155"/>
      <c r="J78" s="89"/>
      <c r="K78" s="89"/>
      <c r="L78" s="89"/>
      <c r="M78" s="89"/>
      <c r="N78" s="89"/>
      <c r="O78" s="89"/>
      <c r="P78" s="89"/>
    </row>
    <row r="79" spans="1:16" s="88" customFormat="1" ht="15.75" x14ac:dyDescent="0.25">
      <c r="A79" s="259" t="s">
        <v>135</v>
      </c>
      <c r="B79" s="259"/>
      <c r="C79" s="161"/>
      <c r="D79" s="257" t="s">
        <v>136</v>
      </c>
      <c r="E79" s="257"/>
      <c r="F79" s="6" t="s">
        <v>154</v>
      </c>
      <c r="H79" s="179"/>
      <c r="I79" s="67"/>
      <c r="J79" s="89"/>
      <c r="K79" s="89"/>
      <c r="L79" s="89"/>
      <c r="M79" s="89"/>
      <c r="N79" s="89"/>
      <c r="O79" s="89"/>
      <c r="P79" s="89"/>
    </row>
    <row r="80" spans="1:16" s="88" customFormat="1" ht="15.75" x14ac:dyDescent="0.25">
      <c r="A80" s="183" t="s">
        <v>137</v>
      </c>
      <c r="B80" s="113" t="s">
        <v>138</v>
      </c>
      <c r="C80" s="59"/>
      <c r="D80" s="33" t="s">
        <v>137</v>
      </c>
      <c r="E80" s="33" t="s">
        <v>138</v>
      </c>
      <c r="F80" s="6" t="s">
        <v>155</v>
      </c>
      <c r="H80" s="89"/>
      <c r="I80" s="89"/>
      <c r="J80" s="89"/>
      <c r="K80" s="89"/>
      <c r="L80" s="89"/>
      <c r="M80" s="89"/>
      <c r="N80" s="89"/>
      <c r="O80" s="89"/>
      <c r="P80" s="89"/>
    </row>
    <row r="81" spans="1:16" s="88" customFormat="1" ht="15.75" x14ac:dyDescent="0.25">
      <c r="A81" s="95" t="s">
        <v>139</v>
      </c>
      <c r="B81" s="114">
        <v>300</v>
      </c>
      <c r="C81" s="59"/>
      <c r="D81" s="59" t="s">
        <v>140</v>
      </c>
      <c r="E81" s="82">
        <v>300</v>
      </c>
      <c r="G81" s="67"/>
      <c r="H81" s="89"/>
      <c r="I81" s="89"/>
      <c r="J81" s="89"/>
      <c r="K81" s="89"/>
      <c r="L81" s="89"/>
      <c r="M81" s="89"/>
      <c r="N81" s="89"/>
      <c r="O81" s="89"/>
      <c r="P81" s="89"/>
    </row>
    <row r="82" spans="1:16" s="88" customFormat="1" ht="15.75" x14ac:dyDescent="0.25">
      <c r="A82" s="95" t="s">
        <v>141</v>
      </c>
      <c r="B82" s="114">
        <v>400</v>
      </c>
      <c r="C82" s="59"/>
      <c r="D82" s="59" t="s">
        <v>142</v>
      </c>
      <c r="E82" s="82">
        <v>400</v>
      </c>
      <c r="F82" s="205"/>
      <c r="G82" s="67"/>
      <c r="H82" s="89"/>
      <c r="I82" s="89"/>
      <c r="J82" s="89"/>
      <c r="K82" s="89"/>
      <c r="L82" s="89"/>
      <c r="M82" s="89"/>
      <c r="N82" s="89"/>
      <c r="O82" s="89"/>
      <c r="P82" s="89"/>
    </row>
    <row r="83" spans="1:16" s="88" customFormat="1" ht="15.75" x14ac:dyDescent="0.25">
      <c r="A83" s="95" t="s">
        <v>143</v>
      </c>
      <c r="B83" s="114">
        <v>500</v>
      </c>
      <c r="C83" s="59"/>
      <c r="D83" s="59" t="s">
        <v>144</v>
      </c>
      <c r="E83" s="82">
        <v>500</v>
      </c>
      <c r="F83" s="205"/>
      <c r="G83" s="67"/>
      <c r="H83" s="89"/>
      <c r="I83" s="89"/>
      <c r="J83" s="89"/>
      <c r="K83" s="89"/>
      <c r="L83" s="89"/>
      <c r="M83" s="89"/>
      <c r="N83" s="89"/>
      <c r="O83" s="89"/>
      <c r="P83" s="89"/>
    </row>
    <row r="84" spans="1:16" s="88" customFormat="1" ht="15.75" x14ac:dyDescent="0.25">
      <c r="A84" s="95" t="s">
        <v>145</v>
      </c>
      <c r="B84" s="114">
        <v>600</v>
      </c>
      <c r="C84" s="59"/>
      <c r="D84" s="59" t="s">
        <v>146</v>
      </c>
      <c r="E84" s="82">
        <v>600</v>
      </c>
      <c r="F84" s="205"/>
      <c r="G84" s="67"/>
      <c r="H84" s="89"/>
      <c r="I84" s="89"/>
      <c r="J84" s="89"/>
      <c r="K84" s="89"/>
      <c r="L84" s="89"/>
      <c r="M84" s="89"/>
      <c r="N84" s="89"/>
      <c r="O84" s="89"/>
      <c r="P84" s="89"/>
    </row>
    <row r="85" spans="1:16" s="88" customFormat="1" ht="15.75" x14ac:dyDescent="0.25">
      <c r="A85" s="184" t="s">
        <v>147</v>
      </c>
      <c r="B85" s="115">
        <v>700</v>
      </c>
      <c r="C85" s="22"/>
      <c r="D85" s="22" t="s">
        <v>148</v>
      </c>
      <c r="E85" s="27">
        <v>700</v>
      </c>
      <c r="F85" s="29"/>
      <c r="G85" s="109"/>
      <c r="H85" s="32"/>
      <c r="I85" s="32"/>
      <c r="J85" s="89"/>
      <c r="K85" s="89"/>
      <c r="L85" s="89"/>
      <c r="M85" s="89"/>
      <c r="N85" s="89"/>
      <c r="O85" s="89"/>
      <c r="P85" s="89"/>
    </row>
    <row r="86" spans="1:16" s="88" customFormat="1" ht="15.75" x14ac:dyDescent="0.25">
      <c r="A86" s="184" t="s">
        <v>149</v>
      </c>
      <c r="B86" s="115">
        <v>800</v>
      </c>
      <c r="C86" s="22"/>
      <c r="D86" s="22" t="s">
        <v>150</v>
      </c>
      <c r="E86" s="27">
        <v>750</v>
      </c>
      <c r="F86" s="29"/>
      <c r="G86" s="109"/>
      <c r="H86" s="32"/>
      <c r="I86" s="32"/>
      <c r="J86" s="89"/>
      <c r="K86" s="89"/>
      <c r="L86" s="89"/>
      <c r="M86" s="89"/>
      <c r="N86" s="89"/>
      <c r="O86" s="89"/>
      <c r="P86" s="89"/>
    </row>
    <row r="87" spans="1:16" s="88" customFormat="1" ht="15.75" x14ac:dyDescent="0.25">
      <c r="A87" s="184" t="s">
        <v>151</v>
      </c>
      <c r="B87" s="115">
        <v>900</v>
      </c>
      <c r="C87" s="22"/>
      <c r="D87" s="22" t="s">
        <v>152</v>
      </c>
      <c r="E87" s="27">
        <v>800</v>
      </c>
      <c r="F87" s="29"/>
      <c r="G87" s="109"/>
      <c r="H87" s="32"/>
      <c r="I87" s="32"/>
      <c r="J87" s="89"/>
      <c r="K87" s="89"/>
      <c r="L87" s="89"/>
      <c r="M87" s="89"/>
      <c r="N87" s="89"/>
      <c r="O87" s="89"/>
      <c r="P87" s="89"/>
    </row>
    <row r="88" spans="1:16" s="88" customFormat="1" ht="15.75" x14ac:dyDescent="0.25">
      <c r="A88" s="83"/>
      <c r="B88" s="84"/>
      <c r="C88" s="85"/>
      <c r="D88" s="85"/>
      <c r="E88" s="85"/>
      <c r="F88" s="207"/>
      <c r="G88" s="207"/>
      <c r="H88" s="207"/>
      <c r="I88" s="207"/>
      <c r="J88" s="89"/>
      <c r="K88" s="89"/>
      <c r="L88" s="89"/>
      <c r="M88" s="89"/>
      <c r="N88" s="89"/>
      <c r="O88" s="89"/>
      <c r="P88" s="89"/>
    </row>
    <row r="89" spans="1:16" s="41" customFormat="1" x14ac:dyDescent="0.25">
      <c r="B89" s="86"/>
      <c r="C89" s="87"/>
      <c r="D89" s="87"/>
      <c r="E89" s="87"/>
      <c r="F89" s="208"/>
      <c r="G89" s="208"/>
      <c r="H89" s="208"/>
      <c r="I89" s="208"/>
      <c r="J89" s="42"/>
      <c r="K89" s="42"/>
      <c r="L89" s="42"/>
      <c r="M89" s="42"/>
      <c r="N89" s="42"/>
      <c r="O89" s="42"/>
      <c r="P89" s="42"/>
    </row>
    <row r="90" spans="1:16" s="41" customFormat="1" x14ac:dyDescent="0.25">
      <c r="B90" s="86"/>
      <c r="C90" s="87"/>
      <c r="D90" s="87"/>
      <c r="E90" s="87"/>
      <c r="F90" s="208"/>
      <c r="G90" s="208"/>
      <c r="H90" s="208"/>
      <c r="I90" s="208"/>
      <c r="J90" s="42"/>
      <c r="K90" s="42"/>
      <c r="L90" s="42"/>
      <c r="M90" s="42"/>
      <c r="N90" s="42"/>
      <c r="O90" s="42"/>
      <c r="P90" s="42"/>
    </row>
    <row r="91" spans="1:16" s="41" customFormat="1" x14ac:dyDescent="0.25">
      <c r="B91" s="86"/>
      <c r="C91" s="87"/>
      <c r="D91" s="87"/>
      <c r="E91" s="87"/>
      <c r="F91" s="87"/>
      <c r="G91" s="87"/>
      <c r="H91" s="87"/>
      <c r="I91" s="94"/>
      <c r="J91" s="42"/>
      <c r="K91" s="42"/>
      <c r="L91" s="42"/>
      <c r="M91" s="42"/>
      <c r="N91" s="42"/>
      <c r="O91" s="42"/>
      <c r="P91" s="42"/>
    </row>
    <row r="92" spans="1:16" s="41" customFormat="1" x14ac:dyDescent="0.25">
      <c r="B92" s="86"/>
      <c r="C92" s="87"/>
      <c r="D92" s="87"/>
      <c r="E92" s="87"/>
      <c r="F92" s="87"/>
      <c r="G92" s="87"/>
      <c r="H92" s="87"/>
      <c r="I92" s="94"/>
      <c r="J92" s="42"/>
      <c r="K92" s="42"/>
      <c r="L92" s="42"/>
      <c r="M92" s="42"/>
      <c r="N92" s="42"/>
      <c r="O92" s="42"/>
      <c r="P92" s="42"/>
    </row>
    <row r="93" spans="1:16" s="41" customFormat="1" x14ac:dyDescent="0.25">
      <c r="B93" s="86"/>
      <c r="C93" s="87"/>
      <c r="D93" s="87"/>
      <c r="E93" s="87"/>
      <c r="F93" s="87"/>
      <c r="G93" s="87"/>
      <c r="H93" s="87"/>
      <c r="I93" s="94"/>
      <c r="J93" s="42"/>
      <c r="K93" s="42"/>
      <c r="L93" s="42"/>
      <c r="M93" s="42"/>
      <c r="N93" s="42"/>
      <c r="O93" s="42"/>
      <c r="P93" s="42"/>
    </row>
    <row r="94" spans="1:16" s="41" customFormat="1" x14ac:dyDescent="0.25">
      <c r="B94" s="86"/>
      <c r="C94" s="87"/>
      <c r="D94" s="87"/>
      <c r="E94" s="87"/>
      <c r="F94" s="87"/>
      <c r="G94" s="87"/>
      <c r="H94" s="87"/>
      <c r="I94" s="94"/>
      <c r="J94" s="42"/>
      <c r="K94" s="42"/>
      <c r="L94" s="42"/>
      <c r="M94" s="42"/>
      <c r="N94" s="42"/>
      <c r="O94" s="42"/>
      <c r="P94" s="42"/>
    </row>
    <row r="95" spans="1:16" s="41" customFormat="1" x14ac:dyDescent="0.25">
      <c r="B95" s="86"/>
      <c r="C95" s="87"/>
      <c r="D95" s="87"/>
      <c r="E95" s="87"/>
      <c r="F95" s="87"/>
      <c r="G95" s="87"/>
      <c r="H95" s="87"/>
      <c r="I95" s="94"/>
      <c r="J95" s="42"/>
      <c r="K95" s="42"/>
      <c r="L95" s="42"/>
      <c r="M95" s="42"/>
      <c r="N95" s="42"/>
      <c r="O95" s="42"/>
      <c r="P95" s="42"/>
    </row>
    <row r="96" spans="1:16" s="41" customFormat="1" x14ac:dyDescent="0.25">
      <c r="B96" s="86"/>
      <c r="C96" s="87"/>
      <c r="D96" s="87"/>
      <c r="E96" s="87"/>
      <c r="F96" s="87"/>
      <c r="G96" s="87"/>
      <c r="H96" s="87"/>
      <c r="I96" s="94"/>
      <c r="J96" s="42"/>
      <c r="K96" s="42"/>
      <c r="L96" s="42"/>
      <c r="M96" s="42"/>
      <c r="N96" s="42"/>
      <c r="O96" s="42"/>
      <c r="P96" s="42"/>
    </row>
    <row r="100" spans="1:9" x14ac:dyDescent="0.25">
      <c r="A100" s="8"/>
      <c r="B100" s="8"/>
      <c r="C100" s="9"/>
      <c r="D100" s="9"/>
      <c r="E100" s="9"/>
      <c r="F100" s="204"/>
      <c r="G100" s="5"/>
      <c r="H100" s="5"/>
      <c r="I100" s="21"/>
    </row>
  </sheetData>
  <mergeCells count="18">
    <mergeCell ref="A63:I63"/>
    <mergeCell ref="A64:B64"/>
    <mergeCell ref="A78:E78"/>
    <mergeCell ref="A79:B79"/>
    <mergeCell ref="D79:E79"/>
    <mergeCell ref="A77:I77"/>
    <mergeCell ref="I1:I5"/>
    <mergeCell ref="A1:A4"/>
    <mergeCell ref="B1:H1"/>
    <mergeCell ref="B2:H2"/>
    <mergeCell ref="B3:H3"/>
    <mergeCell ref="B4:H4"/>
    <mergeCell ref="A39:B39"/>
    <mergeCell ref="A6:H6"/>
    <mergeCell ref="A7:H7"/>
    <mergeCell ref="A8:I8"/>
    <mergeCell ref="A9:B9"/>
    <mergeCell ref="A38:I38"/>
  </mergeCells>
  <pageMargins left="0.7" right="0.7" top="0.75" bottom="0.75" header="0.3" footer="0.3"/>
  <pageSetup scale="45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showGridLines="0" topLeftCell="A37" zoomScaleNormal="100" workbookViewId="0">
      <selection activeCell="D49" sqref="D49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2" customWidth="1"/>
    <col min="7" max="7" width="17.7109375" style="202" customWidth="1"/>
    <col min="8" max="8" width="17.7109375" style="136" customWidth="1"/>
    <col min="9" max="9" width="17.7109375" style="2" customWidth="1"/>
  </cols>
  <sheetData>
    <row r="1" spans="1:9" ht="57.75" customHeight="1" x14ac:dyDescent="0.6">
      <c r="A1" s="242"/>
      <c r="B1" s="241" t="s">
        <v>0</v>
      </c>
      <c r="C1" s="241"/>
      <c r="D1" s="241"/>
      <c r="E1" s="241"/>
      <c r="F1" s="241"/>
      <c r="G1" s="241"/>
      <c r="H1" s="241"/>
      <c r="I1" s="242"/>
    </row>
    <row r="2" spans="1:9" ht="23.25" x14ac:dyDescent="0.35">
      <c r="A2" s="242"/>
      <c r="B2" s="243" t="s">
        <v>184</v>
      </c>
      <c r="C2" s="243"/>
      <c r="D2" s="243"/>
      <c r="E2" s="243"/>
      <c r="F2" s="243"/>
      <c r="G2" s="243"/>
      <c r="H2" s="243"/>
      <c r="I2" s="242"/>
    </row>
    <row r="3" spans="1:9" x14ac:dyDescent="0.25">
      <c r="A3" s="242"/>
      <c r="B3" s="244" t="s">
        <v>173</v>
      </c>
      <c r="C3" s="244"/>
      <c r="D3" s="244"/>
      <c r="E3" s="244"/>
      <c r="F3" s="244"/>
      <c r="G3" s="244"/>
      <c r="H3" s="244"/>
      <c r="I3" s="242"/>
    </row>
    <row r="4" spans="1:9" ht="18" x14ac:dyDescent="0.25">
      <c r="A4" s="242"/>
      <c r="B4" s="245" t="s">
        <v>182</v>
      </c>
      <c r="C4" s="245"/>
      <c r="D4" s="245"/>
      <c r="E4" s="245"/>
      <c r="F4" s="245"/>
      <c r="G4" s="245"/>
      <c r="H4" s="245"/>
      <c r="I4" s="242"/>
    </row>
    <row r="5" spans="1:9" ht="15.75" customHeight="1" x14ac:dyDescent="0.25">
      <c r="A5" s="19"/>
      <c r="B5" s="229" t="s">
        <v>4</v>
      </c>
      <c r="C5" s="229"/>
      <c r="D5" s="229"/>
      <c r="E5" s="229"/>
      <c r="F5" s="229"/>
      <c r="G5" s="229"/>
      <c r="H5" s="229"/>
      <c r="I5" s="154" t="s">
        <v>187</v>
      </c>
    </row>
    <row r="6" spans="1:9" ht="15.75" customHeight="1" thickBot="1" x14ac:dyDescent="0.3">
      <c r="A6" s="212"/>
      <c r="B6" s="249"/>
      <c r="C6" s="249"/>
      <c r="D6" s="249"/>
      <c r="E6" s="249"/>
      <c r="F6" s="249"/>
      <c r="G6" s="249"/>
      <c r="H6" s="249"/>
      <c r="I6" s="153" t="s">
        <v>226</v>
      </c>
    </row>
    <row r="7" spans="1:9" ht="21" thickBot="1" x14ac:dyDescent="0.35">
      <c r="A7" s="246" t="s">
        <v>5</v>
      </c>
      <c r="B7" s="247"/>
      <c r="C7" s="247"/>
      <c r="D7" s="247"/>
      <c r="E7" s="247"/>
      <c r="F7" s="247"/>
      <c r="G7" s="247"/>
      <c r="H7" s="247"/>
      <c r="I7" s="248"/>
    </row>
    <row r="8" spans="1:9" s="26" customFormat="1" ht="15.75" x14ac:dyDescent="0.25">
      <c r="A8" s="233" t="s">
        <v>6</v>
      </c>
      <c r="B8" s="234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218</v>
      </c>
      <c r="H8" s="203" t="s">
        <v>183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84285</v>
      </c>
      <c r="E9" s="33">
        <v>1100</v>
      </c>
      <c r="F9" s="33">
        <v>1589.12</v>
      </c>
      <c r="G9" s="142">
        <f>D9-E9+F9</f>
        <v>84774.12</v>
      </c>
      <c r="H9" s="142">
        <f>G9*18%</f>
        <v>15259.341599999998</v>
      </c>
      <c r="I9" s="40">
        <f>D9-E9+F9+H9</f>
        <v>100033.4616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84285</v>
      </c>
      <c r="E10" s="33">
        <v>1100</v>
      </c>
      <c r="F10" s="33">
        <v>1589.12</v>
      </c>
      <c r="G10" s="142">
        <f t="shared" ref="G10:G35" si="0">D10-E10+F10</f>
        <v>84774.12</v>
      </c>
      <c r="H10" s="142">
        <f t="shared" ref="H10:H35" si="1">G10*18%</f>
        <v>15259.341599999998</v>
      </c>
      <c r="I10" s="40">
        <f t="shared" ref="I10:I35" si="2">D10-E10+F10+H10</f>
        <v>100033.4616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85685</v>
      </c>
      <c r="E11" s="33">
        <v>1100</v>
      </c>
      <c r="F11" s="33">
        <v>1589.12</v>
      </c>
      <c r="G11" s="142">
        <f t="shared" si="0"/>
        <v>86174.12</v>
      </c>
      <c r="H11" s="142">
        <f t="shared" si="1"/>
        <v>15511.341599999998</v>
      </c>
      <c r="I11" s="40">
        <f t="shared" si="2"/>
        <v>101685.4616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85985</v>
      </c>
      <c r="E12" s="33">
        <v>1100</v>
      </c>
      <c r="F12" s="33">
        <v>1589.12</v>
      </c>
      <c r="G12" s="142">
        <f t="shared" si="0"/>
        <v>86474.12</v>
      </c>
      <c r="H12" s="142">
        <f t="shared" si="1"/>
        <v>15565.341599999998</v>
      </c>
      <c r="I12" s="40">
        <f t="shared" si="2"/>
        <v>102039.4616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85385</v>
      </c>
      <c r="E13" s="33">
        <v>1100</v>
      </c>
      <c r="F13" s="33">
        <v>1589.12</v>
      </c>
      <c r="G13" s="142">
        <f t="shared" si="0"/>
        <v>85874.12</v>
      </c>
      <c r="H13" s="142">
        <f t="shared" si="1"/>
        <v>15457.341599999998</v>
      </c>
      <c r="I13" s="40">
        <f t="shared" si="2"/>
        <v>101331.4616</v>
      </c>
    </row>
    <row r="14" spans="1:9" s="41" customFormat="1" ht="15.75" x14ac:dyDescent="0.25">
      <c r="A14" s="37" t="s">
        <v>12</v>
      </c>
      <c r="B14" s="38" t="s">
        <v>175</v>
      </c>
      <c r="C14" s="39" t="s">
        <v>176</v>
      </c>
      <c r="D14" s="33">
        <v>89015</v>
      </c>
      <c r="E14" s="33">
        <v>1100</v>
      </c>
      <c r="F14" s="33">
        <v>1589.12</v>
      </c>
      <c r="G14" s="142">
        <f t="shared" si="0"/>
        <v>89504.12</v>
      </c>
      <c r="H14" s="142">
        <f t="shared" si="1"/>
        <v>16110.741599999999</v>
      </c>
      <c r="I14" s="40">
        <f t="shared" si="2"/>
        <v>105614.86159999999</v>
      </c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86885</v>
      </c>
      <c r="E15" s="33">
        <v>1100</v>
      </c>
      <c r="F15" s="33">
        <v>1589.12</v>
      </c>
      <c r="G15" s="142">
        <f t="shared" si="0"/>
        <v>87374.12</v>
      </c>
      <c r="H15" s="142">
        <f t="shared" si="1"/>
        <v>15727.341599999998</v>
      </c>
      <c r="I15" s="40">
        <f t="shared" si="2"/>
        <v>103101.4616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90085</v>
      </c>
      <c r="E16" s="33">
        <v>1100</v>
      </c>
      <c r="F16" s="33">
        <v>1589.12</v>
      </c>
      <c r="G16" s="142">
        <f t="shared" si="0"/>
        <v>90574.12</v>
      </c>
      <c r="H16" s="142">
        <f t="shared" si="1"/>
        <v>16303.341599999998</v>
      </c>
      <c r="I16" s="40">
        <f t="shared" si="2"/>
        <v>106877.4616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90085</v>
      </c>
      <c r="E17" s="33">
        <v>1100</v>
      </c>
      <c r="F17" s="33">
        <v>1589.12</v>
      </c>
      <c r="G17" s="142">
        <f t="shared" si="0"/>
        <v>90574.12</v>
      </c>
      <c r="H17" s="142">
        <f t="shared" si="1"/>
        <v>16303.341599999998</v>
      </c>
      <c r="I17" s="40">
        <f t="shared" si="2"/>
        <v>106877.4616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90085</v>
      </c>
      <c r="E18" s="33">
        <v>1100</v>
      </c>
      <c r="F18" s="33">
        <v>1589.12</v>
      </c>
      <c r="G18" s="142">
        <f t="shared" si="0"/>
        <v>90574.12</v>
      </c>
      <c r="H18" s="142">
        <f t="shared" si="1"/>
        <v>16303.341599999998</v>
      </c>
      <c r="I18" s="40">
        <f t="shared" si="2"/>
        <v>106877.4616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88885</v>
      </c>
      <c r="E19" s="33">
        <v>1100</v>
      </c>
      <c r="F19" s="33">
        <v>1589.12</v>
      </c>
      <c r="G19" s="142">
        <f t="shared" si="0"/>
        <v>89374.12</v>
      </c>
      <c r="H19" s="142">
        <f t="shared" si="1"/>
        <v>16087.341599999998</v>
      </c>
      <c r="I19" s="40">
        <f t="shared" si="2"/>
        <v>105461.4616</v>
      </c>
    </row>
    <row r="20" spans="1:9" s="41" customFormat="1" ht="15.75" x14ac:dyDescent="0.25">
      <c r="A20" s="209" t="s">
        <v>27</v>
      </c>
      <c r="B20" s="210" t="s">
        <v>28</v>
      </c>
      <c r="C20" s="211" t="s">
        <v>20</v>
      </c>
      <c r="D20" s="33">
        <v>90485</v>
      </c>
      <c r="E20" s="33">
        <v>1100</v>
      </c>
      <c r="F20" s="33">
        <v>1589.12</v>
      </c>
      <c r="G20" s="142">
        <f t="shared" ref="G20" si="3">D20-E20+F20</f>
        <v>90974.12</v>
      </c>
      <c r="H20" s="142">
        <f t="shared" ref="H20" si="4">G20*18%</f>
        <v>16375.341599999998</v>
      </c>
      <c r="I20" s="40">
        <f t="shared" ref="I20" si="5">D20-E20+F20+H20</f>
        <v>107349.4616</v>
      </c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97195</v>
      </c>
      <c r="E21" s="33">
        <v>1100</v>
      </c>
      <c r="F21" s="33">
        <v>1589.12</v>
      </c>
      <c r="G21" s="142">
        <f t="shared" si="0"/>
        <v>97684.12</v>
      </c>
      <c r="H21" s="142">
        <f t="shared" si="1"/>
        <v>17583.141599999999</v>
      </c>
      <c r="I21" s="40">
        <f t="shared" si="2"/>
        <v>115267.2616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87145</v>
      </c>
      <c r="E22" s="33">
        <v>1100</v>
      </c>
      <c r="F22" s="33">
        <v>1589.12</v>
      </c>
      <c r="G22" s="142">
        <f t="shared" si="0"/>
        <v>87634.12</v>
      </c>
      <c r="H22" s="142">
        <f t="shared" si="1"/>
        <v>15774.141599999999</v>
      </c>
      <c r="I22" s="40">
        <f t="shared" si="2"/>
        <v>103408.2616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91695</v>
      </c>
      <c r="E23" s="33">
        <v>1100</v>
      </c>
      <c r="F23" s="33">
        <v>1589.12</v>
      </c>
      <c r="G23" s="142">
        <f t="shared" si="0"/>
        <v>92184.12</v>
      </c>
      <c r="H23" s="142">
        <f t="shared" si="1"/>
        <v>16593.141599999999</v>
      </c>
      <c r="I23" s="40">
        <f t="shared" si="2"/>
        <v>108777.2616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96745</v>
      </c>
      <c r="E24" s="33">
        <v>1100</v>
      </c>
      <c r="F24" s="33">
        <v>1589.12</v>
      </c>
      <c r="G24" s="142">
        <f t="shared" si="0"/>
        <v>97234.12</v>
      </c>
      <c r="H24" s="142">
        <f t="shared" si="1"/>
        <v>17502.141599999999</v>
      </c>
      <c r="I24" s="40">
        <f t="shared" si="2"/>
        <v>114736.2616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87315</v>
      </c>
      <c r="E25" s="33">
        <v>1100</v>
      </c>
      <c r="F25" s="33">
        <v>1589.12</v>
      </c>
      <c r="G25" s="142">
        <f t="shared" si="0"/>
        <v>87804.12</v>
      </c>
      <c r="H25" s="142">
        <f t="shared" si="1"/>
        <v>15804.741599999999</v>
      </c>
      <c r="I25" s="40">
        <f t="shared" si="2"/>
        <v>103608.86159999999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87695</v>
      </c>
      <c r="E26" s="33">
        <v>1100</v>
      </c>
      <c r="F26" s="33">
        <v>1589.12</v>
      </c>
      <c r="G26" s="142">
        <f t="shared" si="0"/>
        <v>88184.12</v>
      </c>
      <c r="H26" s="142">
        <f t="shared" si="1"/>
        <v>15873.141599999999</v>
      </c>
      <c r="I26" s="40">
        <f t="shared" si="2"/>
        <v>104057.2616</v>
      </c>
    </row>
    <row r="27" spans="1:9" s="41" customFormat="1" ht="15.75" x14ac:dyDescent="0.25">
      <c r="A27" s="47" t="s">
        <v>37</v>
      </c>
      <c r="B27" s="38" t="s">
        <v>44</v>
      </c>
      <c r="C27" s="39" t="s">
        <v>171</v>
      </c>
      <c r="D27" s="33">
        <v>89945</v>
      </c>
      <c r="E27" s="33">
        <v>1100</v>
      </c>
      <c r="F27" s="33">
        <v>1589.12</v>
      </c>
      <c r="G27" s="142">
        <f t="shared" si="0"/>
        <v>90434.12</v>
      </c>
      <c r="H27" s="142">
        <f t="shared" si="1"/>
        <v>16278.141599999999</v>
      </c>
      <c r="I27" s="40">
        <f t="shared" si="2"/>
        <v>106712.2616</v>
      </c>
    </row>
    <row r="28" spans="1:9" s="41" customFormat="1" ht="15.75" x14ac:dyDescent="0.25">
      <c r="A28" s="47" t="s">
        <v>37</v>
      </c>
      <c r="B28" s="38" t="s">
        <v>45</v>
      </c>
      <c r="C28" s="39" t="s">
        <v>171</v>
      </c>
      <c r="D28" s="33">
        <v>88625</v>
      </c>
      <c r="E28" s="33">
        <v>1100</v>
      </c>
      <c r="F28" s="33">
        <v>1589.12</v>
      </c>
      <c r="G28" s="142">
        <f t="shared" si="0"/>
        <v>89114.12</v>
      </c>
      <c r="H28" s="142">
        <f t="shared" si="1"/>
        <v>16040.541599999999</v>
      </c>
      <c r="I28" s="40">
        <f t="shared" si="2"/>
        <v>105154.66159999999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89195</v>
      </c>
      <c r="E29" s="33">
        <v>1100</v>
      </c>
      <c r="F29" s="33">
        <v>1589.12</v>
      </c>
      <c r="G29" s="142">
        <f t="shared" si="0"/>
        <v>89684.12</v>
      </c>
      <c r="H29" s="142">
        <f t="shared" si="1"/>
        <v>16143.141599999999</v>
      </c>
      <c r="I29" s="40">
        <f t="shared" si="2"/>
        <v>105827.2616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88195</v>
      </c>
      <c r="E30" s="33">
        <v>1100</v>
      </c>
      <c r="F30" s="33">
        <v>1589.12</v>
      </c>
      <c r="G30" s="142">
        <f t="shared" si="0"/>
        <v>88684.12</v>
      </c>
      <c r="H30" s="142">
        <f t="shared" si="1"/>
        <v>15963.141599999999</v>
      </c>
      <c r="I30" s="40">
        <f t="shared" si="2"/>
        <v>104647.2616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87625</v>
      </c>
      <c r="E31" s="33">
        <v>1100</v>
      </c>
      <c r="F31" s="33">
        <v>1589.12</v>
      </c>
      <c r="G31" s="142">
        <f t="shared" si="0"/>
        <v>88114.12</v>
      </c>
      <c r="H31" s="142">
        <f t="shared" si="1"/>
        <v>15860.541599999999</v>
      </c>
      <c r="I31" s="40">
        <f t="shared" si="2"/>
        <v>103974.66159999999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88645</v>
      </c>
      <c r="E32" s="33">
        <v>1100</v>
      </c>
      <c r="F32" s="33">
        <v>1589.12</v>
      </c>
      <c r="G32" s="142">
        <f t="shared" si="0"/>
        <v>89134.12</v>
      </c>
      <c r="H32" s="142">
        <f t="shared" si="1"/>
        <v>16044.141599999999</v>
      </c>
      <c r="I32" s="40">
        <f t="shared" si="2"/>
        <v>105178.2616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88645</v>
      </c>
      <c r="E33" s="33">
        <v>1100</v>
      </c>
      <c r="F33" s="33">
        <v>1589.12</v>
      </c>
      <c r="G33" s="142">
        <f t="shared" si="0"/>
        <v>89134.12</v>
      </c>
      <c r="H33" s="142">
        <f t="shared" si="1"/>
        <v>16044.141599999999</v>
      </c>
      <c r="I33" s="40">
        <f t="shared" si="2"/>
        <v>105178.2616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78355</v>
      </c>
      <c r="E34" s="33">
        <v>0</v>
      </c>
      <c r="F34" s="33">
        <v>1589.12</v>
      </c>
      <c r="G34" s="142">
        <f t="shared" si="0"/>
        <v>79944.12</v>
      </c>
      <c r="H34" s="142">
        <f t="shared" si="1"/>
        <v>14389.941599999998</v>
      </c>
      <c r="I34" s="40">
        <f t="shared" si="2"/>
        <v>94334.061599999986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78355</v>
      </c>
      <c r="E35" s="33">
        <v>0</v>
      </c>
      <c r="F35" s="33">
        <v>1589.12</v>
      </c>
      <c r="G35" s="142">
        <f t="shared" si="0"/>
        <v>79944.12</v>
      </c>
      <c r="H35" s="142">
        <f t="shared" si="1"/>
        <v>14389.941599999998</v>
      </c>
      <c r="I35" s="40">
        <f t="shared" si="2"/>
        <v>94334.061599999986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5" t="s">
        <v>62</v>
      </c>
      <c r="B37" s="236"/>
      <c r="C37" s="236"/>
      <c r="D37" s="236"/>
      <c r="E37" s="236"/>
      <c r="F37" s="236"/>
      <c r="G37" s="236"/>
      <c r="H37" s="236"/>
      <c r="I37" s="237"/>
    </row>
    <row r="38" spans="1:9" s="54" customFormat="1" ht="15.75" x14ac:dyDescent="0.25">
      <c r="A38" s="238" t="s">
        <v>6</v>
      </c>
      <c r="B38" s="239"/>
      <c r="C38" s="53" t="s">
        <v>7</v>
      </c>
      <c r="D38" s="138" t="s">
        <v>8</v>
      </c>
      <c r="E38" s="138" t="s">
        <v>9</v>
      </c>
      <c r="F38" s="138" t="s">
        <v>10</v>
      </c>
      <c r="G38" s="160" t="s">
        <v>218</v>
      </c>
      <c r="H38" s="137" t="s">
        <v>183</v>
      </c>
      <c r="I38" s="138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83520</v>
      </c>
      <c r="E39" s="33">
        <v>1100</v>
      </c>
      <c r="F39" s="33">
        <v>1589.12</v>
      </c>
      <c r="G39" s="142">
        <f t="shared" ref="G39:G40" si="6">D39-E39+F39</f>
        <v>84009.12</v>
      </c>
      <c r="H39" s="142">
        <f t="shared" ref="H39:H40" si="7">G39*18%</f>
        <v>15121.641599999999</v>
      </c>
      <c r="I39" s="40">
        <f t="shared" ref="I39:I60" si="8">D39-E39+F39+H39</f>
        <v>99130.761599999998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84220</v>
      </c>
      <c r="E40" s="33">
        <v>1100</v>
      </c>
      <c r="F40" s="33">
        <v>1589.12</v>
      </c>
      <c r="G40" s="142">
        <f t="shared" si="6"/>
        <v>84709.119999999995</v>
      </c>
      <c r="H40" s="142">
        <f t="shared" si="7"/>
        <v>15247.641599999999</v>
      </c>
      <c r="I40" s="40">
        <f t="shared" si="8"/>
        <v>99956.761599999998</v>
      </c>
    </row>
    <row r="41" spans="1:9" s="43" customFormat="1" x14ac:dyDescent="0.2">
      <c r="A41" s="37" t="s">
        <v>71</v>
      </c>
      <c r="B41" s="38" t="s">
        <v>72</v>
      </c>
      <c r="C41" s="55" t="s">
        <v>73</v>
      </c>
      <c r="D41" s="33">
        <v>83120</v>
      </c>
      <c r="E41" s="33">
        <v>1100</v>
      </c>
      <c r="F41" s="33">
        <v>1589.12</v>
      </c>
      <c r="G41" s="142">
        <f t="shared" ref="G41:G43" si="9">D41-E41+F41</f>
        <v>83609.119999999995</v>
      </c>
      <c r="H41" s="142">
        <f t="shared" ref="H41:H43" si="10">G41*18%</f>
        <v>15049.641599999999</v>
      </c>
      <c r="I41" s="40">
        <f t="shared" si="8"/>
        <v>98658.761599999998</v>
      </c>
    </row>
    <row r="42" spans="1:9" s="41" customFormat="1" ht="15.75" x14ac:dyDescent="0.25">
      <c r="A42" s="37" t="s">
        <v>71</v>
      </c>
      <c r="B42" s="38" t="s">
        <v>74</v>
      </c>
      <c r="C42" s="55" t="s">
        <v>40</v>
      </c>
      <c r="D42" s="33">
        <v>81870</v>
      </c>
      <c r="E42" s="33">
        <v>1100</v>
      </c>
      <c r="F42" s="33">
        <v>1589.12</v>
      </c>
      <c r="G42" s="142">
        <f t="shared" si="9"/>
        <v>82359.12</v>
      </c>
      <c r="H42" s="142">
        <f t="shared" si="10"/>
        <v>14824.641599999999</v>
      </c>
      <c r="I42" s="40">
        <f t="shared" si="8"/>
        <v>97183.761599999998</v>
      </c>
    </row>
    <row r="43" spans="1:9" s="41" customFormat="1" ht="15.75" x14ac:dyDescent="0.25">
      <c r="A43" s="37" t="s">
        <v>75</v>
      </c>
      <c r="B43" s="38" t="s">
        <v>76</v>
      </c>
      <c r="C43" s="55" t="s">
        <v>40</v>
      </c>
      <c r="D43" s="33">
        <v>83820</v>
      </c>
      <c r="E43" s="33">
        <v>1100</v>
      </c>
      <c r="F43" s="33">
        <v>1589.12</v>
      </c>
      <c r="G43" s="142">
        <f t="shared" si="9"/>
        <v>84309.119999999995</v>
      </c>
      <c r="H43" s="142">
        <f t="shared" si="10"/>
        <v>15175.641599999999</v>
      </c>
      <c r="I43" s="40">
        <f t="shared" si="8"/>
        <v>99484.761599999998</v>
      </c>
    </row>
    <row r="44" spans="1:9" s="41" customFormat="1" ht="15.75" x14ac:dyDescent="0.25">
      <c r="A44" s="37" t="s">
        <v>71</v>
      </c>
      <c r="B44" s="38" t="s">
        <v>223</v>
      </c>
      <c r="C44" s="55" t="s">
        <v>40</v>
      </c>
      <c r="D44" s="33">
        <v>81870</v>
      </c>
      <c r="E44" s="33">
        <v>1100</v>
      </c>
      <c r="F44" s="33">
        <v>1589.12</v>
      </c>
      <c r="G44" s="142">
        <f t="shared" ref="G44" si="11">D44-E44+F44</f>
        <v>82359.12</v>
      </c>
      <c r="H44" s="142">
        <f t="shared" ref="H44" si="12">G44*18%</f>
        <v>14824.641599999999</v>
      </c>
      <c r="I44" s="40">
        <f t="shared" ref="I44" si="13">D44-E44+F44+H44</f>
        <v>97183.761599999998</v>
      </c>
    </row>
    <row r="45" spans="1:9" s="41" customFormat="1" ht="15.75" x14ac:dyDescent="0.25">
      <c r="A45" s="37" t="s">
        <v>77</v>
      </c>
      <c r="B45" s="38" t="s">
        <v>78</v>
      </c>
      <c r="C45" s="55" t="s">
        <v>79</v>
      </c>
      <c r="D45" s="33">
        <v>83300</v>
      </c>
      <c r="E45" s="33">
        <v>1100</v>
      </c>
      <c r="F45" s="33">
        <v>1589.12</v>
      </c>
      <c r="G45" s="142">
        <f t="shared" ref="G45" si="14">D45-E45+F45</f>
        <v>83789.119999999995</v>
      </c>
      <c r="H45" s="142">
        <f t="shared" ref="H45" si="15">G45*18%</f>
        <v>15082.041599999999</v>
      </c>
      <c r="I45" s="40">
        <f t="shared" si="8"/>
        <v>98871.161599999992</v>
      </c>
    </row>
    <row r="46" spans="1:9" s="41" customFormat="1" ht="15.75" x14ac:dyDescent="0.25">
      <c r="A46" s="37" t="s">
        <v>89</v>
      </c>
      <c r="B46" s="38" t="s">
        <v>90</v>
      </c>
      <c r="C46" s="58" t="s">
        <v>91</v>
      </c>
      <c r="D46" s="33">
        <v>85960</v>
      </c>
      <c r="E46" s="33">
        <v>1100</v>
      </c>
      <c r="F46" s="33">
        <v>1589.12</v>
      </c>
      <c r="G46" s="142">
        <f t="shared" ref="G46:G50" si="16">D46-E46+F46</f>
        <v>86449.12</v>
      </c>
      <c r="H46" s="142">
        <f t="shared" ref="H46:H50" si="17">G46*18%</f>
        <v>15560.841599999998</v>
      </c>
      <c r="I46" s="40">
        <f t="shared" si="8"/>
        <v>102009.9616</v>
      </c>
    </row>
    <row r="47" spans="1:9" s="41" customFormat="1" ht="15.75" x14ac:dyDescent="0.25">
      <c r="A47" s="37" t="s">
        <v>89</v>
      </c>
      <c r="B47" s="38" t="s">
        <v>92</v>
      </c>
      <c r="C47" s="58" t="s">
        <v>93</v>
      </c>
      <c r="D47" s="33">
        <v>85960</v>
      </c>
      <c r="E47" s="33">
        <v>1100</v>
      </c>
      <c r="F47" s="33">
        <v>1589.12</v>
      </c>
      <c r="G47" s="142">
        <f t="shared" si="16"/>
        <v>86449.12</v>
      </c>
      <c r="H47" s="142">
        <f t="shared" si="17"/>
        <v>15560.841599999998</v>
      </c>
      <c r="I47" s="40">
        <f t="shared" si="8"/>
        <v>102009.9616</v>
      </c>
    </row>
    <row r="48" spans="1:9" s="41" customFormat="1" ht="15.75" x14ac:dyDescent="0.25">
      <c r="A48" s="37" t="s">
        <v>94</v>
      </c>
      <c r="B48" s="38" t="s">
        <v>95</v>
      </c>
      <c r="C48" s="58" t="s">
        <v>96</v>
      </c>
      <c r="D48" s="33">
        <v>88690</v>
      </c>
      <c r="E48" s="33">
        <v>1100</v>
      </c>
      <c r="F48" s="33">
        <v>1589.12</v>
      </c>
      <c r="G48" s="142">
        <f t="shared" si="16"/>
        <v>89179.12</v>
      </c>
      <c r="H48" s="142">
        <f t="shared" si="17"/>
        <v>16052.241599999999</v>
      </c>
      <c r="I48" s="40">
        <f t="shared" si="8"/>
        <v>105231.36159999999</v>
      </c>
    </row>
    <row r="49" spans="1:9" s="41" customFormat="1" ht="15.75" x14ac:dyDescent="0.25">
      <c r="A49" s="37" t="s">
        <v>94</v>
      </c>
      <c r="B49" s="38" t="s">
        <v>97</v>
      </c>
      <c r="C49" s="58" t="s">
        <v>96</v>
      </c>
      <c r="D49" s="33">
        <v>89810</v>
      </c>
      <c r="E49" s="33">
        <v>1100</v>
      </c>
      <c r="F49" s="33">
        <v>1589.12</v>
      </c>
      <c r="G49" s="142">
        <f t="shared" si="16"/>
        <v>90299.12</v>
      </c>
      <c r="H49" s="142">
        <f t="shared" si="17"/>
        <v>16253.841599999998</v>
      </c>
      <c r="I49" s="40">
        <f t="shared" si="8"/>
        <v>106552.9616</v>
      </c>
    </row>
    <row r="50" spans="1:9" s="41" customFormat="1" ht="15.75" x14ac:dyDescent="0.25">
      <c r="A50" s="37" t="s">
        <v>100</v>
      </c>
      <c r="B50" s="38" t="s">
        <v>101</v>
      </c>
      <c r="C50" s="58" t="s">
        <v>102</v>
      </c>
      <c r="D50" s="33">
        <v>91420</v>
      </c>
      <c r="E50" s="33">
        <v>1100</v>
      </c>
      <c r="F50" s="33">
        <v>1589.12</v>
      </c>
      <c r="G50" s="142">
        <f t="shared" si="16"/>
        <v>91909.119999999995</v>
      </c>
      <c r="H50" s="142">
        <f t="shared" si="17"/>
        <v>16543.641599999999</v>
      </c>
      <c r="I50" s="40">
        <f t="shared" si="8"/>
        <v>108452.7616</v>
      </c>
    </row>
    <row r="51" spans="1:9" s="41" customFormat="1" ht="15.75" x14ac:dyDescent="0.25">
      <c r="A51" s="37" t="s">
        <v>103</v>
      </c>
      <c r="B51" s="38" t="s">
        <v>104</v>
      </c>
      <c r="C51" s="58" t="s">
        <v>105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103</v>
      </c>
      <c r="B52" s="38" t="s">
        <v>106</v>
      </c>
      <c r="C52" s="39" t="s">
        <v>93</v>
      </c>
      <c r="D52" s="35">
        <v>92870</v>
      </c>
      <c r="E52" s="33">
        <v>1100</v>
      </c>
      <c r="F52" s="33">
        <v>1589.12</v>
      </c>
      <c r="G52" s="142">
        <f t="shared" ref="G52" si="18">D52-E52+F52</f>
        <v>93359.12</v>
      </c>
      <c r="H52" s="142">
        <f t="shared" ref="H52" si="19">G52*18%</f>
        <v>16804.641599999999</v>
      </c>
      <c r="I52" s="40">
        <f t="shared" si="8"/>
        <v>110163.7616</v>
      </c>
    </row>
    <row r="53" spans="1:9" s="41" customFormat="1" ht="15.75" x14ac:dyDescent="0.25">
      <c r="A53" s="37" t="s">
        <v>80</v>
      </c>
      <c r="B53" s="38" t="s">
        <v>81</v>
      </c>
      <c r="C53" s="55" t="s">
        <v>82</v>
      </c>
      <c r="D53" s="33">
        <v>85860</v>
      </c>
      <c r="E53" s="33">
        <v>1100</v>
      </c>
      <c r="F53" s="33">
        <v>1589.12</v>
      </c>
      <c r="G53" s="142">
        <f t="shared" ref="G53:G60" si="20">D53-E53+F53</f>
        <v>86349.119999999995</v>
      </c>
      <c r="H53" s="142">
        <f t="shared" ref="H53:H60" si="21">G53*18%</f>
        <v>15542.841599999998</v>
      </c>
      <c r="I53" s="40">
        <f t="shared" si="8"/>
        <v>101891.9616</v>
      </c>
    </row>
    <row r="54" spans="1:9" s="41" customFormat="1" ht="15.75" x14ac:dyDescent="0.25">
      <c r="A54" s="37" t="s">
        <v>83</v>
      </c>
      <c r="B54" s="38" t="s">
        <v>84</v>
      </c>
      <c r="C54" s="55" t="s">
        <v>85</v>
      </c>
      <c r="D54" s="33">
        <v>95746</v>
      </c>
      <c r="E54" s="33">
        <v>1100</v>
      </c>
      <c r="F54" s="33">
        <v>1589.12</v>
      </c>
      <c r="G54" s="142">
        <f t="shared" si="20"/>
        <v>96235.12</v>
      </c>
      <c r="H54" s="142">
        <f t="shared" si="21"/>
        <v>17322.321599999999</v>
      </c>
      <c r="I54" s="40">
        <f t="shared" si="8"/>
        <v>113557.44159999999</v>
      </c>
    </row>
    <row r="55" spans="1:9" s="41" customFormat="1" ht="15.75" x14ac:dyDescent="0.25">
      <c r="A55" s="37" t="s">
        <v>59</v>
      </c>
      <c r="B55" s="38" t="s">
        <v>107</v>
      </c>
      <c r="C55" s="59"/>
      <c r="D55" s="33">
        <v>76990</v>
      </c>
      <c r="E55" s="33">
        <v>0</v>
      </c>
      <c r="F55" s="33">
        <v>1589.12</v>
      </c>
      <c r="G55" s="142">
        <f t="shared" si="20"/>
        <v>78579.12</v>
      </c>
      <c r="H55" s="142">
        <f t="shared" si="21"/>
        <v>14144.241599999999</v>
      </c>
      <c r="I55" s="40">
        <f t="shared" si="8"/>
        <v>92723.361599999989</v>
      </c>
    </row>
    <row r="56" spans="1:9" s="41" customFormat="1" ht="15.75" x14ac:dyDescent="0.25">
      <c r="A56" s="37" t="s">
        <v>59</v>
      </c>
      <c r="B56" s="38" t="s">
        <v>108</v>
      </c>
      <c r="C56" s="59"/>
      <c r="D56" s="33">
        <v>72666</v>
      </c>
      <c r="E56" s="33">
        <v>0</v>
      </c>
      <c r="F56" s="33">
        <v>1589.12</v>
      </c>
      <c r="G56" s="142">
        <f t="shared" si="20"/>
        <v>74255.12</v>
      </c>
      <c r="H56" s="142">
        <f t="shared" si="21"/>
        <v>13365.921599999998</v>
      </c>
      <c r="I56" s="40">
        <f t="shared" si="8"/>
        <v>87621.041599999997</v>
      </c>
    </row>
    <row r="57" spans="1:9" s="41" customFormat="1" ht="15.75" x14ac:dyDescent="0.25">
      <c r="A57" s="37" t="s">
        <v>59</v>
      </c>
      <c r="B57" s="38" t="s">
        <v>110</v>
      </c>
      <c r="C57" s="59"/>
      <c r="D57" s="33">
        <v>78840</v>
      </c>
      <c r="E57" s="33">
        <v>0</v>
      </c>
      <c r="F57" s="33">
        <v>1589.12</v>
      </c>
      <c r="G57" s="142">
        <f t="shared" si="20"/>
        <v>80429.119999999995</v>
      </c>
      <c r="H57" s="142">
        <f t="shared" si="21"/>
        <v>14477.241599999999</v>
      </c>
      <c r="I57" s="40">
        <f t="shared" si="8"/>
        <v>94906.361599999989</v>
      </c>
    </row>
    <row r="58" spans="1:9" s="41" customFormat="1" ht="15.75" x14ac:dyDescent="0.25">
      <c r="A58" s="37" t="s">
        <v>59</v>
      </c>
      <c r="B58" s="38" t="s">
        <v>109</v>
      </c>
      <c r="C58" s="59"/>
      <c r="D58" s="33">
        <v>75240</v>
      </c>
      <c r="E58" s="33">
        <v>0</v>
      </c>
      <c r="F58" s="33">
        <v>1589.12</v>
      </c>
      <c r="G58" s="142">
        <f t="shared" si="20"/>
        <v>76829.119999999995</v>
      </c>
      <c r="H58" s="142">
        <f t="shared" si="21"/>
        <v>13829.241599999999</v>
      </c>
      <c r="I58" s="40">
        <f t="shared" si="8"/>
        <v>90658.361599999989</v>
      </c>
    </row>
    <row r="59" spans="1:9" s="41" customFormat="1" ht="15.75" x14ac:dyDescent="0.25">
      <c r="A59" s="37" t="s">
        <v>59</v>
      </c>
      <c r="B59" s="38" t="s">
        <v>111</v>
      </c>
      <c r="C59" s="59"/>
      <c r="D59" s="33">
        <v>80830</v>
      </c>
      <c r="E59" s="33">
        <v>0</v>
      </c>
      <c r="F59" s="33">
        <v>1589.12</v>
      </c>
      <c r="G59" s="142">
        <f t="shared" si="20"/>
        <v>82419.12</v>
      </c>
      <c r="H59" s="142">
        <f t="shared" si="21"/>
        <v>14835.441599999998</v>
      </c>
      <c r="I59" s="40">
        <f t="shared" si="8"/>
        <v>97254.561599999986</v>
      </c>
    </row>
    <row r="60" spans="1:9" s="41" customFormat="1" ht="16.5" thickBot="1" x14ac:dyDescent="0.3">
      <c r="A60" s="60" t="s">
        <v>59</v>
      </c>
      <c r="B60" s="61" t="s">
        <v>112</v>
      </c>
      <c r="C60" s="62"/>
      <c r="D60" s="63">
        <v>81290</v>
      </c>
      <c r="E60" s="63">
        <v>0</v>
      </c>
      <c r="F60" s="33">
        <v>1589.12</v>
      </c>
      <c r="G60" s="142">
        <f t="shared" si="20"/>
        <v>82879.12</v>
      </c>
      <c r="H60" s="142">
        <f t="shared" si="21"/>
        <v>14918.241599999999</v>
      </c>
      <c r="I60" s="40">
        <f t="shared" si="8"/>
        <v>97797.361599999989</v>
      </c>
    </row>
    <row r="61" spans="1:9" s="41" customFormat="1" ht="16.5" thickBot="1" x14ac:dyDescent="0.3">
      <c r="A61" s="64"/>
      <c r="B61" s="65"/>
      <c r="C61" s="66"/>
      <c r="D61" s="67"/>
      <c r="E61" s="67"/>
      <c r="F61" s="67"/>
      <c r="G61" s="67"/>
      <c r="H61" s="67"/>
      <c r="I61" s="68"/>
    </row>
    <row r="62" spans="1:9" s="41" customFormat="1" ht="21" thickBot="1" x14ac:dyDescent="0.35">
      <c r="A62" s="235" t="s">
        <v>113</v>
      </c>
      <c r="B62" s="236"/>
      <c r="C62" s="236"/>
      <c r="D62" s="236"/>
      <c r="E62" s="236"/>
      <c r="F62" s="236"/>
      <c r="G62" s="236"/>
      <c r="H62" s="236"/>
      <c r="I62" s="237"/>
    </row>
    <row r="63" spans="1:9" s="41" customFormat="1" ht="15.75" x14ac:dyDescent="0.25">
      <c r="A63" s="220" t="s">
        <v>6</v>
      </c>
      <c r="B63" s="221"/>
      <c r="C63" s="53" t="s">
        <v>7</v>
      </c>
      <c r="D63" s="138" t="s">
        <v>8</v>
      </c>
      <c r="E63" s="138" t="s">
        <v>9</v>
      </c>
      <c r="F63" s="138" t="s">
        <v>10</v>
      </c>
      <c r="G63" s="160" t="s">
        <v>218</v>
      </c>
      <c r="H63" s="137" t="s">
        <v>183</v>
      </c>
      <c r="I63" s="138" t="s">
        <v>11</v>
      </c>
    </row>
    <row r="64" spans="1:9" s="56" customFormat="1" x14ac:dyDescent="0.2">
      <c r="A64" s="69" t="s">
        <v>119</v>
      </c>
      <c r="B64" s="70" t="s">
        <v>120</v>
      </c>
      <c r="C64" s="39" t="s">
        <v>64</v>
      </c>
      <c r="D64" s="35">
        <v>82670</v>
      </c>
      <c r="E64" s="33">
        <v>1100</v>
      </c>
      <c r="F64" s="33">
        <v>1589.12</v>
      </c>
      <c r="G64" s="142">
        <f t="shared" ref="G64:G75" si="22">D64-E64+F64</f>
        <v>83159.12</v>
      </c>
      <c r="H64" s="142">
        <f t="shared" ref="H64:H75" si="23">G64*18%</f>
        <v>14968.641599999999</v>
      </c>
      <c r="I64" s="40">
        <f t="shared" ref="I64:I75" si="24">D64-E64+F64+H64</f>
        <v>98127.761599999998</v>
      </c>
    </row>
    <row r="65" spans="1:9" s="56" customFormat="1" x14ac:dyDescent="0.2">
      <c r="A65" s="69" t="s">
        <v>119</v>
      </c>
      <c r="B65" s="70" t="s">
        <v>121</v>
      </c>
      <c r="C65" s="39" t="s">
        <v>122</v>
      </c>
      <c r="D65" s="35">
        <v>82820</v>
      </c>
      <c r="E65" s="33">
        <v>1100</v>
      </c>
      <c r="F65" s="33">
        <v>1589.12</v>
      </c>
      <c r="G65" s="142">
        <f t="shared" si="22"/>
        <v>83309.119999999995</v>
      </c>
      <c r="H65" s="142">
        <f t="shared" si="23"/>
        <v>14995.641599999999</v>
      </c>
      <c r="I65" s="40">
        <f t="shared" si="24"/>
        <v>98304.761599999998</v>
      </c>
    </row>
    <row r="66" spans="1:9" s="56" customFormat="1" x14ac:dyDescent="0.2">
      <c r="A66" s="69" t="s">
        <v>119</v>
      </c>
      <c r="B66" s="70" t="s">
        <v>123</v>
      </c>
      <c r="C66" s="39" t="s">
        <v>122</v>
      </c>
      <c r="D66" s="35">
        <v>83320</v>
      </c>
      <c r="E66" s="33">
        <v>1100</v>
      </c>
      <c r="F66" s="33">
        <v>1589.12</v>
      </c>
      <c r="G66" s="142">
        <f t="shared" si="22"/>
        <v>83809.119999999995</v>
      </c>
      <c r="H66" s="142">
        <f t="shared" si="23"/>
        <v>15085.641599999999</v>
      </c>
      <c r="I66" s="40">
        <f t="shared" si="24"/>
        <v>98894.761599999998</v>
      </c>
    </row>
    <row r="67" spans="1:9" s="56" customFormat="1" x14ac:dyDescent="0.2">
      <c r="A67" s="69" t="s">
        <v>119</v>
      </c>
      <c r="B67" s="70" t="s">
        <v>224</v>
      </c>
      <c r="C67" s="39" t="s">
        <v>225</v>
      </c>
      <c r="D67" s="116">
        <v>82170</v>
      </c>
      <c r="E67" s="33">
        <v>1100</v>
      </c>
      <c r="F67" s="33">
        <v>1589.12</v>
      </c>
      <c r="G67" s="142">
        <f t="shared" ref="G67" si="25">D67-E67+F67</f>
        <v>82659.12</v>
      </c>
      <c r="H67" s="142">
        <f t="shared" ref="H67" si="26">G67*18%</f>
        <v>14878.641599999999</v>
      </c>
      <c r="I67" s="40">
        <f t="shared" ref="I67" si="27">D67-E67+F67+H67</f>
        <v>97537.761599999998</v>
      </c>
    </row>
    <row r="68" spans="1:9" s="56" customFormat="1" x14ac:dyDescent="0.2">
      <c r="A68" s="69" t="s">
        <v>124</v>
      </c>
      <c r="B68" s="70" t="s">
        <v>125</v>
      </c>
      <c r="C68" s="39" t="s">
        <v>126</v>
      </c>
      <c r="D68" s="35">
        <v>82520</v>
      </c>
      <c r="E68" s="33">
        <v>1100</v>
      </c>
      <c r="F68" s="33">
        <v>1589.12</v>
      </c>
      <c r="G68" s="142">
        <f t="shared" si="22"/>
        <v>83009.119999999995</v>
      </c>
      <c r="H68" s="142">
        <f t="shared" si="23"/>
        <v>14941.641599999999</v>
      </c>
      <c r="I68" s="40">
        <f t="shared" si="24"/>
        <v>97950.761599999998</v>
      </c>
    </row>
    <row r="69" spans="1:9" s="43" customFormat="1" x14ac:dyDescent="0.2">
      <c r="A69" s="69" t="s">
        <v>127</v>
      </c>
      <c r="B69" s="70" t="s">
        <v>128</v>
      </c>
      <c r="C69" s="39" t="s">
        <v>129</v>
      </c>
      <c r="D69" s="35">
        <v>86320</v>
      </c>
      <c r="E69" s="33">
        <v>1100</v>
      </c>
      <c r="F69" s="33">
        <v>1589.12</v>
      </c>
      <c r="G69" s="142">
        <f t="shared" si="22"/>
        <v>86809.12</v>
      </c>
      <c r="H69" s="142">
        <f t="shared" si="23"/>
        <v>15625.641599999999</v>
      </c>
      <c r="I69" s="40">
        <f t="shared" si="24"/>
        <v>102434.7616</v>
      </c>
    </row>
    <row r="70" spans="1:9" s="43" customFormat="1" x14ac:dyDescent="0.2">
      <c r="A70" s="69" t="s">
        <v>127</v>
      </c>
      <c r="B70" s="70" t="s">
        <v>130</v>
      </c>
      <c r="C70" s="39" t="s">
        <v>129</v>
      </c>
      <c r="D70" s="35">
        <v>88110</v>
      </c>
      <c r="E70" s="33">
        <v>1100</v>
      </c>
      <c r="F70" s="33">
        <v>1589.12</v>
      </c>
      <c r="G70" s="142">
        <f t="shared" si="22"/>
        <v>88599.12</v>
      </c>
      <c r="H70" s="142">
        <f t="shared" si="23"/>
        <v>15947.841599999998</v>
      </c>
      <c r="I70" s="40">
        <f t="shared" si="24"/>
        <v>104546.9616</v>
      </c>
    </row>
    <row r="71" spans="1:9" s="41" customFormat="1" ht="15.75" x14ac:dyDescent="0.25">
      <c r="A71" s="69" t="s">
        <v>114</v>
      </c>
      <c r="B71" s="70" t="s">
        <v>115</v>
      </c>
      <c r="C71" s="39" t="s">
        <v>116</v>
      </c>
      <c r="D71" s="35">
        <v>87420</v>
      </c>
      <c r="E71" s="33">
        <v>1100</v>
      </c>
      <c r="F71" s="33">
        <v>1589.12</v>
      </c>
      <c r="G71" s="142">
        <f t="shared" si="22"/>
        <v>87909.119999999995</v>
      </c>
      <c r="H71" s="142">
        <f t="shared" si="23"/>
        <v>15823.641599999999</v>
      </c>
      <c r="I71" s="40">
        <f t="shared" si="24"/>
        <v>103732.7616</v>
      </c>
    </row>
    <row r="72" spans="1:9" s="41" customFormat="1" ht="15.75" x14ac:dyDescent="0.25">
      <c r="A72" s="71" t="s">
        <v>114</v>
      </c>
      <c r="B72" s="72" t="s">
        <v>117</v>
      </c>
      <c r="C72" s="39" t="s">
        <v>118</v>
      </c>
      <c r="D72" s="35">
        <v>87720</v>
      </c>
      <c r="E72" s="33">
        <v>1100</v>
      </c>
      <c r="F72" s="33">
        <v>1589.12</v>
      </c>
      <c r="G72" s="142">
        <f t="shared" si="22"/>
        <v>88209.12</v>
      </c>
      <c r="H72" s="142">
        <f t="shared" si="23"/>
        <v>15877.641599999999</v>
      </c>
      <c r="I72" s="40">
        <f t="shared" si="24"/>
        <v>104086.7616</v>
      </c>
    </row>
    <row r="73" spans="1:9" s="41" customFormat="1" ht="15.75" x14ac:dyDescent="0.25">
      <c r="A73" s="37" t="s">
        <v>59</v>
      </c>
      <c r="B73" s="38" t="s">
        <v>131</v>
      </c>
      <c r="C73" s="59"/>
      <c r="D73" s="33">
        <v>75190</v>
      </c>
      <c r="E73" s="33">
        <v>0</v>
      </c>
      <c r="F73" s="33">
        <v>1589.12</v>
      </c>
      <c r="G73" s="142">
        <f t="shared" si="22"/>
        <v>76779.12</v>
      </c>
      <c r="H73" s="142">
        <f t="shared" si="23"/>
        <v>13820.241599999999</v>
      </c>
      <c r="I73" s="40">
        <f t="shared" si="24"/>
        <v>90599.361599999989</v>
      </c>
    </row>
    <row r="74" spans="1:9" s="41" customFormat="1" ht="15.75" x14ac:dyDescent="0.25">
      <c r="A74" s="37" t="s">
        <v>59</v>
      </c>
      <c r="B74" s="38" t="s">
        <v>132</v>
      </c>
      <c r="C74" s="59"/>
      <c r="D74" s="33">
        <v>75390</v>
      </c>
      <c r="E74" s="33">
        <v>0</v>
      </c>
      <c r="F74" s="33">
        <v>1589.12</v>
      </c>
      <c r="G74" s="142">
        <f t="shared" si="22"/>
        <v>76979.12</v>
      </c>
      <c r="H74" s="142">
        <f t="shared" si="23"/>
        <v>13856.241599999999</v>
      </c>
      <c r="I74" s="40">
        <f t="shared" si="24"/>
        <v>90835.361599999989</v>
      </c>
    </row>
    <row r="75" spans="1:9" s="41" customFormat="1" ht="16.5" thickBot="1" x14ac:dyDescent="0.3">
      <c r="A75" s="60" t="s">
        <v>59</v>
      </c>
      <c r="B75" s="61" t="s">
        <v>133</v>
      </c>
      <c r="C75" s="62"/>
      <c r="D75" s="63">
        <v>75790</v>
      </c>
      <c r="E75" s="63">
        <v>0</v>
      </c>
      <c r="F75" s="33">
        <v>1589.12</v>
      </c>
      <c r="G75" s="142">
        <f t="shared" si="22"/>
        <v>77379.12</v>
      </c>
      <c r="H75" s="142">
        <f t="shared" si="23"/>
        <v>13928.241599999999</v>
      </c>
      <c r="I75" s="40">
        <f t="shared" si="24"/>
        <v>91307.361599999989</v>
      </c>
    </row>
    <row r="76" spans="1:9" s="41" customFormat="1" ht="18.75" thickBot="1" x14ac:dyDescent="0.3">
      <c r="A76" s="222" t="s">
        <v>134</v>
      </c>
      <c r="B76" s="223"/>
      <c r="C76" s="223"/>
      <c r="D76" s="223"/>
      <c r="E76" s="224"/>
      <c r="F76" s="73"/>
      <c r="G76" s="73"/>
      <c r="H76" s="73"/>
      <c r="I76" s="73"/>
    </row>
    <row r="77" spans="1:9" s="41" customFormat="1" ht="16.5" thickBot="1" x14ac:dyDescent="0.3">
      <c r="A77" s="225" t="s">
        <v>135</v>
      </c>
      <c r="B77" s="226"/>
      <c r="C77" s="80"/>
      <c r="D77" s="227" t="s">
        <v>136</v>
      </c>
      <c r="E77" s="228"/>
      <c r="F77" s="78"/>
      <c r="G77" s="78"/>
      <c r="H77" s="78"/>
      <c r="I77" s="73"/>
    </row>
    <row r="78" spans="1:9" s="41" customFormat="1" ht="15.75" x14ac:dyDescent="0.25">
      <c r="A78" s="119" t="s">
        <v>137</v>
      </c>
      <c r="B78" s="169" t="s">
        <v>138</v>
      </c>
      <c r="C78" s="77"/>
      <c r="D78" s="170" t="s">
        <v>137</v>
      </c>
      <c r="E78" s="134" t="s">
        <v>138</v>
      </c>
      <c r="F78" s="167" t="s">
        <v>153</v>
      </c>
      <c r="G78" s="167"/>
      <c r="H78" s="78"/>
      <c r="I78" s="73"/>
    </row>
    <row r="79" spans="1:9" s="41" customFormat="1" ht="15.75" customHeight="1" x14ac:dyDescent="0.25">
      <c r="A79" s="37" t="s">
        <v>139</v>
      </c>
      <c r="B79" s="171">
        <v>300</v>
      </c>
      <c r="C79" s="77"/>
      <c r="D79" s="172" t="s">
        <v>140</v>
      </c>
      <c r="E79" s="120">
        <v>300</v>
      </c>
      <c r="F79" s="168" t="s">
        <v>154</v>
      </c>
      <c r="G79" s="168"/>
      <c r="H79" s="135"/>
      <c r="I79" s="73"/>
    </row>
    <row r="80" spans="1:9" s="41" customFormat="1" ht="15.75" x14ac:dyDescent="0.25">
      <c r="A80" s="37" t="s">
        <v>141</v>
      </c>
      <c r="B80" s="171">
        <v>400</v>
      </c>
      <c r="C80" s="77"/>
      <c r="D80" s="172" t="s">
        <v>142</v>
      </c>
      <c r="E80" s="120">
        <v>400</v>
      </c>
      <c r="F80" s="168" t="s">
        <v>155</v>
      </c>
      <c r="G80" s="168"/>
      <c r="H80" s="135"/>
      <c r="I80" s="73"/>
    </row>
    <row r="81" spans="1:9" s="41" customFormat="1" ht="15.75" x14ac:dyDescent="0.25">
      <c r="A81" s="37" t="s">
        <v>143</v>
      </c>
      <c r="B81" s="171">
        <v>500</v>
      </c>
      <c r="C81" s="77"/>
      <c r="D81" s="172" t="s">
        <v>144</v>
      </c>
      <c r="E81" s="120">
        <v>500</v>
      </c>
      <c r="F81" s="73"/>
      <c r="G81" s="73"/>
      <c r="H81" s="73"/>
      <c r="I81" s="73"/>
    </row>
    <row r="82" spans="1:9" s="41" customFormat="1" ht="15.75" x14ac:dyDescent="0.25">
      <c r="A82" s="37" t="s">
        <v>145</v>
      </c>
      <c r="B82" s="171">
        <v>600</v>
      </c>
      <c r="C82" s="77"/>
      <c r="D82" s="172" t="s">
        <v>146</v>
      </c>
      <c r="E82" s="120">
        <v>600</v>
      </c>
      <c r="F82" s="73"/>
      <c r="G82" s="73"/>
      <c r="H82" s="73"/>
      <c r="I82" s="73"/>
    </row>
    <row r="83" spans="1:9" s="41" customFormat="1" ht="15.75" x14ac:dyDescent="0.25">
      <c r="A83" s="37" t="s">
        <v>147</v>
      </c>
      <c r="B83" s="171">
        <v>700</v>
      </c>
      <c r="C83" s="77"/>
      <c r="D83" s="172" t="s">
        <v>148</v>
      </c>
      <c r="E83" s="120">
        <v>700</v>
      </c>
      <c r="F83" s="73"/>
      <c r="G83" s="73"/>
      <c r="H83" s="73"/>
      <c r="I83" s="73"/>
    </row>
    <row r="84" spans="1:9" s="41" customFormat="1" ht="15.75" x14ac:dyDescent="0.25">
      <c r="A84" s="37" t="s">
        <v>149</v>
      </c>
      <c r="B84" s="171">
        <v>800</v>
      </c>
      <c r="C84" s="77"/>
      <c r="D84" s="172" t="s">
        <v>150</v>
      </c>
      <c r="E84" s="120">
        <v>750</v>
      </c>
      <c r="F84" s="73"/>
      <c r="G84" s="73"/>
      <c r="H84" s="73"/>
      <c r="I84" s="73"/>
    </row>
    <row r="85" spans="1:9" s="41" customFormat="1" ht="16.5" thickBot="1" x14ac:dyDescent="0.3">
      <c r="A85" s="60" t="s">
        <v>151</v>
      </c>
      <c r="B85" s="173">
        <v>900</v>
      </c>
      <c r="C85" s="77"/>
      <c r="D85" s="174" t="s">
        <v>152</v>
      </c>
      <c r="E85" s="175">
        <v>800</v>
      </c>
      <c r="F85" s="73"/>
      <c r="G85" s="73"/>
      <c r="H85" s="73"/>
      <c r="I85" s="73"/>
    </row>
    <row r="86" spans="1:9" ht="15.75" x14ac:dyDescent="0.25">
      <c r="B86" s="7"/>
    </row>
    <row r="87" spans="1:9" ht="15.75" x14ac:dyDescent="0.25">
      <c r="B87" s="7"/>
    </row>
    <row r="99" spans="1:9" x14ac:dyDescent="0.25">
      <c r="A99" s="8"/>
      <c r="B99" s="8"/>
      <c r="C99" s="9"/>
      <c r="D99" s="9"/>
      <c r="E99" s="9"/>
      <c r="F99" s="5"/>
      <c r="G99" s="5"/>
      <c r="H99" s="5"/>
      <c r="I99" s="5"/>
    </row>
  </sheetData>
  <mergeCells count="16">
    <mergeCell ref="A1:A4"/>
    <mergeCell ref="I1:I4"/>
    <mergeCell ref="A7:I7"/>
    <mergeCell ref="A8:B8"/>
    <mergeCell ref="A37:I37"/>
    <mergeCell ref="B1:H1"/>
    <mergeCell ref="B2:H2"/>
    <mergeCell ref="B3:H3"/>
    <mergeCell ref="B4:H4"/>
    <mergeCell ref="B5:H6"/>
    <mergeCell ref="A76:E76"/>
    <mergeCell ref="A77:B77"/>
    <mergeCell ref="D77:E77"/>
    <mergeCell ref="A62:I62"/>
    <mergeCell ref="A38:B38"/>
    <mergeCell ref="A63:B63"/>
  </mergeCells>
  <pageMargins left="0.75" right="0.25" top="0.36" bottom="0.3" header="0.23" footer="0.3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showGridLines="0" topLeftCell="A52" zoomScaleNormal="100" workbookViewId="0">
      <selection activeCell="D75" sqref="D75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40"/>
      <c r="B1" s="241" t="s">
        <v>0</v>
      </c>
      <c r="C1" s="241"/>
      <c r="D1" s="241"/>
      <c r="E1" s="241"/>
      <c r="F1" s="241"/>
      <c r="G1" s="241"/>
      <c r="H1" s="241"/>
      <c r="I1" s="242"/>
    </row>
    <row r="2" spans="1:9" ht="23.25" x14ac:dyDescent="0.35">
      <c r="A2" s="240"/>
      <c r="B2" s="243" t="s">
        <v>184</v>
      </c>
      <c r="C2" s="243"/>
      <c r="D2" s="243"/>
      <c r="E2" s="243"/>
      <c r="F2" s="243"/>
      <c r="G2" s="243"/>
      <c r="H2" s="243"/>
      <c r="I2" s="242"/>
    </row>
    <row r="3" spans="1:9" x14ac:dyDescent="0.25">
      <c r="A3" s="240"/>
      <c r="B3" s="244" t="s">
        <v>173</v>
      </c>
      <c r="C3" s="244"/>
      <c r="D3" s="244"/>
      <c r="E3" s="244"/>
      <c r="F3" s="244"/>
      <c r="G3" s="244"/>
      <c r="H3" s="244"/>
      <c r="I3" s="242"/>
    </row>
    <row r="4" spans="1:9" ht="18.75" thickBot="1" x14ac:dyDescent="0.3">
      <c r="A4" s="240"/>
      <c r="B4" s="245" t="s">
        <v>182</v>
      </c>
      <c r="C4" s="245"/>
      <c r="D4" s="245"/>
      <c r="E4" s="245"/>
      <c r="F4" s="245"/>
      <c r="G4" s="245"/>
      <c r="H4" s="245"/>
      <c r="I4" s="242"/>
    </row>
    <row r="5" spans="1:9" ht="15.75" customHeight="1" x14ac:dyDescent="0.25">
      <c r="A5" s="19"/>
      <c r="B5" s="229" t="s">
        <v>4</v>
      </c>
      <c r="C5" s="229"/>
      <c r="D5" s="229"/>
      <c r="E5" s="229"/>
      <c r="F5" s="229"/>
      <c r="G5" s="229"/>
      <c r="H5" s="229"/>
      <c r="I5" s="185" t="s">
        <v>185</v>
      </c>
    </row>
    <row r="6" spans="1:9" ht="15.75" customHeight="1" thickBot="1" x14ac:dyDescent="0.3">
      <c r="A6" s="166"/>
      <c r="B6" s="229"/>
      <c r="C6" s="229"/>
      <c r="D6" s="229"/>
      <c r="E6" s="229"/>
      <c r="F6" s="229"/>
      <c r="G6" s="229"/>
      <c r="H6" s="229"/>
      <c r="I6" s="153" t="s">
        <v>226</v>
      </c>
    </row>
    <row r="7" spans="1:9" ht="21" thickBot="1" x14ac:dyDescent="0.35">
      <c r="A7" s="230" t="s">
        <v>5</v>
      </c>
      <c r="B7" s="231"/>
      <c r="C7" s="231"/>
      <c r="D7" s="231"/>
      <c r="E7" s="231"/>
      <c r="F7" s="231"/>
      <c r="G7" s="231"/>
      <c r="H7" s="231"/>
      <c r="I7" s="232"/>
    </row>
    <row r="8" spans="1:9" s="26" customFormat="1" ht="15.75" x14ac:dyDescent="0.25">
      <c r="A8" s="233" t="s">
        <v>6</v>
      </c>
      <c r="B8" s="234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218</v>
      </c>
      <c r="H8" s="152" t="s">
        <v>183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85196</v>
      </c>
      <c r="E9" s="33">
        <v>1100</v>
      </c>
      <c r="F9" s="33">
        <v>1589.12</v>
      </c>
      <c r="G9" s="142">
        <f>D9-E9+F9</f>
        <v>85685.119999999995</v>
      </c>
      <c r="H9" s="142">
        <f>G9*18%</f>
        <v>15423.321599999999</v>
      </c>
      <c r="I9" s="40">
        <f>D9-E9+F9+H9</f>
        <v>101108.44159999999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85196</v>
      </c>
      <c r="E10" s="33">
        <v>1100</v>
      </c>
      <c r="F10" s="33">
        <v>1589.12</v>
      </c>
      <c r="G10" s="142">
        <f t="shared" ref="G10:G35" si="0">D10-E10+F10</f>
        <v>85685.119999999995</v>
      </c>
      <c r="H10" s="142">
        <f t="shared" ref="H10:H35" si="1">G10*18%</f>
        <v>15423.321599999999</v>
      </c>
      <c r="I10" s="40">
        <f t="shared" ref="I10:I35" si="2">D10-E10+F10+H10</f>
        <v>101108.44159999999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85396</v>
      </c>
      <c r="E11" s="33">
        <v>1100</v>
      </c>
      <c r="F11" s="33">
        <v>1589.12</v>
      </c>
      <c r="G11" s="142">
        <f t="shared" si="0"/>
        <v>85885.119999999995</v>
      </c>
      <c r="H11" s="142">
        <f t="shared" si="1"/>
        <v>15459.321599999999</v>
      </c>
      <c r="I11" s="40">
        <f t="shared" si="2"/>
        <v>101344.44159999999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85696</v>
      </c>
      <c r="E12" s="33">
        <v>1100</v>
      </c>
      <c r="F12" s="33">
        <v>1589.12</v>
      </c>
      <c r="G12" s="142">
        <f t="shared" si="0"/>
        <v>86185.12</v>
      </c>
      <c r="H12" s="142">
        <f t="shared" si="1"/>
        <v>15513.321599999999</v>
      </c>
      <c r="I12" s="40">
        <f t="shared" si="2"/>
        <v>101698.44159999999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85396</v>
      </c>
      <c r="E13" s="33">
        <v>1100</v>
      </c>
      <c r="F13" s="33">
        <v>1589.12</v>
      </c>
      <c r="G13" s="142">
        <f t="shared" si="0"/>
        <v>85885.119999999995</v>
      </c>
      <c r="H13" s="142">
        <f t="shared" si="1"/>
        <v>15459.321599999999</v>
      </c>
      <c r="I13" s="40">
        <f t="shared" si="2"/>
        <v>101344.44159999999</v>
      </c>
    </row>
    <row r="14" spans="1:9" s="41" customFormat="1" ht="15.75" x14ac:dyDescent="0.25">
      <c r="A14" s="37" t="s">
        <v>12</v>
      </c>
      <c r="B14" s="38" t="s">
        <v>175</v>
      </c>
      <c r="C14" s="39" t="s">
        <v>176</v>
      </c>
      <c r="D14" s="33">
        <v>0</v>
      </c>
      <c r="E14" s="33">
        <v>1100</v>
      </c>
      <c r="F14" s="33">
        <v>1589.12</v>
      </c>
      <c r="G14" s="142">
        <f t="shared" si="0"/>
        <v>489.11999999999989</v>
      </c>
      <c r="H14" s="142">
        <f t="shared" si="1"/>
        <v>88.041599999999974</v>
      </c>
      <c r="I14" s="40">
        <f t="shared" si="2"/>
        <v>577.16159999999991</v>
      </c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86596</v>
      </c>
      <c r="E15" s="33">
        <v>1100</v>
      </c>
      <c r="F15" s="33">
        <v>1589.12</v>
      </c>
      <c r="G15" s="142">
        <f t="shared" si="0"/>
        <v>87085.119999999995</v>
      </c>
      <c r="H15" s="142">
        <f t="shared" si="1"/>
        <v>15675.321599999999</v>
      </c>
      <c r="I15" s="40">
        <f t="shared" si="2"/>
        <v>102760.44159999999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90046</v>
      </c>
      <c r="E16" s="33">
        <v>1100</v>
      </c>
      <c r="F16" s="33">
        <v>1589.12</v>
      </c>
      <c r="G16" s="142">
        <f t="shared" si="0"/>
        <v>90535.12</v>
      </c>
      <c r="H16" s="142">
        <f t="shared" si="1"/>
        <v>16296.321599999999</v>
      </c>
      <c r="I16" s="40">
        <f t="shared" si="2"/>
        <v>106831.44159999999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90046</v>
      </c>
      <c r="E17" s="33">
        <v>1100</v>
      </c>
      <c r="F17" s="33">
        <v>1589.12</v>
      </c>
      <c r="G17" s="142">
        <f t="shared" si="0"/>
        <v>90535.12</v>
      </c>
      <c r="H17" s="142">
        <f t="shared" si="1"/>
        <v>16296.321599999999</v>
      </c>
      <c r="I17" s="40">
        <f t="shared" si="2"/>
        <v>106831.44159999999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90046</v>
      </c>
      <c r="E18" s="33">
        <v>1100</v>
      </c>
      <c r="F18" s="33">
        <v>1589.12</v>
      </c>
      <c r="G18" s="142">
        <f t="shared" si="0"/>
        <v>90535.12</v>
      </c>
      <c r="H18" s="142">
        <f t="shared" si="1"/>
        <v>16296.321599999999</v>
      </c>
      <c r="I18" s="40">
        <f t="shared" si="2"/>
        <v>106831.44159999999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89046</v>
      </c>
      <c r="E19" s="33">
        <v>1100</v>
      </c>
      <c r="F19" s="33">
        <v>1589.12</v>
      </c>
      <c r="G19" s="142">
        <f t="shared" si="0"/>
        <v>89535.12</v>
      </c>
      <c r="H19" s="142">
        <f t="shared" si="1"/>
        <v>16116.321599999999</v>
      </c>
      <c r="I19" s="40">
        <f t="shared" si="2"/>
        <v>105651.44159999999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97256</v>
      </c>
      <c r="E21" s="33">
        <v>1100</v>
      </c>
      <c r="F21" s="33">
        <v>1589.12</v>
      </c>
      <c r="G21" s="142">
        <f t="shared" si="0"/>
        <v>97745.12</v>
      </c>
      <c r="H21" s="142">
        <f t="shared" si="1"/>
        <v>17594.121599999999</v>
      </c>
      <c r="I21" s="40">
        <f t="shared" si="2"/>
        <v>115339.24159999999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87156</v>
      </c>
      <c r="E22" s="33">
        <v>1100</v>
      </c>
      <c r="F22" s="33">
        <v>1589.12</v>
      </c>
      <c r="G22" s="142">
        <f t="shared" si="0"/>
        <v>87645.119999999995</v>
      </c>
      <c r="H22" s="142">
        <f t="shared" si="1"/>
        <v>15776.121599999999</v>
      </c>
      <c r="I22" s="40">
        <f t="shared" si="2"/>
        <v>103421.24159999999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91706</v>
      </c>
      <c r="E23" s="33">
        <v>1100</v>
      </c>
      <c r="F23" s="33">
        <v>1589.12</v>
      </c>
      <c r="G23" s="142">
        <f t="shared" si="0"/>
        <v>92195.12</v>
      </c>
      <c r="H23" s="142">
        <f t="shared" si="1"/>
        <v>16595.121599999999</v>
      </c>
      <c r="I23" s="40">
        <f t="shared" si="2"/>
        <v>108790.24159999999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96756</v>
      </c>
      <c r="E24" s="33">
        <v>1100</v>
      </c>
      <c r="F24" s="33">
        <v>1589.12</v>
      </c>
      <c r="G24" s="142">
        <f t="shared" si="0"/>
        <v>97245.119999999995</v>
      </c>
      <c r="H24" s="142">
        <f t="shared" si="1"/>
        <v>17504.121599999999</v>
      </c>
      <c r="I24" s="40">
        <f t="shared" si="2"/>
        <v>114749.24159999999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87276</v>
      </c>
      <c r="E25" s="33">
        <v>1100</v>
      </c>
      <c r="F25" s="33">
        <v>1589.12</v>
      </c>
      <c r="G25" s="142">
        <f t="shared" si="0"/>
        <v>87765.119999999995</v>
      </c>
      <c r="H25" s="142">
        <f t="shared" si="1"/>
        <v>15797.721599999999</v>
      </c>
      <c r="I25" s="40">
        <f t="shared" si="2"/>
        <v>103562.8416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87656</v>
      </c>
      <c r="E26" s="33">
        <v>1100</v>
      </c>
      <c r="F26" s="33">
        <v>1589.12</v>
      </c>
      <c r="G26" s="142">
        <f t="shared" si="0"/>
        <v>88145.12</v>
      </c>
      <c r="H26" s="142">
        <f t="shared" si="1"/>
        <v>15866.121599999999</v>
      </c>
      <c r="I26" s="40">
        <f t="shared" si="2"/>
        <v>104011.24159999999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171</v>
      </c>
      <c r="D27" s="33">
        <v>89956</v>
      </c>
      <c r="E27" s="33">
        <v>1100</v>
      </c>
      <c r="F27" s="33">
        <v>1589.12</v>
      </c>
      <c r="G27" s="142">
        <f t="shared" si="0"/>
        <v>90445.119999999995</v>
      </c>
      <c r="H27" s="142">
        <f t="shared" si="1"/>
        <v>16280.121599999999</v>
      </c>
      <c r="I27" s="40">
        <f t="shared" si="2"/>
        <v>106725.24159999999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171</v>
      </c>
      <c r="D28" s="33">
        <v>88636</v>
      </c>
      <c r="E28" s="33">
        <v>1100</v>
      </c>
      <c r="F28" s="33">
        <v>1589.12</v>
      </c>
      <c r="G28" s="142">
        <f t="shared" si="0"/>
        <v>89125.119999999995</v>
      </c>
      <c r="H28" s="142">
        <f t="shared" si="1"/>
        <v>16042.521599999998</v>
      </c>
      <c r="I28" s="40">
        <f t="shared" si="2"/>
        <v>105167.64159999999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89156</v>
      </c>
      <c r="E29" s="33">
        <v>1100</v>
      </c>
      <c r="F29" s="33">
        <v>1589.12</v>
      </c>
      <c r="G29" s="142">
        <f t="shared" si="0"/>
        <v>89645.119999999995</v>
      </c>
      <c r="H29" s="142">
        <f t="shared" si="1"/>
        <v>16136.121599999999</v>
      </c>
      <c r="I29" s="40">
        <f t="shared" si="2"/>
        <v>105781.24159999999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88156</v>
      </c>
      <c r="E30" s="33">
        <v>1100</v>
      </c>
      <c r="F30" s="33">
        <v>1589.12</v>
      </c>
      <c r="G30" s="142">
        <f t="shared" si="0"/>
        <v>88645.119999999995</v>
      </c>
      <c r="H30" s="142">
        <f t="shared" si="1"/>
        <v>15956.121599999999</v>
      </c>
      <c r="I30" s="40">
        <f t="shared" si="2"/>
        <v>104601.24159999999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87636</v>
      </c>
      <c r="E31" s="33">
        <v>1100</v>
      </c>
      <c r="F31" s="33">
        <v>1589.12</v>
      </c>
      <c r="G31" s="142">
        <f t="shared" si="0"/>
        <v>88125.119999999995</v>
      </c>
      <c r="H31" s="142">
        <f t="shared" si="1"/>
        <v>15862.521599999998</v>
      </c>
      <c r="I31" s="40">
        <f t="shared" si="2"/>
        <v>103987.64159999999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88656</v>
      </c>
      <c r="E32" s="33">
        <v>1100</v>
      </c>
      <c r="F32" s="33">
        <v>1589.12</v>
      </c>
      <c r="G32" s="142">
        <f t="shared" si="0"/>
        <v>89145.12</v>
      </c>
      <c r="H32" s="142">
        <f t="shared" si="1"/>
        <v>16046.121599999999</v>
      </c>
      <c r="I32" s="40">
        <f t="shared" si="2"/>
        <v>105191.24159999999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88656</v>
      </c>
      <c r="E33" s="33">
        <v>1100</v>
      </c>
      <c r="F33" s="33">
        <v>1589.12</v>
      </c>
      <c r="G33" s="142">
        <f t="shared" si="0"/>
        <v>89145.12</v>
      </c>
      <c r="H33" s="142">
        <f t="shared" si="1"/>
        <v>16046.121599999999</v>
      </c>
      <c r="I33" s="40">
        <f t="shared" si="2"/>
        <v>105191.24159999999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79266</v>
      </c>
      <c r="E34" s="33">
        <v>0</v>
      </c>
      <c r="F34" s="33">
        <v>1589.12</v>
      </c>
      <c r="G34" s="142">
        <f t="shared" si="0"/>
        <v>80855.12</v>
      </c>
      <c r="H34" s="142">
        <f t="shared" si="1"/>
        <v>14553.921599999998</v>
      </c>
      <c r="I34" s="40">
        <f t="shared" si="2"/>
        <v>95409.041599999997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79266</v>
      </c>
      <c r="E35" s="33">
        <v>0</v>
      </c>
      <c r="F35" s="33">
        <v>1589.12</v>
      </c>
      <c r="G35" s="142">
        <f t="shared" si="0"/>
        <v>80855.12</v>
      </c>
      <c r="H35" s="142">
        <f t="shared" si="1"/>
        <v>14553.921599999998</v>
      </c>
      <c r="I35" s="40">
        <f t="shared" si="2"/>
        <v>95409.041599999997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5" t="s">
        <v>62</v>
      </c>
      <c r="B37" s="236"/>
      <c r="C37" s="236"/>
      <c r="D37" s="236"/>
      <c r="E37" s="236"/>
      <c r="F37" s="236"/>
      <c r="G37" s="236"/>
      <c r="H37" s="236"/>
      <c r="I37" s="237"/>
    </row>
    <row r="38" spans="1:9" s="54" customFormat="1" ht="15.75" x14ac:dyDescent="0.25">
      <c r="A38" s="238" t="s">
        <v>6</v>
      </c>
      <c r="B38" s="239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218</v>
      </c>
      <c r="H38" s="144" t="s">
        <v>183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82981</v>
      </c>
      <c r="E39" s="33">
        <v>1100</v>
      </c>
      <c r="F39" s="33">
        <v>1589.12</v>
      </c>
      <c r="G39" s="142">
        <f t="shared" ref="G39:G40" si="3">D39-E39+F39</f>
        <v>83470.12</v>
      </c>
      <c r="H39" s="142">
        <f t="shared" ref="H39:H40" si="4">G39*18%</f>
        <v>15024.621599999999</v>
      </c>
      <c r="I39" s="40">
        <f t="shared" ref="I39:I60" si="5">D39-E39+F39+H39</f>
        <v>98494.741599999994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83681</v>
      </c>
      <c r="E40" s="33">
        <v>1100</v>
      </c>
      <c r="F40" s="33">
        <v>1589.12</v>
      </c>
      <c r="G40" s="142">
        <f t="shared" si="3"/>
        <v>84170.12</v>
      </c>
      <c r="H40" s="142">
        <f t="shared" si="4"/>
        <v>15150.621599999999</v>
      </c>
      <c r="I40" s="40">
        <f t="shared" si="5"/>
        <v>99320.741599999994</v>
      </c>
    </row>
    <row r="41" spans="1:9" s="43" customFormat="1" x14ac:dyDescent="0.2">
      <c r="A41" s="37" t="s">
        <v>71</v>
      </c>
      <c r="B41" s="38" t="s">
        <v>72</v>
      </c>
      <c r="C41" s="55" t="s">
        <v>73</v>
      </c>
      <c r="D41" s="33">
        <v>82681</v>
      </c>
      <c r="E41" s="33">
        <v>1100</v>
      </c>
      <c r="F41" s="33">
        <v>1589.12</v>
      </c>
      <c r="G41" s="142">
        <f t="shared" ref="G41:G43" si="6">D41-E41+F41</f>
        <v>83170.12</v>
      </c>
      <c r="H41" s="142">
        <f t="shared" ref="H41:H43" si="7">G41*18%</f>
        <v>14970.621599999999</v>
      </c>
      <c r="I41" s="40">
        <f t="shared" si="5"/>
        <v>98140.741599999994</v>
      </c>
    </row>
    <row r="42" spans="1:9" s="41" customFormat="1" ht="15.75" x14ac:dyDescent="0.25">
      <c r="A42" s="37" t="s">
        <v>71</v>
      </c>
      <c r="B42" s="38" t="s">
        <v>74</v>
      </c>
      <c r="C42" s="55" t="s">
        <v>40</v>
      </c>
      <c r="D42" s="33">
        <v>82281</v>
      </c>
      <c r="E42" s="33">
        <v>1100</v>
      </c>
      <c r="F42" s="33">
        <v>1589.12</v>
      </c>
      <c r="G42" s="142">
        <f t="shared" si="6"/>
        <v>82770.12</v>
      </c>
      <c r="H42" s="142">
        <f t="shared" si="7"/>
        <v>14898.621599999999</v>
      </c>
      <c r="I42" s="40">
        <f t="shared" si="5"/>
        <v>97668.741599999994</v>
      </c>
    </row>
    <row r="43" spans="1:9" s="41" customFormat="1" ht="15.75" x14ac:dyDescent="0.25">
      <c r="A43" s="37" t="s">
        <v>75</v>
      </c>
      <c r="B43" s="38" t="s">
        <v>76</v>
      </c>
      <c r="C43" s="55" t="s">
        <v>40</v>
      </c>
      <c r="D43" s="33">
        <v>83781</v>
      </c>
      <c r="E43" s="33">
        <v>1100</v>
      </c>
      <c r="F43" s="33">
        <v>1589.12</v>
      </c>
      <c r="G43" s="142">
        <f t="shared" si="6"/>
        <v>84270.12</v>
      </c>
      <c r="H43" s="142">
        <f t="shared" si="7"/>
        <v>15168.621599999999</v>
      </c>
      <c r="I43" s="40">
        <f t="shared" si="5"/>
        <v>99438.741599999994</v>
      </c>
    </row>
    <row r="44" spans="1:9" s="41" customFormat="1" ht="15.75" x14ac:dyDescent="0.25">
      <c r="A44" s="37" t="s">
        <v>71</v>
      </c>
      <c r="B44" s="38" t="s">
        <v>223</v>
      </c>
      <c r="C44" s="55" t="s">
        <v>40</v>
      </c>
      <c r="D44" s="33">
        <v>82281</v>
      </c>
      <c r="E44" s="33">
        <v>1100</v>
      </c>
      <c r="F44" s="33">
        <v>1589.12</v>
      </c>
      <c r="G44" s="142">
        <f t="shared" ref="G44" si="8">D44-E44+F44</f>
        <v>82770.12</v>
      </c>
      <c r="H44" s="142">
        <f t="shared" ref="H44" si="9">G44*18%</f>
        <v>14898.621599999999</v>
      </c>
      <c r="I44" s="40">
        <f t="shared" ref="I44" si="10">D44-E44+F44+H44</f>
        <v>97668.741599999994</v>
      </c>
    </row>
    <row r="45" spans="1:9" s="41" customFormat="1" ht="15.75" x14ac:dyDescent="0.25">
      <c r="A45" s="37" t="s">
        <v>77</v>
      </c>
      <c r="B45" s="38" t="s">
        <v>78</v>
      </c>
      <c r="C45" s="55" t="s">
        <v>79</v>
      </c>
      <c r="D45" s="33">
        <v>83311</v>
      </c>
      <c r="E45" s="33">
        <v>1100</v>
      </c>
      <c r="F45" s="33">
        <v>1589.12</v>
      </c>
      <c r="G45" s="142">
        <f t="shared" ref="G45" si="11">D45-E45+F45</f>
        <v>83800.12</v>
      </c>
      <c r="H45" s="142">
        <f t="shared" ref="H45" si="12">G45*18%</f>
        <v>15084.021599999998</v>
      </c>
      <c r="I45" s="40">
        <f t="shared" si="5"/>
        <v>98884.141599999988</v>
      </c>
    </row>
    <row r="46" spans="1:9" s="41" customFormat="1" ht="15.75" x14ac:dyDescent="0.25">
      <c r="A46" s="37" t="s">
        <v>89</v>
      </c>
      <c r="B46" s="38" t="s">
        <v>90</v>
      </c>
      <c r="C46" s="58" t="s">
        <v>91</v>
      </c>
      <c r="D46" s="33">
        <v>86421</v>
      </c>
      <c r="E46" s="33">
        <v>1100</v>
      </c>
      <c r="F46" s="33">
        <v>1589.12</v>
      </c>
      <c r="G46" s="142">
        <f t="shared" ref="G46:G50" si="13">D46-E46+F46</f>
        <v>86910.12</v>
      </c>
      <c r="H46" s="142">
        <f t="shared" ref="H46:H50" si="14">G46*18%</f>
        <v>15643.821599999999</v>
      </c>
      <c r="I46" s="40">
        <f t="shared" si="5"/>
        <v>102553.94159999999</v>
      </c>
    </row>
    <row r="47" spans="1:9" s="41" customFormat="1" ht="15.75" x14ac:dyDescent="0.25">
      <c r="A47" s="37" t="s">
        <v>89</v>
      </c>
      <c r="B47" s="38" t="s">
        <v>92</v>
      </c>
      <c r="C47" s="58" t="s">
        <v>93</v>
      </c>
      <c r="D47" s="33">
        <v>86421</v>
      </c>
      <c r="E47" s="33">
        <v>1100</v>
      </c>
      <c r="F47" s="33">
        <v>1589.12</v>
      </c>
      <c r="G47" s="142">
        <f t="shared" si="13"/>
        <v>86910.12</v>
      </c>
      <c r="H47" s="142">
        <f t="shared" si="14"/>
        <v>15643.821599999999</v>
      </c>
      <c r="I47" s="40">
        <f t="shared" si="5"/>
        <v>102553.94159999999</v>
      </c>
    </row>
    <row r="48" spans="1:9" s="41" customFormat="1" ht="15.75" x14ac:dyDescent="0.25">
      <c r="A48" s="37" t="s">
        <v>94</v>
      </c>
      <c r="B48" s="38" t="s">
        <v>95</v>
      </c>
      <c r="C48" s="58" t="s">
        <v>96</v>
      </c>
      <c r="D48" s="33">
        <v>87101</v>
      </c>
      <c r="E48" s="33">
        <v>1100</v>
      </c>
      <c r="F48" s="33">
        <v>1589.12</v>
      </c>
      <c r="G48" s="142">
        <f t="shared" si="13"/>
        <v>87590.12</v>
      </c>
      <c r="H48" s="142">
        <f t="shared" si="14"/>
        <v>15766.221599999999</v>
      </c>
      <c r="I48" s="40">
        <f t="shared" si="5"/>
        <v>103356.3416</v>
      </c>
    </row>
    <row r="49" spans="1:9" s="41" customFormat="1" ht="15.75" x14ac:dyDescent="0.25">
      <c r="A49" s="37" t="s">
        <v>94</v>
      </c>
      <c r="B49" s="38" t="s">
        <v>97</v>
      </c>
      <c r="C49" s="58" t="s">
        <v>96</v>
      </c>
      <c r="D49" s="33">
        <v>89271</v>
      </c>
      <c r="E49" s="33">
        <v>1100</v>
      </c>
      <c r="F49" s="33">
        <v>1589.12</v>
      </c>
      <c r="G49" s="142">
        <f t="shared" si="13"/>
        <v>89760.12</v>
      </c>
      <c r="H49" s="142">
        <f t="shared" si="14"/>
        <v>16156.821599999999</v>
      </c>
      <c r="I49" s="40">
        <f t="shared" si="5"/>
        <v>105916.94159999999</v>
      </c>
    </row>
    <row r="50" spans="1:9" s="41" customFormat="1" ht="15.75" x14ac:dyDescent="0.25">
      <c r="A50" s="37" t="s">
        <v>100</v>
      </c>
      <c r="B50" s="38" t="s">
        <v>101</v>
      </c>
      <c r="C50" s="58" t="s">
        <v>102</v>
      </c>
      <c r="D50" s="33">
        <v>91231</v>
      </c>
      <c r="E50" s="33">
        <v>1100</v>
      </c>
      <c r="F50" s="33">
        <v>1589.12</v>
      </c>
      <c r="G50" s="142">
        <f t="shared" si="13"/>
        <v>91720.12</v>
      </c>
      <c r="H50" s="142">
        <f t="shared" si="14"/>
        <v>16509.621599999999</v>
      </c>
      <c r="I50" s="40">
        <f t="shared" si="5"/>
        <v>108229.74159999999</v>
      </c>
    </row>
    <row r="51" spans="1:9" s="41" customFormat="1" ht="15.75" x14ac:dyDescent="0.25">
      <c r="A51" s="37" t="s">
        <v>103</v>
      </c>
      <c r="B51" s="38" t="s">
        <v>104</v>
      </c>
      <c r="C51" s="58" t="s">
        <v>105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103</v>
      </c>
      <c r="B52" s="38" t="s">
        <v>106</v>
      </c>
      <c r="C52" s="39" t="s">
        <v>93</v>
      </c>
      <c r="D52" s="116">
        <v>92581</v>
      </c>
      <c r="E52" s="33">
        <v>1100</v>
      </c>
      <c r="F52" s="33">
        <v>1589.12</v>
      </c>
      <c r="G52" s="142">
        <f t="shared" ref="G52" si="15">D52-E52+F52</f>
        <v>93070.12</v>
      </c>
      <c r="H52" s="142">
        <f t="shared" ref="H52" si="16">G52*18%</f>
        <v>16752.621599999999</v>
      </c>
      <c r="I52" s="40">
        <f t="shared" si="5"/>
        <v>109822.74159999999</v>
      </c>
    </row>
    <row r="53" spans="1:9" s="41" customFormat="1" ht="15.75" x14ac:dyDescent="0.25">
      <c r="A53" s="37" t="s">
        <v>80</v>
      </c>
      <c r="B53" s="38" t="s">
        <v>81</v>
      </c>
      <c r="C53" s="55" t="s">
        <v>82</v>
      </c>
      <c r="D53" s="33">
        <v>86121</v>
      </c>
      <c r="E53" s="33">
        <v>1100</v>
      </c>
      <c r="F53" s="33">
        <v>1589.12</v>
      </c>
      <c r="G53" s="142">
        <f t="shared" ref="G53:G60" si="17">D53-E53+F53</f>
        <v>86610.12</v>
      </c>
      <c r="H53" s="142">
        <f t="shared" ref="H53:H60" si="18">G53*18%</f>
        <v>15589.821599999999</v>
      </c>
      <c r="I53" s="40">
        <f t="shared" si="5"/>
        <v>102199.94159999999</v>
      </c>
    </row>
    <row r="54" spans="1:9" s="41" customFormat="1" ht="15.75" x14ac:dyDescent="0.25">
      <c r="A54" s="37" t="s">
        <v>83</v>
      </c>
      <c r="B54" s="38" t="s">
        <v>84</v>
      </c>
      <c r="C54" s="55" t="s">
        <v>85</v>
      </c>
      <c r="D54" s="33">
        <v>95707</v>
      </c>
      <c r="E54" s="33">
        <v>1100</v>
      </c>
      <c r="F54" s="33">
        <v>1589.12</v>
      </c>
      <c r="G54" s="142">
        <f t="shared" si="17"/>
        <v>96196.12</v>
      </c>
      <c r="H54" s="142">
        <f t="shared" si="18"/>
        <v>17315.301599999999</v>
      </c>
      <c r="I54" s="40">
        <f t="shared" si="5"/>
        <v>113511.4216</v>
      </c>
    </row>
    <row r="55" spans="1:9" s="41" customFormat="1" ht="15.75" x14ac:dyDescent="0.25">
      <c r="A55" s="37" t="s">
        <v>59</v>
      </c>
      <c r="B55" s="38" t="s">
        <v>107</v>
      </c>
      <c r="C55" s="59"/>
      <c r="D55" s="33">
        <v>76451</v>
      </c>
      <c r="E55" s="33">
        <v>0</v>
      </c>
      <c r="F55" s="33">
        <v>1589.12</v>
      </c>
      <c r="G55" s="142">
        <f t="shared" si="17"/>
        <v>78040.12</v>
      </c>
      <c r="H55" s="142">
        <f t="shared" si="18"/>
        <v>14047.221599999999</v>
      </c>
      <c r="I55" s="40">
        <f t="shared" si="5"/>
        <v>92087.3416</v>
      </c>
    </row>
    <row r="56" spans="1:9" s="41" customFormat="1" ht="15.75" x14ac:dyDescent="0.25">
      <c r="A56" s="37" t="s">
        <v>59</v>
      </c>
      <c r="B56" s="38" t="s">
        <v>108</v>
      </c>
      <c r="C56" s="59"/>
      <c r="D56" s="33">
        <v>72227</v>
      </c>
      <c r="E56" s="33">
        <v>0</v>
      </c>
      <c r="F56" s="33">
        <v>1589.12</v>
      </c>
      <c r="G56" s="142">
        <f t="shared" si="17"/>
        <v>73816.12</v>
      </c>
      <c r="H56" s="142">
        <f t="shared" si="18"/>
        <v>13286.901599999999</v>
      </c>
      <c r="I56" s="40">
        <f t="shared" si="5"/>
        <v>87103.021599999993</v>
      </c>
    </row>
    <row r="57" spans="1:9" s="41" customFormat="1" ht="15.75" x14ac:dyDescent="0.25">
      <c r="A57" s="37" t="s">
        <v>59</v>
      </c>
      <c r="B57" s="38" t="s">
        <v>110</v>
      </c>
      <c r="C57" s="59"/>
      <c r="D57" s="33">
        <v>78851</v>
      </c>
      <c r="E57" s="33">
        <v>0</v>
      </c>
      <c r="F57" s="33">
        <v>1589.12</v>
      </c>
      <c r="G57" s="142">
        <f t="shared" si="17"/>
        <v>80440.12</v>
      </c>
      <c r="H57" s="142">
        <f t="shared" si="18"/>
        <v>14479.221599999999</v>
      </c>
      <c r="I57" s="40">
        <f t="shared" si="5"/>
        <v>94919.3416</v>
      </c>
    </row>
    <row r="58" spans="1:9" s="41" customFormat="1" ht="15.75" x14ac:dyDescent="0.25">
      <c r="A58" s="37" t="s">
        <v>59</v>
      </c>
      <c r="B58" s="38" t="s">
        <v>109</v>
      </c>
      <c r="C58" s="59"/>
      <c r="D58" s="33">
        <v>75651</v>
      </c>
      <c r="E58" s="33">
        <v>0</v>
      </c>
      <c r="F58" s="33">
        <v>1589.12</v>
      </c>
      <c r="G58" s="142">
        <f t="shared" si="17"/>
        <v>77240.12</v>
      </c>
      <c r="H58" s="142">
        <f t="shared" si="18"/>
        <v>13903.221599999999</v>
      </c>
      <c r="I58" s="40">
        <f t="shared" si="5"/>
        <v>91143.3416</v>
      </c>
    </row>
    <row r="59" spans="1:9" s="41" customFormat="1" ht="15.75" x14ac:dyDescent="0.25">
      <c r="A59" s="37" t="s">
        <v>59</v>
      </c>
      <c r="B59" s="38" t="s">
        <v>111</v>
      </c>
      <c r="C59" s="59"/>
      <c r="D59" s="33">
        <v>81291</v>
      </c>
      <c r="E59" s="33">
        <v>0</v>
      </c>
      <c r="F59" s="33">
        <v>1589.12</v>
      </c>
      <c r="G59" s="142">
        <f t="shared" si="17"/>
        <v>82880.12</v>
      </c>
      <c r="H59" s="142">
        <f t="shared" si="18"/>
        <v>14918.421599999998</v>
      </c>
      <c r="I59" s="40">
        <f t="shared" si="5"/>
        <v>97798.541599999997</v>
      </c>
    </row>
    <row r="60" spans="1:9" s="41" customFormat="1" ht="16.5" thickBot="1" x14ac:dyDescent="0.3">
      <c r="A60" s="60" t="s">
        <v>59</v>
      </c>
      <c r="B60" s="61" t="s">
        <v>112</v>
      </c>
      <c r="C60" s="62"/>
      <c r="D60" s="63">
        <v>81251</v>
      </c>
      <c r="E60" s="63">
        <v>0</v>
      </c>
      <c r="F60" s="33">
        <v>1589.12</v>
      </c>
      <c r="G60" s="142">
        <f t="shared" si="17"/>
        <v>82840.12</v>
      </c>
      <c r="H60" s="142">
        <f t="shared" si="18"/>
        <v>14911.221599999999</v>
      </c>
      <c r="I60" s="40">
        <f t="shared" si="5"/>
        <v>97751.3416</v>
      </c>
    </row>
    <row r="61" spans="1:9" s="41" customFormat="1" ht="16.5" thickBot="1" x14ac:dyDescent="0.3">
      <c r="A61" s="64"/>
      <c r="B61" s="65"/>
      <c r="C61" s="66"/>
      <c r="D61" s="67"/>
      <c r="E61" s="67"/>
      <c r="F61" s="67"/>
      <c r="G61" s="67"/>
      <c r="H61" s="67"/>
      <c r="I61" s="68"/>
    </row>
    <row r="62" spans="1:9" s="41" customFormat="1" ht="21" thickBot="1" x14ac:dyDescent="0.35">
      <c r="A62" s="235" t="s">
        <v>113</v>
      </c>
      <c r="B62" s="236"/>
      <c r="C62" s="236"/>
      <c r="D62" s="236"/>
      <c r="E62" s="236"/>
      <c r="F62" s="236"/>
      <c r="G62" s="236"/>
      <c r="H62" s="236"/>
      <c r="I62" s="237"/>
    </row>
    <row r="63" spans="1:9" s="41" customFormat="1" ht="15.75" x14ac:dyDescent="0.25">
      <c r="A63" s="220" t="s">
        <v>6</v>
      </c>
      <c r="B63" s="221"/>
      <c r="C63" s="145" t="s">
        <v>7</v>
      </c>
      <c r="D63" s="149" t="s">
        <v>8</v>
      </c>
      <c r="E63" s="149" t="s">
        <v>9</v>
      </c>
      <c r="F63" s="149" t="s">
        <v>10</v>
      </c>
      <c r="G63" s="160" t="s">
        <v>218</v>
      </c>
      <c r="H63" s="144" t="s">
        <v>183</v>
      </c>
      <c r="I63" s="149" t="s">
        <v>11</v>
      </c>
    </row>
    <row r="64" spans="1:9" s="56" customFormat="1" x14ac:dyDescent="0.2">
      <c r="A64" s="69" t="s">
        <v>119</v>
      </c>
      <c r="B64" s="70" t="s">
        <v>120</v>
      </c>
      <c r="C64" s="39" t="s">
        <v>64</v>
      </c>
      <c r="D64" s="116">
        <v>82281</v>
      </c>
      <c r="E64" s="33">
        <v>1100</v>
      </c>
      <c r="F64" s="33">
        <v>1589.12</v>
      </c>
      <c r="G64" s="142">
        <f t="shared" ref="G64:G75" si="19">D64-E64+F64</f>
        <v>82770.12</v>
      </c>
      <c r="H64" s="142">
        <f t="shared" ref="H64:H75" si="20">G64*18%</f>
        <v>14898.621599999999</v>
      </c>
      <c r="I64" s="40">
        <f t="shared" ref="I64:I75" si="21">D64-E64+F64+H64</f>
        <v>97668.741599999994</v>
      </c>
    </row>
    <row r="65" spans="1:9" s="56" customFormat="1" x14ac:dyDescent="0.2">
      <c r="A65" s="69" t="s">
        <v>119</v>
      </c>
      <c r="B65" s="70" t="s">
        <v>121</v>
      </c>
      <c r="C65" s="39" t="s">
        <v>122</v>
      </c>
      <c r="D65" s="116">
        <v>83131</v>
      </c>
      <c r="E65" s="33">
        <v>1100</v>
      </c>
      <c r="F65" s="33">
        <v>1589.12</v>
      </c>
      <c r="G65" s="142">
        <f t="shared" si="19"/>
        <v>83620.12</v>
      </c>
      <c r="H65" s="142">
        <f t="shared" si="20"/>
        <v>15051.621599999999</v>
      </c>
      <c r="I65" s="40">
        <f t="shared" si="21"/>
        <v>98671.741599999994</v>
      </c>
    </row>
    <row r="66" spans="1:9" s="56" customFormat="1" x14ac:dyDescent="0.2">
      <c r="A66" s="69" t="s">
        <v>119</v>
      </c>
      <c r="B66" s="70" t="s">
        <v>123</v>
      </c>
      <c r="C66" s="39" t="s">
        <v>122</v>
      </c>
      <c r="D66" s="116">
        <v>83631</v>
      </c>
      <c r="E66" s="33">
        <v>1100</v>
      </c>
      <c r="F66" s="33">
        <v>1589.12</v>
      </c>
      <c r="G66" s="142">
        <f t="shared" si="19"/>
        <v>84120.12</v>
      </c>
      <c r="H66" s="142">
        <f t="shared" si="20"/>
        <v>15141.621599999999</v>
      </c>
      <c r="I66" s="40">
        <f t="shared" si="21"/>
        <v>99261.741599999994</v>
      </c>
    </row>
    <row r="67" spans="1:9" s="56" customFormat="1" x14ac:dyDescent="0.2">
      <c r="A67" s="69" t="s">
        <v>119</v>
      </c>
      <c r="B67" s="70" t="s">
        <v>224</v>
      </c>
      <c r="C67" s="39" t="s">
        <v>225</v>
      </c>
      <c r="D67" s="116">
        <v>82181</v>
      </c>
      <c r="E67" s="33">
        <v>1100</v>
      </c>
      <c r="F67" s="33">
        <v>1589.12</v>
      </c>
      <c r="G67" s="142">
        <f t="shared" ref="G67" si="22">D67-E67+F67</f>
        <v>82670.12</v>
      </c>
      <c r="H67" s="142">
        <f t="shared" ref="H67" si="23">G67*18%</f>
        <v>14880.621599999999</v>
      </c>
      <c r="I67" s="40">
        <f t="shared" ref="I67" si="24">D67-E67+F67+H67</f>
        <v>97550.741599999994</v>
      </c>
    </row>
    <row r="68" spans="1:9" s="56" customFormat="1" x14ac:dyDescent="0.2">
      <c r="A68" s="69" t="s">
        <v>124</v>
      </c>
      <c r="B68" s="70" t="s">
        <v>125</v>
      </c>
      <c r="C68" s="39" t="s">
        <v>126</v>
      </c>
      <c r="D68" s="116">
        <v>82531</v>
      </c>
      <c r="E68" s="33">
        <v>1100</v>
      </c>
      <c r="F68" s="33">
        <v>1589.12</v>
      </c>
      <c r="G68" s="142">
        <f t="shared" si="19"/>
        <v>83020.12</v>
      </c>
      <c r="H68" s="142">
        <f t="shared" si="20"/>
        <v>14943.621599999999</v>
      </c>
      <c r="I68" s="40">
        <f t="shared" si="21"/>
        <v>97963.741599999994</v>
      </c>
    </row>
    <row r="69" spans="1:9" s="43" customFormat="1" x14ac:dyDescent="0.2">
      <c r="A69" s="69" t="s">
        <v>127</v>
      </c>
      <c r="B69" s="70" t="s">
        <v>128</v>
      </c>
      <c r="C69" s="39" t="s">
        <v>129</v>
      </c>
      <c r="D69" s="116">
        <v>85681</v>
      </c>
      <c r="E69" s="33">
        <v>1100</v>
      </c>
      <c r="F69" s="33">
        <v>1589.12</v>
      </c>
      <c r="G69" s="142">
        <f t="shared" si="19"/>
        <v>86170.12</v>
      </c>
      <c r="H69" s="142">
        <f t="shared" si="20"/>
        <v>15510.621599999999</v>
      </c>
      <c r="I69" s="40">
        <f t="shared" si="21"/>
        <v>101680.74159999999</v>
      </c>
    </row>
    <row r="70" spans="1:9" s="43" customFormat="1" x14ac:dyDescent="0.2">
      <c r="A70" s="69" t="s">
        <v>127</v>
      </c>
      <c r="B70" s="70" t="s">
        <v>130</v>
      </c>
      <c r="C70" s="39" t="s">
        <v>129</v>
      </c>
      <c r="D70" s="116">
        <v>87471</v>
      </c>
      <c r="E70" s="33">
        <v>1100</v>
      </c>
      <c r="F70" s="33">
        <v>1589.12</v>
      </c>
      <c r="G70" s="142">
        <f t="shared" si="19"/>
        <v>87960.12</v>
      </c>
      <c r="H70" s="142">
        <f t="shared" si="20"/>
        <v>15832.821599999999</v>
      </c>
      <c r="I70" s="40">
        <f t="shared" si="21"/>
        <v>103792.94159999999</v>
      </c>
    </row>
    <row r="71" spans="1:9" s="41" customFormat="1" ht="15.75" x14ac:dyDescent="0.25">
      <c r="A71" s="69" t="s">
        <v>114</v>
      </c>
      <c r="B71" s="70" t="s">
        <v>115</v>
      </c>
      <c r="C71" s="39" t="s">
        <v>116</v>
      </c>
      <c r="D71" s="116">
        <v>86981</v>
      </c>
      <c r="E71" s="33">
        <v>1100</v>
      </c>
      <c r="F71" s="33">
        <v>1589.12</v>
      </c>
      <c r="G71" s="142">
        <f t="shared" si="19"/>
        <v>87470.12</v>
      </c>
      <c r="H71" s="142">
        <f t="shared" si="20"/>
        <v>15744.621599999999</v>
      </c>
      <c r="I71" s="40">
        <f t="shared" si="21"/>
        <v>103214.74159999999</v>
      </c>
    </row>
    <row r="72" spans="1:9" s="41" customFormat="1" ht="15.75" x14ac:dyDescent="0.25">
      <c r="A72" s="71" t="s">
        <v>114</v>
      </c>
      <c r="B72" s="72" t="s">
        <v>117</v>
      </c>
      <c r="C72" s="39" t="s">
        <v>118</v>
      </c>
      <c r="D72" s="116">
        <v>87281</v>
      </c>
      <c r="E72" s="33">
        <v>1100</v>
      </c>
      <c r="F72" s="33">
        <v>1589.12</v>
      </c>
      <c r="G72" s="142">
        <f t="shared" si="19"/>
        <v>87770.12</v>
      </c>
      <c r="H72" s="142">
        <f t="shared" si="20"/>
        <v>15798.621599999999</v>
      </c>
      <c r="I72" s="40">
        <f t="shared" si="21"/>
        <v>103568.74159999999</v>
      </c>
    </row>
    <row r="73" spans="1:9" s="41" customFormat="1" ht="15.75" x14ac:dyDescent="0.25">
      <c r="A73" s="37" t="s">
        <v>59</v>
      </c>
      <c r="B73" s="38" t="s">
        <v>131</v>
      </c>
      <c r="C73" s="59"/>
      <c r="D73" s="33">
        <v>74551</v>
      </c>
      <c r="E73" s="33">
        <v>0</v>
      </c>
      <c r="F73" s="33">
        <v>1589.12</v>
      </c>
      <c r="G73" s="142">
        <f t="shared" si="19"/>
        <v>76140.12</v>
      </c>
      <c r="H73" s="142">
        <f t="shared" si="20"/>
        <v>13705.221599999999</v>
      </c>
      <c r="I73" s="40">
        <f t="shared" si="21"/>
        <v>89845.3416</v>
      </c>
    </row>
    <row r="74" spans="1:9" s="41" customFormat="1" ht="15.75" x14ac:dyDescent="0.25">
      <c r="A74" s="37" t="s">
        <v>59</v>
      </c>
      <c r="B74" s="38" t="s">
        <v>132</v>
      </c>
      <c r="C74" s="59"/>
      <c r="D74" s="33">
        <v>75401</v>
      </c>
      <c r="E74" s="33">
        <v>0</v>
      </c>
      <c r="F74" s="33">
        <v>1589.12</v>
      </c>
      <c r="G74" s="142">
        <f t="shared" si="19"/>
        <v>76990.12</v>
      </c>
      <c r="H74" s="142">
        <f t="shared" si="20"/>
        <v>13858.221599999999</v>
      </c>
      <c r="I74" s="40">
        <f t="shared" si="21"/>
        <v>90848.3416</v>
      </c>
    </row>
    <row r="75" spans="1:9" s="41" customFormat="1" ht="16.5" thickBot="1" x14ac:dyDescent="0.3">
      <c r="A75" s="60" t="s">
        <v>59</v>
      </c>
      <c r="B75" s="61" t="s">
        <v>133</v>
      </c>
      <c r="C75" s="62"/>
      <c r="D75" s="63">
        <v>75401</v>
      </c>
      <c r="E75" s="63">
        <v>0</v>
      </c>
      <c r="F75" s="33">
        <v>1589.12</v>
      </c>
      <c r="G75" s="142">
        <f t="shared" si="19"/>
        <v>76990.12</v>
      </c>
      <c r="H75" s="142">
        <f t="shared" si="20"/>
        <v>13858.221599999999</v>
      </c>
      <c r="I75" s="40">
        <f t="shared" si="21"/>
        <v>90848.3416</v>
      </c>
    </row>
    <row r="76" spans="1:9" s="41" customFormat="1" ht="18.75" thickBot="1" x14ac:dyDescent="0.3">
      <c r="A76" s="222" t="s">
        <v>134</v>
      </c>
      <c r="B76" s="223"/>
      <c r="C76" s="223"/>
      <c r="D76" s="223"/>
      <c r="E76" s="224"/>
      <c r="F76" s="73"/>
      <c r="G76" s="73"/>
      <c r="H76" s="73"/>
      <c r="I76" s="73"/>
    </row>
    <row r="77" spans="1:9" s="41" customFormat="1" ht="16.5" thickBot="1" x14ac:dyDescent="0.3">
      <c r="A77" s="225" t="s">
        <v>135</v>
      </c>
      <c r="B77" s="226"/>
      <c r="C77" s="80"/>
      <c r="D77" s="227" t="s">
        <v>136</v>
      </c>
      <c r="E77" s="228"/>
      <c r="F77" s="78"/>
      <c r="G77" s="78"/>
      <c r="H77" s="78"/>
      <c r="I77" s="73"/>
    </row>
    <row r="78" spans="1:9" s="41" customFormat="1" ht="15.75" x14ac:dyDescent="0.25">
      <c r="A78" s="119" t="s">
        <v>137</v>
      </c>
      <c r="B78" s="169" t="s">
        <v>138</v>
      </c>
      <c r="C78" s="77"/>
      <c r="D78" s="170" t="s">
        <v>137</v>
      </c>
      <c r="E78" s="134" t="s">
        <v>138</v>
      </c>
      <c r="F78" s="167" t="s">
        <v>153</v>
      </c>
      <c r="G78" s="167"/>
      <c r="H78" s="78"/>
      <c r="I78" s="73"/>
    </row>
    <row r="79" spans="1:9" s="41" customFormat="1" ht="15.75" customHeight="1" x14ac:dyDescent="0.25">
      <c r="A79" s="37" t="s">
        <v>139</v>
      </c>
      <c r="B79" s="171">
        <v>300</v>
      </c>
      <c r="C79" s="77"/>
      <c r="D79" s="172" t="s">
        <v>140</v>
      </c>
      <c r="E79" s="120">
        <v>300</v>
      </c>
      <c r="F79" s="168" t="s">
        <v>154</v>
      </c>
      <c r="G79" s="168"/>
      <c r="H79" s="157"/>
      <c r="I79" s="73"/>
    </row>
    <row r="80" spans="1:9" s="41" customFormat="1" ht="15.75" x14ac:dyDescent="0.25">
      <c r="A80" s="37" t="s">
        <v>141</v>
      </c>
      <c r="B80" s="171">
        <v>400</v>
      </c>
      <c r="C80" s="77"/>
      <c r="D80" s="172" t="s">
        <v>142</v>
      </c>
      <c r="E80" s="120">
        <v>400</v>
      </c>
      <c r="F80" s="168" t="s">
        <v>155</v>
      </c>
      <c r="G80" s="168"/>
      <c r="H80" s="157"/>
      <c r="I80" s="73"/>
    </row>
    <row r="81" spans="1:9" s="41" customFormat="1" ht="15.75" x14ac:dyDescent="0.25">
      <c r="A81" s="37" t="s">
        <v>143</v>
      </c>
      <c r="B81" s="171">
        <v>500</v>
      </c>
      <c r="C81" s="77"/>
      <c r="D81" s="172" t="s">
        <v>144</v>
      </c>
      <c r="E81" s="120">
        <v>500</v>
      </c>
      <c r="F81" s="73"/>
      <c r="G81" s="73"/>
      <c r="H81" s="73"/>
      <c r="I81" s="73"/>
    </row>
    <row r="82" spans="1:9" s="41" customFormat="1" ht="15.75" x14ac:dyDescent="0.25">
      <c r="A82" s="37" t="s">
        <v>145</v>
      </c>
      <c r="B82" s="171">
        <v>600</v>
      </c>
      <c r="C82" s="77"/>
      <c r="D82" s="172" t="s">
        <v>146</v>
      </c>
      <c r="E82" s="120">
        <v>600</v>
      </c>
      <c r="F82" s="73"/>
      <c r="G82" s="73"/>
      <c r="H82" s="73"/>
      <c r="I82" s="73"/>
    </row>
    <row r="83" spans="1:9" s="41" customFormat="1" ht="15.75" x14ac:dyDescent="0.25">
      <c r="A83" s="37" t="s">
        <v>147</v>
      </c>
      <c r="B83" s="171">
        <v>700</v>
      </c>
      <c r="C83" s="77"/>
      <c r="D83" s="172" t="s">
        <v>148</v>
      </c>
      <c r="E83" s="120">
        <v>700</v>
      </c>
      <c r="F83" s="73"/>
      <c r="G83" s="73"/>
      <c r="H83" s="73"/>
      <c r="I83" s="73"/>
    </row>
    <row r="84" spans="1:9" s="41" customFormat="1" ht="15.75" x14ac:dyDescent="0.25">
      <c r="A84" s="37" t="s">
        <v>149</v>
      </c>
      <c r="B84" s="171">
        <v>800</v>
      </c>
      <c r="C84" s="77"/>
      <c r="D84" s="172" t="s">
        <v>150</v>
      </c>
      <c r="E84" s="120">
        <v>750</v>
      </c>
      <c r="F84" s="73"/>
      <c r="G84" s="73"/>
      <c r="H84" s="73"/>
      <c r="I84" s="73"/>
    </row>
    <row r="85" spans="1:9" s="41" customFormat="1" ht="16.5" thickBot="1" x14ac:dyDescent="0.3">
      <c r="A85" s="60" t="s">
        <v>151</v>
      </c>
      <c r="B85" s="173">
        <v>900</v>
      </c>
      <c r="C85" s="77"/>
      <c r="D85" s="174" t="s">
        <v>152</v>
      </c>
      <c r="E85" s="175">
        <v>800</v>
      </c>
      <c r="F85" s="73"/>
      <c r="G85" s="73"/>
      <c r="H85" s="73"/>
      <c r="I85" s="73"/>
    </row>
    <row r="86" spans="1:9" ht="15.75" x14ac:dyDescent="0.25">
      <c r="B86" s="7"/>
    </row>
    <row r="87" spans="1:9" ht="15.75" x14ac:dyDescent="0.25">
      <c r="B87" s="7"/>
    </row>
    <row r="99" spans="1:9" x14ac:dyDescent="0.25">
      <c r="A99" s="8"/>
      <c r="B99" s="8"/>
      <c r="C99" s="156"/>
      <c r="D99" s="156"/>
      <c r="E99" s="156"/>
      <c r="F99" s="5"/>
      <c r="G99" s="5"/>
      <c r="H99" s="5"/>
      <c r="I99" s="5"/>
    </row>
  </sheetData>
  <mergeCells count="16">
    <mergeCell ref="A1:A4"/>
    <mergeCell ref="B1:H1"/>
    <mergeCell ref="I1:I4"/>
    <mergeCell ref="B2:H2"/>
    <mergeCell ref="B3:H3"/>
    <mergeCell ref="B4:H4"/>
    <mergeCell ref="A63:B63"/>
    <mergeCell ref="A76:E76"/>
    <mergeCell ref="A77:B77"/>
    <mergeCell ref="D77:E77"/>
    <mergeCell ref="B5:H6"/>
    <mergeCell ref="A7:I7"/>
    <mergeCell ref="A8:B8"/>
    <mergeCell ref="A37:I37"/>
    <mergeCell ref="A38:B38"/>
    <mergeCell ref="A62:I62"/>
  </mergeCells>
  <pageMargins left="0.5" right="0.25" top="0.36" bottom="0.3" header="0.23" footer="0.3"/>
  <pageSetup paperSize="9" scale="5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showGridLines="0" topLeftCell="A31" zoomScaleNormal="100" workbookViewId="0">
      <selection activeCell="A62" sqref="A62:I62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40"/>
      <c r="B1" s="241" t="s">
        <v>0</v>
      </c>
      <c r="C1" s="241"/>
      <c r="D1" s="241"/>
      <c r="E1" s="241"/>
      <c r="F1" s="241"/>
      <c r="G1" s="241"/>
      <c r="H1" s="241"/>
      <c r="I1" s="242"/>
    </row>
    <row r="2" spans="1:9" ht="23.25" x14ac:dyDescent="0.35">
      <c r="A2" s="240"/>
      <c r="B2" s="243" t="s">
        <v>184</v>
      </c>
      <c r="C2" s="243"/>
      <c r="D2" s="243"/>
      <c r="E2" s="243"/>
      <c r="F2" s="243"/>
      <c r="G2" s="243"/>
      <c r="H2" s="243"/>
      <c r="I2" s="242"/>
    </row>
    <row r="3" spans="1:9" x14ac:dyDescent="0.25">
      <c r="A3" s="240"/>
      <c r="B3" s="244" t="s">
        <v>173</v>
      </c>
      <c r="C3" s="244"/>
      <c r="D3" s="244"/>
      <c r="E3" s="244"/>
      <c r="F3" s="244"/>
      <c r="G3" s="244"/>
      <c r="H3" s="244"/>
      <c r="I3" s="242"/>
    </row>
    <row r="4" spans="1:9" ht="18" x14ac:dyDescent="0.25">
      <c r="A4" s="240"/>
      <c r="B4" s="245" t="s">
        <v>182</v>
      </c>
      <c r="C4" s="245"/>
      <c r="D4" s="245"/>
      <c r="E4" s="245"/>
      <c r="F4" s="245"/>
      <c r="G4" s="245"/>
      <c r="H4" s="245"/>
      <c r="I4" s="242"/>
    </row>
    <row r="5" spans="1:9" ht="15.75" customHeight="1" thickBot="1" x14ac:dyDescent="0.3">
      <c r="A5" s="19"/>
      <c r="B5" s="229" t="s">
        <v>4</v>
      </c>
      <c r="C5" s="229"/>
      <c r="D5" s="229"/>
      <c r="E5" s="229"/>
      <c r="F5" s="229"/>
      <c r="G5" s="229"/>
      <c r="H5" s="229"/>
      <c r="I5" s="143" t="s">
        <v>188</v>
      </c>
    </row>
    <row r="6" spans="1:9" ht="15.75" customHeight="1" thickBot="1" x14ac:dyDescent="0.3">
      <c r="A6" s="166"/>
      <c r="B6" s="229"/>
      <c r="C6" s="229"/>
      <c r="D6" s="229"/>
      <c r="E6" s="229"/>
      <c r="F6" s="229"/>
      <c r="G6" s="229"/>
      <c r="H6" s="229"/>
      <c r="I6" s="153" t="s">
        <v>226</v>
      </c>
    </row>
    <row r="7" spans="1:9" ht="21" thickBot="1" x14ac:dyDescent="0.35">
      <c r="A7" s="230" t="s">
        <v>5</v>
      </c>
      <c r="B7" s="231"/>
      <c r="C7" s="231"/>
      <c r="D7" s="231"/>
      <c r="E7" s="231"/>
      <c r="F7" s="231"/>
      <c r="G7" s="231"/>
      <c r="H7" s="231"/>
      <c r="I7" s="232"/>
    </row>
    <row r="8" spans="1:9" s="26" customFormat="1" ht="15.75" x14ac:dyDescent="0.25">
      <c r="A8" s="233" t="s">
        <v>6</v>
      </c>
      <c r="B8" s="234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218</v>
      </c>
      <c r="H8" s="152" t="s">
        <v>183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85350</v>
      </c>
      <c r="E9" s="33">
        <v>1100</v>
      </c>
      <c r="F9" s="33">
        <v>1687.45</v>
      </c>
      <c r="G9" s="142">
        <f>D9-E9+F9</f>
        <v>85937.45</v>
      </c>
      <c r="H9" s="142">
        <f>G9*18%</f>
        <v>15468.740999999998</v>
      </c>
      <c r="I9" s="40">
        <f>D9-E9+F9+H9</f>
        <v>101406.19099999999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85350</v>
      </c>
      <c r="E10" s="33">
        <v>1100</v>
      </c>
      <c r="F10" s="33">
        <v>1687.45</v>
      </c>
      <c r="G10" s="142">
        <f>D10-E10+F10</f>
        <v>85937.45</v>
      </c>
      <c r="H10" s="142">
        <f>G10*18%</f>
        <v>15468.740999999998</v>
      </c>
      <c r="I10" s="40">
        <f t="shared" ref="I10:I31" si="0">D10-E10+F10+H10</f>
        <v>101406.19099999999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85900</v>
      </c>
      <c r="E11" s="33">
        <v>1100</v>
      </c>
      <c r="F11" s="33">
        <v>1687.45</v>
      </c>
      <c r="G11" s="142">
        <f>D11-E11+F11</f>
        <v>86487.45</v>
      </c>
      <c r="H11" s="142">
        <f>G11*18%</f>
        <v>15567.740999999998</v>
      </c>
      <c r="I11" s="40">
        <f t="shared" si="0"/>
        <v>102055.19099999999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86200</v>
      </c>
      <c r="E12" s="33">
        <v>1100</v>
      </c>
      <c r="F12" s="33">
        <v>1687.45</v>
      </c>
      <c r="G12" s="142">
        <f>D12-E12+F12</f>
        <v>86787.45</v>
      </c>
      <c r="H12" s="142">
        <f>G12*18%</f>
        <v>15621.740999999998</v>
      </c>
      <c r="I12" s="40">
        <f t="shared" si="0"/>
        <v>102409.19099999999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86000</v>
      </c>
      <c r="E13" s="33">
        <v>1100</v>
      </c>
      <c r="F13" s="33">
        <v>1687.45</v>
      </c>
      <c r="G13" s="142">
        <f>D13-E13+F13</f>
        <v>86587.45</v>
      </c>
      <c r="H13" s="142">
        <f>G13*18%</f>
        <v>15585.740999999998</v>
      </c>
      <c r="I13" s="40">
        <f t="shared" si="0"/>
        <v>102173.19099999999</v>
      </c>
    </row>
    <row r="14" spans="1:9" s="41" customFormat="1" ht="15.75" x14ac:dyDescent="0.25">
      <c r="A14" s="37" t="s">
        <v>12</v>
      </c>
      <c r="B14" s="38" t="s">
        <v>175</v>
      </c>
      <c r="C14" s="39" t="s">
        <v>176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87000</v>
      </c>
      <c r="E15" s="33">
        <v>1100</v>
      </c>
      <c r="F15" s="33">
        <v>1687.45</v>
      </c>
      <c r="G15" s="142">
        <f t="shared" ref="G15:G20" si="1">D15-E15+F15</f>
        <v>87587.45</v>
      </c>
      <c r="H15" s="142">
        <f t="shared" ref="H15:H20" si="2">G15*18%</f>
        <v>15765.740999999998</v>
      </c>
      <c r="I15" s="40">
        <f t="shared" si="0"/>
        <v>103353.19099999999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89850</v>
      </c>
      <c r="E16" s="33">
        <v>1100</v>
      </c>
      <c r="F16" s="33">
        <v>1687.45</v>
      </c>
      <c r="G16" s="142">
        <f t="shared" si="1"/>
        <v>90437.45</v>
      </c>
      <c r="H16" s="142">
        <f t="shared" si="2"/>
        <v>16278.740999999998</v>
      </c>
      <c r="I16" s="40">
        <f t="shared" si="0"/>
        <v>106716.19099999999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89850</v>
      </c>
      <c r="E17" s="33">
        <v>1100</v>
      </c>
      <c r="F17" s="33">
        <v>1687.45</v>
      </c>
      <c r="G17" s="142">
        <f t="shared" si="1"/>
        <v>90437.45</v>
      </c>
      <c r="H17" s="142">
        <f t="shared" si="2"/>
        <v>16278.740999999998</v>
      </c>
      <c r="I17" s="40">
        <f t="shared" si="0"/>
        <v>106716.19099999999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89850</v>
      </c>
      <c r="E18" s="33">
        <v>1100</v>
      </c>
      <c r="F18" s="33">
        <v>1687.45</v>
      </c>
      <c r="G18" s="142">
        <f t="shared" si="1"/>
        <v>90437.45</v>
      </c>
      <c r="H18" s="142">
        <f t="shared" si="2"/>
        <v>16278.740999999998</v>
      </c>
      <c r="I18" s="40">
        <f t="shared" si="0"/>
        <v>106716.19099999999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89200</v>
      </c>
      <c r="E19" s="33">
        <v>1100</v>
      </c>
      <c r="F19" s="33">
        <v>1687.45</v>
      </c>
      <c r="G19" s="142">
        <f t="shared" si="1"/>
        <v>89787.45</v>
      </c>
      <c r="H19" s="142">
        <f t="shared" si="2"/>
        <v>16161.740999999998</v>
      </c>
      <c r="I19" s="40">
        <f t="shared" si="0"/>
        <v>105949.19099999999</v>
      </c>
    </row>
    <row r="20" spans="1:9" s="41" customFormat="1" ht="15.75" x14ac:dyDescent="0.25">
      <c r="A20" s="209" t="s">
        <v>27</v>
      </c>
      <c r="B20" s="210" t="s">
        <v>28</v>
      </c>
      <c r="C20" s="211" t="s">
        <v>20</v>
      </c>
      <c r="D20" s="33">
        <v>90250</v>
      </c>
      <c r="E20" s="33">
        <v>1100</v>
      </c>
      <c r="F20" s="33">
        <v>1687.45</v>
      </c>
      <c r="G20" s="142">
        <f t="shared" si="1"/>
        <v>90837.45</v>
      </c>
      <c r="H20" s="142">
        <f t="shared" si="2"/>
        <v>16350.740999999998</v>
      </c>
      <c r="I20" s="40">
        <f t="shared" ref="I20" si="3">D20-E20+F20+H20</f>
        <v>107188.19099999999</v>
      </c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97560</v>
      </c>
      <c r="E21" s="33">
        <v>1100</v>
      </c>
      <c r="F21" s="33">
        <v>1687.45</v>
      </c>
      <c r="G21" s="142">
        <f t="shared" ref="G21:G31" si="4">D21-E21+F21</f>
        <v>98147.45</v>
      </c>
      <c r="H21" s="142">
        <f t="shared" ref="H21:H31" si="5">G21*18%</f>
        <v>17666.540999999997</v>
      </c>
      <c r="I21" s="40">
        <f t="shared" si="0"/>
        <v>115813.99099999999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87760</v>
      </c>
      <c r="E22" s="33">
        <v>1100</v>
      </c>
      <c r="F22" s="33">
        <v>1687.45</v>
      </c>
      <c r="G22" s="142">
        <f t="shared" si="4"/>
        <v>88347.45</v>
      </c>
      <c r="H22" s="142">
        <f t="shared" si="5"/>
        <v>15902.540999999999</v>
      </c>
      <c r="I22" s="40">
        <f t="shared" si="0"/>
        <v>104249.99099999999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91110</v>
      </c>
      <c r="E23" s="33">
        <v>1100</v>
      </c>
      <c r="F23" s="33">
        <v>1687.45</v>
      </c>
      <c r="G23" s="142">
        <f t="shared" si="4"/>
        <v>91697.45</v>
      </c>
      <c r="H23" s="142">
        <f t="shared" si="5"/>
        <v>16505.540999999997</v>
      </c>
      <c r="I23" s="40">
        <f t="shared" si="0"/>
        <v>108202.99099999999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96610</v>
      </c>
      <c r="E24" s="33">
        <v>1100</v>
      </c>
      <c r="F24" s="33">
        <v>1687.45</v>
      </c>
      <c r="G24" s="142">
        <f t="shared" si="4"/>
        <v>97197.45</v>
      </c>
      <c r="H24" s="142">
        <f t="shared" si="5"/>
        <v>17495.540999999997</v>
      </c>
      <c r="I24" s="40">
        <f t="shared" si="0"/>
        <v>114692.99099999999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88080</v>
      </c>
      <c r="E25" s="33">
        <v>1100</v>
      </c>
      <c r="F25" s="33">
        <v>1687.45</v>
      </c>
      <c r="G25" s="142">
        <f t="shared" si="4"/>
        <v>88667.45</v>
      </c>
      <c r="H25" s="142">
        <f t="shared" si="5"/>
        <v>15960.141</v>
      </c>
      <c r="I25" s="40">
        <f t="shared" si="0"/>
        <v>104627.591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87860</v>
      </c>
      <c r="E26" s="33">
        <v>1100</v>
      </c>
      <c r="F26" s="33">
        <v>1687.45</v>
      </c>
      <c r="G26" s="142">
        <f t="shared" si="4"/>
        <v>88447.45</v>
      </c>
      <c r="H26" s="142">
        <f t="shared" si="5"/>
        <v>15920.540999999999</v>
      </c>
      <c r="I26" s="40">
        <f t="shared" si="0"/>
        <v>104367.99099999999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171</v>
      </c>
      <c r="D27" s="33">
        <v>89360</v>
      </c>
      <c r="E27" s="33">
        <v>1100</v>
      </c>
      <c r="F27" s="33">
        <v>1687.45</v>
      </c>
      <c r="G27" s="142">
        <f t="shared" si="4"/>
        <v>89947.45</v>
      </c>
      <c r="H27" s="142">
        <f t="shared" si="5"/>
        <v>16190.540999999999</v>
      </c>
      <c r="I27" s="40">
        <f t="shared" si="0"/>
        <v>106137.99099999999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171</v>
      </c>
      <c r="D28" s="33">
        <v>88040</v>
      </c>
      <c r="E28" s="33">
        <v>1100</v>
      </c>
      <c r="F28" s="33">
        <v>1687.45</v>
      </c>
      <c r="G28" s="142">
        <f t="shared" si="4"/>
        <v>88627.45</v>
      </c>
      <c r="H28" s="142">
        <f t="shared" si="5"/>
        <v>15952.940999999999</v>
      </c>
      <c r="I28" s="40">
        <f t="shared" si="0"/>
        <v>104580.391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89060</v>
      </c>
      <c r="E29" s="33">
        <v>1100</v>
      </c>
      <c r="F29" s="33">
        <v>1687.45</v>
      </c>
      <c r="G29" s="142">
        <f t="shared" si="4"/>
        <v>89647.45</v>
      </c>
      <c r="H29" s="142">
        <f t="shared" si="5"/>
        <v>16136.540999999999</v>
      </c>
      <c r="I29" s="40">
        <f t="shared" si="0"/>
        <v>105783.99099999999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88360</v>
      </c>
      <c r="E30" s="33">
        <v>1100</v>
      </c>
      <c r="F30" s="33">
        <v>1687.45</v>
      </c>
      <c r="G30" s="142">
        <f t="shared" si="4"/>
        <v>88947.45</v>
      </c>
      <c r="H30" s="142">
        <f t="shared" si="5"/>
        <v>16010.540999999999</v>
      </c>
      <c r="I30" s="40">
        <f t="shared" si="0"/>
        <v>104957.99099999999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87890</v>
      </c>
      <c r="E31" s="33">
        <v>1100</v>
      </c>
      <c r="F31" s="33">
        <v>1687.45</v>
      </c>
      <c r="G31" s="142">
        <f t="shared" si="4"/>
        <v>88477.45</v>
      </c>
      <c r="H31" s="142">
        <f t="shared" si="5"/>
        <v>15925.940999999999</v>
      </c>
      <c r="I31" s="40">
        <f t="shared" si="0"/>
        <v>104403.391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5" t="s">
        <v>62</v>
      </c>
      <c r="B37" s="236"/>
      <c r="C37" s="236"/>
      <c r="D37" s="236"/>
      <c r="E37" s="236"/>
      <c r="F37" s="236"/>
      <c r="G37" s="236"/>
      <c r="H37" s="236"/>
      <c r="I37" s="237"/>
    </row>
    <row r="38" spans="1:9" s="54" customFormat="1" ht="15.75" x14ac:dyDescent="0.25">
      <c r="A38" s="238" t="s">
        <v>6</v>
      </c>
      <c r="B38" s="239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218</v>
      </c>
      <c r="H38" s="144" t="s">
        <v>183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43" customFormat="1" x14ac:dyDescent="0.2">
      <c r="A41" s="37" t="s">
        <v>71</v>
      </c>
      <c r="B41" s="38" t="s">
        <v>72</v>
      </c>
      <c r="C41" s="55" t="s">
        <v>73</v>
      </c>
      <c r="D41" s="33">
        <v>82835</v>
      </c>
      <c r="E41" s="33">
        <v>1100</v>
      </c>
      <c r="F41" s="33">
        <v>1687.45</v>
      </c>
      <c r="G41" s="142">
        <f t="shared" ref="G41:G42" si="6">D41-E41+F41</f>
        <v>83422.45</v>
      </c>
      <c r="H41" s="142">
        <f t="shared" ref="H41:H42" si="7">G41*18%</f>
        <v>15016.040999999999</v>
      </c>
      <c r="I41" s="40">
        <f t="shared" ref="I41:I47" si="8">D41-E41+F41+H41</f>
        <v>98438.490999999995</v>
      </c>
    </row>
    <row r="42" spans="1:9" s="41" customFormat="1" ht="15.75" x14ac:dyDescent="0.25">
      <c r="A42" s="37" t="s">
        <v>71</v>
      </c>
      <c r="B42" s="38" t="s">
        <v>74</v>
      </c>
      <c r="C42" s="55" t="s">
        <v>40</v>
      </c>
      <c r="D42" s="33">
        <v>82385</v>
      </c>
      <c r="E42" s="33">
        <v>1100</v>
      </c>
      <c r="F42" s="33">
        <v>1687.45</v>
      </c>
      <c r="G42" s="142">
        <f t="shared" si="6"/>
        <v>82972.45</v>
      </c>
      <c r="H42" s="142">
        <f t="shared" si="7"/>
        <v>14935.040999999999</v>
      </c>
      <c r="I42" s="40">
        <f t="shared" si="8"/>
        <v>97907.490999999995</v>
      </c>
    </row>
    <row r="43" spans="1:9" s="41" customFormat="1" ht="15.75" x14ac:dyDescent="0.25">
      <c r="A43" s="37" t="s">
        <v>75</v>
      </c>
      <c r="B43" s="38" t="s">
        <v>76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71</v>
      </c>
      <c r="B44" s="38" t="s">
        <v>223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77</v>
      </c>
      <c r="B45" s="38" t="s">
        <v>78</v>
      </c>
      <c r="C45" s="55" t="s">
        <v>79</v>
      </c>
      <c r="D45" s="33">
        <v>83615</v>
      </c>
      <c r="E45" s="33">
        <v>1100</v>
      </c>
      <c r="F45" s="33">
        <v>1687.45</v>
      </c>
      <c r="G45" s="142">
        <f>D45-E45+F45</f>
        <v>84202.45</v>
      </c>
      <c r="H45" s="142">
        <f>G45*18%</f>
        <v>15156.440999999999</v>
      </c>
      <c r="I45" s="40">
        <f t="shared" si="8"/>
        <v>99358.891000000003</v>
      </c>
    </row>
    <row r="46" spans="1:9" s="41" customFormat="1" ht="15.75" x14ac:dyDescent="0.25">
      <c r="A46" s="37" t="s">
        <v>89</v>
      </c>
      <c r="B46" s="38" t="s">
        <v>90</v>
      </c>
      <c r="C46" s="58" t="s">
        <v>91</v>
      </c>
      <c r="D46" s="33">
        <v>86425</v>
      </c>
      <c r="E46" s="33">
        <v>1100</v>
      </c>
      <c r="F46" s="33">
        <v>1687.45</v>
      </c>
      <c r="G46" s="142">
        <f t="shared" ref="G46:G47" si="9">D46-E46+F46</f>
        <v>87012.45</v>
      </c>
      <c r="H46" s="142">
        <f t="shared" ref="H46:H47" si="10">G46*18%</f>
        <v>15662.240999999998</v>
      </c>
      <c r="I46" s="40">
        <f t="shared" si="8"/>
        <v>102674.69099999999</v>
      </c>
    </row>
    <row r="47" spans="1:9" s="41" customFormat="1" ht="15.75" x14ac:dyDescent="0.25">
      <c r="A47" s="37" t="s">
        <v>89</v>
      </c>
      <c r="B47" s="38" t="s">
        <v>92</v>
      </c>
      <c r="C47" s="58" t="s">
        <v>93</v>
      </c>
      <c r="D47" s="33">
        <v>86425</v>
      </c>
      <c r="E47" s="33">
        <v>1100</v>
      </c>
      <c r="F47" s="33">
        <v>1687.45</v>
      </c>
      <c r="G47" s="142">
        <f t="shared" si="9"/>
        <v>87012.45</v>
      </c>
      <c r="H47" s="142">
        <f t="shared" si="10"/>
        <v>15662.240999999998</v>
      </c>
      <c r="I47" s="40">
        <f t="shared" si="8"/>
        <v>102674.69099999999</v>
      </c>
    </row>
    <row r="48" spans="1:9" s="41" customFormat="1" ht="15.75" x14ac:dyDescent="0.25">
      <c r="A48" s="37" t="s">
        <v>94</v>
      </c>
      <c r="B48" s="38" t="s">
        <v>95</v>
      </c>
      <c r="C48" s="58" t="s">
        <v>96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94</v>
      </c>
      <c r="B49" s="38" t="s">
        <v>97</v>
      </c>
      <c r="C49" s="58" t="s">
        <v>96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100</v>
      </c>
      <c r="B50" s="38" t="s">
        <v>101</v>
      </c>
      <c r="C50" s="58" t="s">
        <v>102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103</v>
      </c>
      <c r="B51" s="38" t="s">
        <v>104</v>
      </c>
      <c r="C51" s="58" t="s">
        <v>105</v>
      </c>
      <c r="D51" s="75"/>
      <c r="E51" s="33"/>
      <c r="F51" s="33"/>
      <c r="G51" s="142"/>
      <c r="H51" s="142"/>
      <c r="I51" s="40"/>
    </row>
    <row r="52" spans="1:9" s="41" customFormat="1" ht="15.75" x14ac:dyDescent="0.25">
      <c r="A52" s="37" t="s">
        <v>103</v>
      </c>
      <c r="B52" s="38" t="s">
        <v>106</v>
      </c>
      <c r="C52" s="39" t="s">
        <v>93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80</v>
      </c>
      <c r="B53" s="38" t="s">
        <v>81</v>
      </c>
      <c r="C53" s="55" t="s">
        <v>82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83</v>
      </c>
      <c r="B54" s="38" t="s">
        <v>84</v>
      </c>
      <c r="C54" s="55" t="s">
        <v>85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59</v>
      </c>
      <c r="B55" s="38" t="s">
        <v>107</v>
      </c>
      <c r="C55" s="59"/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59</v>
      </c>
      <c r="B56" s="38" t="s">
        <v>108</v>
      </c>
      <c r="C56" s="59"/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59</v>
      </c>
      <c r="B57" s="38" t="s">
        <v>110</v>
      </c>
      <c r="C57" s="59"/>
      <c r="D57" s="33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109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111</v>
      </c>
      <c r="C59" s="59"/>
      <c r="D59" s="33"/>
      <c r="E59" s="33"/>
      <c r="F59" s="33"/>
      <c r="G59" s="142"/>
      <c r="H59" s="142"/>
      <c r="I59" s="40"/>
    </row>
    <row r="60" spans="1:9" s="41" customFormat="1" ht="16.5" thickBot="1" x14ac:dyDescent="0.3">
      <c r="A60" s="60" t="s">
        <v>59</v>
      </c>
      <c r="B60" s="61" t="s">
        <v>112</v>
      </c>
      <c r="C60" s="62"/>
      <c r="D60" s="63"/>
      <c r="E60" s="63"/>
      <c r="F60" s="33"/>
      <c r="G60" s="142"/>
      <c r="H60" s="142"/>
      <c r="I60" s="40"/>
    </row>
    <row r="61" spans="1:9" s="41" customFormat="1" ht="16.5" thickBot="1" x14ac:dyDescent="0.3">
      <c r="A61" s="64"/>
      <c r="B61" s="65"/>
      <c r="C61" s="66"/>
      <c r="D61" s="67"/>
      <c r="E61" s="67"/>
      <c r="F61" s="67"/>
      <c r="G61" s="67"/>
      <c r="H61" s="67"/>
      <c r="I61" s="68"/>
    </row>
    <row r="62" spans="1:9" s="41" customFormat="1" ht="21" thickBot="1" x14ac:dyDescent="0.35">
      <c r="A62" s="235" t="s">
        <v>113</v>
      </c>
      <c r="B62" s="236"/>
      <c r="C62" s="236"/>
      <c r="D62" s="236"/>
      <c r="E62" s="236"/>
      <c r="F62" s="236"/>
      <c r="G62" s="236"/>
      <c r="H62" s="236"/>
      <c r="I62" s="237"/>
    </row>
    <row r="63" spans="1:9" s="41" customFormat="1" ht="15.75" x14ac:dyDescent="0.25">
      <c r="A63" s="220" t="s">
        <v>6</v>
      </c>
      <c r="B63" s="221"/>
      <c r="C63" s="145" t="s">
        <v>7</v>
      </c>
      <c r="D63" s="149" t="s">
        <v>8</v>
      </c>
      <c r="E63" s="149" t="s">
        <v>9</v>
      </c>
      <c r="F63" s="149" t="s">
        <v>10</v>
      </c>
      <c r="G63" s="160" t="s">
        <v>218</v>
      </c>
      <c r="H63" s="144" t="s">
        <v>183</v>
      </c>
      <c r="I63" s="149" t="s">
        <v>11</v>
      </c>
    </row>
    <row r="64" spans="1:9" s="56" customFormat="1" x14ac:dyDescent="0.2">
      <c r="A64" s="69" t="s">
        <v>119</v>
      </c>
      <c r="B64" s="70" t="s">
        <v>120</v>
      </c>
      <c r="C64" s="39" t="s">
        <v>64</v>
      </c>
      <c r="D64" s="116">
        <v>82135</v>
      </c>
      <c r="E64" s="33">
        <v>1100</v>
      </c>
      <c r="F64" s="33">
        <v>1687.45</v>
      </c>
      <c r="G64" s="142">
        <f t="shared" ref="G64:G68" si="11">D64-E64+F64</f>
        <v>82722.45</v>
      </c>
      <c r="H64" s="142">
        <f t="shared" ref="H64:H68" si="12">G64*18%</f>
        <v>14890.040999999999</v>
      </c>
      <c r="I64" s="40">
        <f t="shared" ref="I64:I68" si="13">D64-E64+F64+H64</f>
        <v>97612.490999999995</v>
      </c>
    </row>
    <row r="65" spans="1:9" s="56" customFormat="1" x14ac:dyDescent="0.2">
      <c r="A65" s="69" t="s">
        <v>119</v>
      </c>
      <c r="B65" s="70" t="s">
        <v>121</v>
      </c>
      <c r="C65" s="39" t="s">
        <v>122</v>
      </c>
      <c r="D65" s="116">
        <v>82685</v>
      </c>
      <c r="E65" s="33">
        <v>1100</v>
      </c>
      <c r="F65" s="33">
        <v>1687.45</v>
      </c>
      <c r="G65" s="142">
        <f t="shared" si="11"/>
        <v>83272.45</v>
      </c>
      <c r="H65" s="142">
        <f t="shared" si="12"/>
        <v>14989.040999999999</v>
      </c>
      <c r="I65" s="40">
        <f t="shared" si="13"/>
        <v>98261.490999999995</v>
      </c>
    </row>
    <row r="66" spans="1:9" s="56" customFormat="1" x14ac:dyDescent="0.2">
      <c r="A66" s="69" t="s">
        <v>119</v>
      </c>
      <c r="B66" s="70" t="s">
        <v>123</v>
      </c>
      <c r="C66" s="39" t="s">
        <v>122</v>
      </c>
      <c r="D66" s="116">
        <v>83185</v>
      </c>
      <c r="E66" s="33">
        <v>1100</v>
      </c>
      <c r="F66" s="33">
        <v>1687.45</v>
      </c>
      <c r="G66" s="142">
        <f t="shared" si="11"/>
        <v>83772.45</v>
      </c>
      <c r="H66" s="142">
        <f t="shared" si="12"/>
        <v>15079.040999999999</v>
      </c>
      <c r="I66" s="40">
        <f t="shared" si="13"/>
        <v>98851.490999999995</v>
      </c>
    </row>
    <row r="67" spans="1:9" s="56" customFormat="1" x14ac:dyDescent="0.2">
      <c r="A67" s="69" t="s">
        <v>119</v>
      </c>
      <c r="B67" s="70" t="s">
        <v>224</v>
      </c>
      <c r="C67" s="39" t="s">
        <v>225</v>
      </c>
      <c r="D67" s="116">
        <v>82635</v>
      </c>
      <c r="E67" s="33">
        <v>1100</v>
      </c>
      <c r="F67" s="33">
        <v>1687.45</v>
      </c>
      <c r="G67" s="142">
        <f t="shared" ref="G67" si="14">D67-E67+F67</f>
        <v>83222.45</v>
      </c>
      <c r="H67" s="142">
        <f t="shared" ref="H67" si="15">G67*18%</f>
        <v>14980.040999999999</v>
      </c>
      <c r="I67" s="40">
        <f t="shared" ref="I67" si="16">D67-E67+F67+H67</f>
        <v>98202.490999999995</v>
      </c>
    </row>
    <row r="68" spans="1:9" s="56" customFormat="1" x14ac:dyDescent="0.2">
      <c r="A68" s="69" t="s">
        <v>124</v>
      </c>
      <c r="B68" s="70" t="s">
        <v>125</v>
      </c>
      <c r="C68" s="39" t="s">
        <v>126</v>
      </c>
      <c r="D68" s="116">
        <v>84335</v>
      </c>
      <c r="E68" s="33">
        <v>1100</v>
      </c>
      <c r="F68" s="33">
        <v>1687.45</v>
      </c>
      <c r="G68" s="142">
        <f t="shared" si="11"/>
        <v>84922.45</v>
      </c>
      <c r="H68" s="142">
        <f t="shared" si="12"/>
        <v>15286.040999999999</v>
      </c>
      <c r="I68" s="40">
        <f t="shared" si="13"/>
        <v>100208.49099999999</v>
      </c>
    </row>
    <row r="69" spans="1:9" s="43" customFormat="1" x14ac:dyDescent="0.2">
      <c r="A69" s="69" t="s">
        <v>127</v>
      </c>
      <c r="B69" s="70" t="s">
        <v>128</v>
      </c>
      <c r="C69" s="39" t="s">
        <v>129</v>
      </c>
      <c r="D69" s="116"/>
      <c r="E69" s="33"/>
      <c r="F69" s="33"/>
      <c r="G69" s="142"/>
      <c r="H69" s="142"/>
      <c r="I69" s="40"/>
    </row>
    <row r="70" spans="1:9" s="43" customFormat="1" x14ac:dyDescent="0.2">
      <c r="A70" s="69" t="s">
        <v>127</v>
      </c>
      <c r="B70" s="70" t="s">
        <v>130</v>
      </c>
      <c r="C70" s="39" t="s">
        <v>129</v>
      </c>
      <c r="D70" s="116"/>
      <c r="E70" s="33"/>
      <c r="F70" s="33"/>
      <c r="G70" s="142"/>
      <c r="H70" s="142"/>
      <c r="I70" s="40"/>
    </row>
    <row r="71" spans="1:9" s="41" customFormat="1" ht="15.75" x14ac:dyDescent="0.25">
      <c r="A71" s="69" t="s">
        <v>114</v>
      </c>
      <c r="B71" s="70" t="s">
        <v>115</v>
      </c>
      <c r="C71" s="39" t="s">
        <v>116</v>
      </c>
      <c r="D71" s="116"/>
      <c r="E71" s="33"/>
      <c r="F71" s="33"/>
      <c r="G71" s="142"/>
      <c r="H71" s="142"/>
      <c r="I71" s="40"/>
    </row>
    <row r="72" spans="1:9" s="41" customFormat="1" ht="15.75" x14ac:dyDescent="0.25">
      <c r="A72" s="71" t="s">
        <v>114</v>
      </c>
      <c r="B72" s="72" t="s">
        <v>117</v>
      </c>
      <c r="C72" s="39" t="s">
        <v>118</v>
      </c>
      <c r="D72" s="116">
        <v>88385</v>
      </c>
      <c r="E72" s="33">
        <v>1100</v>
      </c>
      <c r="F72" s="33">
        <v>1687.45</v>
      </c>
      <c r="G72" s="142">
        <f t="shared" ref="G72" si="17">D72-E72+F72</f>
        <v>88972.45</v>
      </c>
      <c r="H72" s="142">
        <f t="shared" ref="H72" si="18">G72*18%</f>
        <v>16015.040999999999</v>
      </c>
      <c r="I72" s="40">
        <f t="shared" ref="I72" si="19">D72-E72+F72+H72</f>
        <v>104987.49099999999</v>
      </c>
    </row>
    <row r="73" spans="1:9" s="41" customFormat="1" ht="15.75" x14ac:dyDescent="0.25">
      <c r="A73" s="37" t="s">
        <v>59</v>
      </c>
      <c r="B73" s="38" t="s">
        <v>131</v>
      </c>
      <c r="C73" s="59"/>
      <c r="D73" s="33"/>
      <c r="E73" s="33"/>
      <c r="F73" s="33"/>
      <c r="G73" s="142"/>
      <c r="H73" s="142"/>
      <c r="I73" s="40"/>
    </row>
    <row r="74" spans="1:9" s="41" customFormat="1" ht="15.75" x14ac:dyDescent="0.25">
      <c r="A74" s="37" t="s">
        <v>59</v>
      </c>
      <c r="B74" s="38" t="s">
        <v>132</v>
      </c>
      <c r="C74" s="59"/>
      <c r="D74" s="33"/>
      <c r="E74" s="33"/>
      <c r="F74" s="33"/>
      <c r="G74" s="142"/>
      <c r="H74" s="142"/>
      <c r="I74" s="40"/>
    </row>
    <row r="75" spans="1:9" s="41" customFormat="1" ht="16.5" thickBot="1" x14ac:dyDescent="0.3">
      <c r="A75" s="60" t="s">
        <v>59</v>
      </c>
      <c r="B75" s="61" t="s">
        <v>133</v>
      </c>
      <c r="C75" s="62"/>
      <c r="D75" s="63"/>
      <c r="E75" s="63"/>
      <c r="F75" s="33"/>
      <c r="G75" s="142"/>
      <c r="H75" s="142"/>
      <c r="I75" s="40"/>
    </row>
    <row r="76" spans="1:9" s="41" customFormat="1" ht="18.75" thickBot="1" x14ac:dyDescent="0.3">
      <c r="A76" s="222" t="s">
        <v>134</v>
      </c>
      <c r="B76" s="223"/>
      <c r="C76" s="223"/>
      <c r="D76" s="223"/>
      <c r="E76" s="224"/>
      <c r="F76" s="73"/>
      <c r="G76" s="73"/>
      <c r="H76" s="73"/>
      <c r="I76" s="73"/>
    </row>
    <row r="77" spans="1:9" s="41" customFormat="1" ht="16.5" thickBot="1" x14ac:dyDescent="0.3">
      <c r="A77" s="225" t="s">
        <v>135</v>
      </c>
      <c r="B77" s="226"/>
      <c r="C77" s="80"/>
      <c r="D77" s="227" t="s">
        <v>136</v>
      </c>
      <c r="E77" s="228"/>
      <c r="F77" s="78"/>
      <c r="G77" s="78"/>
      <c r="H77" s="78"/>
      <c r="I77" s="73"/>
    </row>
    <row r="78" spans="1:9" s="41" customFormat="1" ht="15.75" x14ac:dyDescent="0.25">
      <c r="A78" s="119" t="s">
        <v>137</v>
      </c>
      <c r="B78" s="169" t="s">
        <v>138</v>
      </c>
      <c r="C78" s="77"/>
      <c r="D78" s="170" t="s">
        <v>137</v>
      </c>
      <c r="E78" s="134" t="s">
        <v>138</v>
      </c>
      <c r="F78" s="167" t="s">
        <v>153</v>
      </c>
      <c r="G78" s="167"/>
      <c r="H78" s="78"/>
      <c r="I78" s="73"/>
    </row>
    <row r="79" spans="1:9" s="41" customFormat="1" ht="15.75" customHeight="1" x14ac:dyDescent="0.25">
      <c r="A79" s="37" t="s">
        <v>139</v>
      </c>
      <c r="B79" s="171">
        <v>300</v>
      </c>
      <c r="C79" s="77"/>
      <c r="D79" s="172" t="s">
        <v>140</v>
      </c>
      <c r="E79" s="120">
        <v>300</v>
      </c>
      <c r="F79" s="168" t="s">
        <v>154</v>
      </c>
      <c r="G79" s="168"/>
      <c r="H79" s="157"/>
      <c r="I79" s="73"/>
    </row>
    <row r="80" spans="1:9" s="41" customFormat="1" ht="15.75" x14ac:dyDescent="0.25">
      <c r="A80" s="37" t="s">
        <v>141</v>
      </c>
      <c r="B80" s="171">
        <v>400</v>
      </c>
      <c r="C80" s="77"/>
      <c r="D80" s="172" t="s">
        <v>142</v>
      </c>
      <c r="E80" s="120">
        <v>400</v>
      </c>
      <c r="F80" s="168" t="s">
        <v>155</v>
      </c>
      <c r="G80" s="168"/>
      <c r="H80" s="157"/>
      <c r="I80" s="73"/>
    </row>
    <row r="81" spans="1:9" s="41" customFormat="1" ht="15.75" x14ac:dyDescent="0.25">
      <c r="A81" s="37" t="s">
        <v>143</v>
      </c>
      <c r="B81" s="171">
        <v>500</v>
      </c>
      <c r="C81" s="77"/>
      <c r="D81" s="172" t="s">
        <v>144</v>
      </c>
      <c r="E81" s="120">
        <v>500</v>
      </c>
      <c r="F81" s="73"/>
      <c r="G81" s="73"/>
      <c r="H81" s="73"/>
      <c r="I81" s="73"/>
    </row>
    <row r="82" spans="1:9" s="41" customFormat="1" ht="15.75" x14ac:dyDescent="0.25">
      <c r="A82" s="37" t="s">
        <v>145</v>
      </c>
      <c r="B82" s="171">
        <v>600</v>
      </c>
      <c r="C82" s="77"/>
      <c r="D82" s="172" t="s">
        <v>146</v>
      </c>
      <c r="E82" s="120">
        <v>600</v>
      </c>
      <c r="F82" s="73"/>
      <c r="G82" s="73"/>
      <c r="H82" s="73"/>
      <c r="I82" s="73"/>
    </row>
    <row r="83" spans="1:9" s="41" customFormat="1" ht="15.75" x14ac:dyDescent="0.25">
      <c r="A83" s="37" t="s">
        <v>147</v>
      </c>
      <c r="B83" s="171">
        <v>700</v>
      </c>
      <c r="C83" s="77"/>
      <c r="D83" s="172" t="s">
        <v>148</v>
      </c>
      <c r="E83" s="120">
        <v>700</v>
      </c>
      <c r="F83" s="186" t="s">
        <v>190</v>
      </c>
      <c r="G83" s="186"/>
      <c r="H83" s="73"/>
      <c r="I83" s="73"/>
    </row>
    <row r="84" spans="1:9" s="41" customFormat="1" ht="15.75" x14ac:dyDescent="0.25">
      <c r="A84" s="37" t="s">
        <v>149</v>
      </c>
      <c r="B84" s="171">
        <v>800</v>
      </c>
      <c r="C84" s="77"/>
      <c r="D84" s="172" t="s">
        <v>150</v>
      </c>
      <c r="E84" s="120">
        <v>750</v>
      </c>
      <c r="F84" s="186" t="s">
        <v>191</v>
      </c>
      <c r="G84" s="186"/>
      <c r="H84" s="73"/>
      <c r="I84" s="73"/>
    </row>
    <row r="85" spans="1:9" s="41" customFormat="1" ht="16.5" thickBot="1" x14ac:dyDescent="0.3">
      <c r="A85" s="60" t="s">
        <v>151</v>
      </c>
      <c r="B85" s="173">
        <v>900</v>
      </c>
      <c r="C85" s="77"/>
      <c r="D85" s="174" t="s">
        <v>152</v>
      </c>
      <c r="E85" s="175">
        <v>800</v>
      </c>
      <c r="F85" s="73"/>
      <c r="G85" s="73"/>
      <c r="H85" s="73"/>
      <c r="I85" s="73"/>
    </row>
    <row r="86" spans="1:9" ht="15.75" x14ac:dyDescent="0.25">
      <c r="B86" s="7"/>
    </row>
    <row r="87" spans="1:9" ht="15.75" x14ac:dyDescent="0.25">
      <c r="B87" s="7"/>
    </row>
    <row r="99" spans="1:9" x14ac:dyDescent="0.25">
      <c r="A99" s="8"/>
      <c r="B99" s="8"/>
      <c r="C99" s="156"/>
      <c r="D99" s="156"/>
      <c r="E99" s="156"/>
      <c r="F99" s="5"/>
      <c r="G99" s="5"/>
      <c r="H99" s="5"/>
      <c r="I99" s="5"/>
    </row>
  </sheetData>
  <mergeCells count="16">
    <mergeCell ref="A1:A4"/>
    <mergeCell ref="B1:H1"/>
    <mergeCell ref="I1:I4"/>
    <mergeCell ref="B2:H2"/>
    <mergeCell ref="B3:H3"/>
    <mergeCell ref="B4:H4"/>
    <mergeCell ref="A63:B63"/>
    <mergeCell ref="A76:E76"/>
    <mergeCell ref="A77:B77"/>
    <mergeCell ref="D77:E77"/>
    <mergeCell ref="B5:H6"/>
    <mergeCell ref="A7:I7"/>
    <mergeCell ref="A8:B8"/>
    <mergeCell ref="A37:I37"/>
    <mergeCell ref="A38:B38"/>
    <mergeCell ref="A62:I62"/>
  </mergeCells>
  <pageMargins left="0.5" right="0.25" top="0.36" bottom="0.3" header="0.23" footer="0.3"/>
  <pageSetup paperSize="9" scale="5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showGridLines="0" topLeftCell="A52" zoomScaleNormal="100" workbookViewId="0">
      <selection activeCell="D73" sqref="D73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40"/>
      <c r="B1" s="241" t="s">
        <v>0</v>
      </c>
      <c r="C1" s="241"/>
      <c r="D1" s="241"/>
      <c r="E1" s="241"/>
      <c r="F1" s="241"/>
      <c r="G1" s="241"/>
      <c r="H1" s="241"/>
      <c r="I1" s="242"/>
    </row>
    <row r="2" spans="1:9" ht="23.25" x14ac:dyDescent="0.35">
      <c r="A2" s="240"/>
      <c r="B2" s="243" t="s">
        <v>184</v>
      </c>
      <c r="C2" s="243"/>
      <c r="D2" s="243"/>
      <c r="E2" s="243"/>
      <c r="F2" s="243"/>
      <c r="G2" s="243"/>
      <c r="H2" s="243"/>
      <c r="I2" s="242"/>
    </row>
    <row r="3" spans="1:9" x14ac:dyDescent="0.25">
      <c r="A3" s="240"/>
      <c r="B3" s="244" t="s">
        <v>173</v>
      </c>
      <c r="C3" s="244"/>
      <c r="D3" s="244"/>
      <c r="E3" s="244"/>
      <c r="F3" s="244"/>
      <c r="G3" s="244"/>
      <c r="H3" s="244"/>
      <c r="I3" s="242"/>
    </row>
    <row r="4" spans="1:9" ht="18" x14ac:dyDescent="0.25">
      <c r="A4" s="240"/>
      <c r="B4" s="245" t="s">
        <v>182</v>
      </c>
      <c r="C4" s="245"/>
      <c r="D4" s="245"/>
      <c r="E4" s="245"/>
      <c r="F4" s="245"/>
      <c r="G4" s="245"/>
      <c r="H4" s="245"/>
      <c r="I4" s="242"/>
    </row>
    <row r="5" spans="1:9" ht="15.75" customHeight="1" thickBot="1" x14ac:dyDescent="0.3">
      <c r="A5" s="19"/>
      <c r="B5" s="229" t="s">
        <v>4</v>
      </c>
      <c r="C5" s="229"/>
      <c r="D5" s="229"/>
      <c r="E5" s="229"/>
      <c r="F5" s="229"/>
      <c r="G5" s="229"/>
      <c r="H5" s="229"/>
      <c r="I5" s="143" t="s">
        <v>189</v>
      </c>
    </row>
    <row r="6" spans="1:9" ht="15.75" customHeight="1" thickBot="1" x14ac:dyDescent="0.3">
      <c r="A6" s="166"/>
      <c r="B6" s="229"/>
      <c r="C6" s="229"/>
      <c r="D6" s="229"/>
      <c r="E6" s="229"/>
      <c r="F6" s="229"/>
      <c r="G6" s="229"/>
      <c r="H6" s="229"/>
      <c r="I6" s="153" t="s">
        <v>226</v>
      </c>
    </row>
    <row r="7" spans="1:9" ht="21" thickBot="1" x14ac:dyDescent="0.35">
      <c r="A7" s="230" t="s">
        <v>5</v>
      </c>
      <c r="B7" s="231"/>
      <c r="C7" s="231"/>
      <c r="D7" s="231"/>
      <c r="E7" s="231"/>
      <c r="F7" s="231"/>
      <c r="G7" s="231"/>
      <c r="H7" s="231"/>
      <c r="I7" s="232"/>
    </row>
    <row r="8" spans="1:9" s="26" customFormat="1" ht="15.75" x14ac:dyDescent="0.25">
      <c r="A8" s="233" t="s">
        <v>6</v>
      </c>
      <c r="B8" s="234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218</v>
      </c>
      <c r="H8" s="152" t="s">
        <v>183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85614</v>
      </c>
      <c r="E9" s="33">
        <v>1100</v>
      </c>
      <c r="F9" s="33">
        <v>1439.15</v>
      </c>
      <c r="G9" s="142">
        <f t="shared" ref="G9:G10" si="0">D9-E9+F9</f>
        <v>85953.15</v>
      </c>
      <c r="H9" s="142">
        <f t="shared" ref="H9:H10" si="1">G9*18%</f>
        <v>15471.566999999999</v>
      </c>
      <c r="I9" s="40">
        <f>D9-E9+F9+H9</f>
        <v>101424.71699999999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85614</v>
      </c>
      <c r="E10" s="33">
        <v>1100</v>
      </c>
      <c r="F10" s="33">
        <v>1439.15</v>
      </c>
      <c r="G10" s="142">
        <f t="shared" si="0"/>
        <v>85953.15</v>
      </c>
      <c r="H10" s="142">
        <f t="shared" si="1"/>
        <v>15471.566999999999</v>
      </c>
      <c r="I10" s="40">
        <f t="shared" ref="I10:I15" si="2">D10-E10+F10+H10</f>
        <v>101424.71699999999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86364</v>
      </c>
      <c r="E13" s="33">
        <v>1100</v>
      </c>
      <c r="F13" s="33">
        <v>1439.15</v>
      </c>
      <c r="G13" s="142">
        <f t="shared" ref="G13" si="3">D13-E13+F13</f>
        <v>86703.15</v>
      </c>
      <c r="H13" s="142">
        <f t="shared" ref="H13" si="4">G13*18%</f>
        <v>15606.566999999999</v>
      </c>
      <c r="I13" s="40">
        <f t="shared" si="2"/>
        <v>102309.71699999999</v>
      </c>
    </row>
    <row r="14" spans="1:9" s="41" customFormat="1" ht="15.75" x14ac:dyDescent="0.25">
      <c r="A14" s="37" t="s">
        <v>12</v>
      </c>
      <c r="B14" s="38" t="s">
        <v>175</v>
      </c>
      <c r="C14" s="39" t="s">
        <v>176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87364</v>
      </c>
      <c r="E15" s="33">
        <v>1100</v>
      </c>
      <c r="F15" s="33">
        <v>1439.15</v>
      </c>
      <c r="G15" s="142">
        <f t="shared" ref="G15" si="5">D15-E15+F15</f>
        <v>87703.15</v>
      </c>
      <c r="H15" s="142">
        <f t="shared" ref="H15" si="6">G15*18%</f>
        <v>15786.566999999999</v>
      </c>
      <c r="I15" s="40">
        <f t="shared" si="2"/>
        <v>103489.71699999999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171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171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5" t="s">
        <v>62</v>
      </c>
      <c r="B37" s="236"/>
      <c r="C37" s="236"/>
      <c r="D37" s="236"/>
      <c r="E37" s="236"/>
      <c r="F37" s="236"/>
      <c r="G37" s="236"/>
      <c r="H37" s="236"/>
      <c r="I37" s="237"/>
    </row>
    <row r="38" spans="1:9" s="54" customFormat="1" ht="15.75" x14ac:dyDescent="0.25">
      <c r="A38" s="238" t="s">
        <v>6</v>
      </c>
      <c r="B38" s="239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218</v>
      </c>
      <c r="H38" s="144" t="s">
        <v>183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83399</v>
      </c>
      <c r="E39" s="33">
        <v>1100</v>
      </c>
      <c r="F39" s="33">
        <v>1439.15</v>
      </c>
      <c r="G39" s="142">
        <f t="shared" ref="G39:G40" si="7">D39-E39+F39</f>
        <v>83738.149999999994</v>
      </c>
      <c r="H39" s="142">
        <f t="shared" ref="H39:H40" si="8">G39*18%</f>
        <v>15072.866999999998</v>
      </c>
      <c r="I39" s="40">
        <f t="shared" ref="I39:I47" si="9">D39-E39+F39+H39</f>
        <v>98811.016999999993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83249</v>
      </c>
      <c r="E40" s="33">
        <v>1100</v>
      </c>
      <c r="F40" s="33">
        <v>1439.15</v>
      </c>
      <c r="G40" s="142">
        <f t="shared" si="7"/>
        <v>83588.149999999994</v>
      </c>
      <c r="H40" s="142">
        <f t="shared" si="8"/>
        <v>15045.866999999998</v>
      </c>
      <c r="I40" s="40">
        <f t="shared" si="9"/>
        <v>98634.016999999993</v>
      </c>
    </row>
    <row r="41" spans="1:9" s="43" customFormat="1" x14ac:dyDescent="0.2">
      <c r="A41" s="37" t="s">
        <v>71</v>
      </c>
      <c r="B41" s="38" t="s">
        <v>72</v>
      </c>
      <c r="C41" s="55" t="s">
        <v>73</v>
      </c>
      <c r="D41" s="33">
        <v>83349</v>
      </c>
      <c r="E41" s="33">
        <v>1100</v>
      </c>
      <c r="F41" s="33">
        <v>1439.15</v>
      </c>
      <c r="G41" s="142">
        <f t="shared" ref="G41:G42" si="10">D41-E41+F41</f>
        <v>83688.149999999994</v>
      </c>
      <c r="H41" s="142">
        <f t="shared" ref="H41:H42" si="11">G41*18%</f>
        <v>15063.866999999998</v>
      </c>
      <c r="I41" s="40">
        <f t="shared" si="9"/>
        <v>98752.016999999993</v>
      </c>
    </row>
    <row r="42" spans="1:9" s="41" customFormat="1" ht="15.75" x14ac:dyDescent="0.25">
      <c r="A42" s="37" t="s">
        <v>71</v>
      </c>
      <c r="B42" s="38" t="s">
        <v>74</v>
      </c>
      <c r="C42" s="55" t="s">
        <v>40</v>
      </c>
      <c r="D42" s="33">
        <v>82899</v>
      </c>
      <c r="E42" s="33">
        <v>1100</v>
      </c>
      <c r="F42" s="33">
        <v>1439.15</v>
      </c>
      <c r="G42" s="142">
        <f t="shared" si="10"/>
        <v>83238.149999999994</v>
      </c>
      <c r="H42" s="142">
        <f t="shared" si="11"/>
        <v>14982.866999999998</v>
      </c>
      <c r="I42" s="40">
        <f t="shared" si="9"/>
        <v>98221.016999999993</v>
      </c>
    </row>
    <row r="43" spans="1:9" s="41" customFormat="1" ht="15.75" x14ac:dyDescent="0.25">
      <c r="A43" s="37" t="s">
        <v>75</v>
      </c>
      <c r="B43" s="38" t="s">
        <v>76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71</v>
      </c>
      <c r="B44" s="38" t="s">
        <v>223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77</v>
      </c>
      <c r="B45" s="38" t="s">
        <v>78</v>
      </c>
      <c r="C45" s="55" t="s">
        <v>79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89</v>
      </c>
      <c r="B46" s="38" t="s">
        <v>90</v>
      </c>
      <c r="C46" s="58" t="s">
        <v>91</v>
      </c>
      <c r="D46" s="33">
        <v>86889</v>
      </c>
      <c r="E46" s="33">
        <v>1100</v>
      </c>
      <c r="F46" s="33">
        <v>1439.15</v>
      </c>
      <c r="G46" s="142">
        <f t="shared" ref="G46:G47" si="12">D46-E46+F46</f>
        <v>87228.15</v>
      </c>
      <c r="H46" s="142">
        <f t="shared" ref="H46:H47" si="13">G46*18%</f>
        <v>15701.066999999999</v>
      </c>
      <c r="I46" s="40">
        <f t="shared" si="9"/>
        <v>102929.21699999999</v>
      </c>
    </row>
    <row r="47" spans="1:9" s="41" customFormat="1" ht="15.75" x14ac:dyDescent="0.25">
      <c r="A47" s="37" t="s">
        <v>89</v>
      </c>
      <c r="B47" s="38" t="s">
        <v>92</v>
      </c>
      <c r="C47" s="58" t="s">
        <v>93</v>
      </c>
      <c r="D47" s="33">
        <v>86889</v>
      </c>
      <c r="E47" s="33">
        <v>1100</v>
      </c>
      <c r="F47" s="33">
        <v>1439.15</v>
      </c>
      <c r="G47" s="142">
        <f t="shared" si="12"/>
        <v>87228.15</v>
      </c>
      <c r="H47" s="142">
        <f t="shared" si="13"/>
        <v>15701.066999999999</v>
      </c>
      <c r="I47" s="40">
        <f t="shared" si="9"/>
        <v>102929.21699999999</v>
      </c>
    </row>
    <row r="48" spans="1:9" s="41" customFormat="1" ht="15.75" x14ac:dyDescent="0.25">
      <c r="A48" s="37" t="s">
        <v>94</v>
      </c>
      <c r="B48" s="38" t="s">
        <v>95</v>
      </c>
      <c r="C48" s="58" t="s">
        <v>96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94</v>
      </c>
      <c r="B49" s="38" t="s">
        <v>97</v>
      </c>
      <c r="C49" s="58" t="s">
        <v>96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100</v>
      </c>
      <c r="B50" s="38" t="s">
        <v>101</v>
      </c>
      <c r="C50" s="58" t="s">
        <v>102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103</v>
      </c>
      <c r="B51" s="38" t="s">
        <v>104</v>
      </c>
      <c r="C51" s="58" t="s">
        <v>105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103</v>
      </c>
      <c r="B52" s="38" t="s">
        <v>106</v>
      </c>
      <c r="C52" s="39" t="s">
        <v>93</v>
      </c>
      <c r="D52" s="116"/>
      <c r="E52" s="33"/>
      <c r="F52" s="33"/>
      <c r="G52" s="142"/>
      <c r="H52" s="142"/>
      <c r="I52" s="40"/>
    </row>
    <row r="53" spans="1:9" s="41" customFormat="1" ht="15.75" x14ac:dyDescent="0.25">
      <c r="A53" s="37" t="s">
        <v>80</v>
      </c>
      <c r="B53" s="38" t="s">
        <v>81</v>
      </c>
      <c r="C53" s="55" t="s">
        <v>82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83</v>
      </c>
      <c r="B54" s="38" t="s">
        <v>84</v>
      </c>
      <c r="C54" s="55" t="s">
        <v>85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59</v>
      </c>
      <c r="B55" s="38" t="s">
        <v>107</v>
      </c>
      <c r="C55" s="59"/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59</v>
      </c>
      <c r="B56" s="38" t="s">
        <v>108</v>
      </c>
      <c r="C56" s="59"/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59</v>
      </c>
      <c r="B57" s="38" t="s">
        <v>110</v>
      </c>
      <c r="C57" s="59"/>
      <c r="D57" s="33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109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111</v>
      </c>
      <c r="C59" s="59"/>
      <c r="D59" s="33"/>
      <c r="E59" s="33"/>
      <c r="F59" s="33"/>
      <c r="G59" s="142"/>
      <c r="H59" s="142"/>
      <c r="I59" s="40"/>
    </row>
    <row r="60" spans="1:9" s="41" customFormat="1" ht="16.5" thickBot="1" x14ac:dyDescent="0.3">
      <c r="A60" s="60" t="s">
        <v>59</v>
      </c>
      <c r="B60" s="61" t="s">
        <v>112</v>
      </c>
      <c r="C60" s="62"/>
      <c r="D60" s="63"/>
      <c r="E60" s="63"/>
      <c r="F60" s="33"/>
      <c r="G60" s="142"/>
      <c r="H60" s="142"/>
      <c r="I60" s="40"/>
    </row>
    <row r="61" spans="1:9" s="41" customFormat="1" ht="16.5" thickBot="1" x14ac:dyDescent="0.3">
      <c r="A61" s="64"/>
      <c r="B61" s="65"/>
      <c r="C61" s="66"/>
      <c r="D61" s="67"/>
      <c r="E61" s="67"/>
      <c r="F61" s="67"/>
      <c r="G61" s="67"/>
      <c r="H61" s="67"/>
      <c r="I61" s="68"/>
    </row>
    <row r="62" spans="1:9" s="41" customFormat="1" ht="21" thickBot="1" x14ac:dyDescent="0.35">
      <c r="A62" s="235" t="s">
        <v>113</v>
      </c>
      <c r="B62" s="236"/>
      <c r="C62" s="236"/>
      <c r="D62" s="236"/>
      <c r="E62" s="236"/>
      <c r="F62" s="236"/>
      <c r="G62" s="236"/>
      <c r="H62" s="236"/>
      <c r="I62" s="237"/>
    </row>
    <row r="63" spans="1:9" s="41" customFormat="1" ht="15.75" x14ac:dyDescent="0.25">
      <c r="A63" s="220" t="s">
        <v>6</v>
      </c>
      <c r="B63" s="221"/>
      <c r="C63" s="145" t="s">
        <v>7</v>
      </c>
      <c r="D63" s="149" t="s">
        <v>8</v>
      </c>
      <c r="E63" s="149" t="s">
        <v>9</v>
      </c>
      <c r="F63" s="149" t="s">
        <v>10</v>
      </c>
      <c r="G63" s="160" t="s">
        <v>218</v>
      </c>
      <c r="H63" s="144" t="s">
        <v>183</v>
      </c>
      <c r="I63" s="149" t="s">
        <v>11</v>
      </c>
    </row>
    <row r="64" spans="1:9" s="56" customFormat="1" x14ac:dyDescent="0.2">
      <c r="A64" s="69" t="s">
        <v>119</v>
      </c>
      <c r="B64" s="70" t="s">
        <v>120</v>
      </c>
      <c r="C64" s="39" t="s">
        <v>64</v>
      </c>
      <c r="D64" s="116"/>
      <c r="E64" s="33"/>
      <c r="F64" s="33"/>
      <c r="G64" s="142"/>
      <c r="H64" s="142"/>
      <c r="I64" s="40"/>
    </row>
    <row r="65" spans="1:9" s="56" customFormat="1" x14ac:dyDescent="0.2">
      <c r="A65" s="69" t="s">
        <v>119</v>
      </c>
      <c r="B65" s="70" t="s">
        <v>121</v>
      </c>
      <c r="C65" s="39" t="s">
        <v>122</v>
      </c>
      <c r="D65" s="116"/>
      <c r="E65" s="33"/>
      <c r="F65" s="33"/>
      <c r="G65" s="142"/>
      <c r="H65" s="142"/>
      <c r="I65" s="40"/>
    </row>
    <row r="66" spans="1:9" s="56" customFormat="1" x14ac:dyDescent="0.2">
      <c r="A66" s="69" t="s">
        <v>119</v>
      </c>
      <c r="B66" s="70" t="s">
        <v>123</v>
      </c>
      <c r="C66" s="39" t="s">
        <v>122</v>
      </c>
      <c r="D66" s="116"/>
      <c r="E66" s="33"/>
      <c r="F66" s="33"/>
      <c r="G66" s="142"/>
      <c r="H66" s="142"/>
      <c r="I66" s="40"/>
    </row>
    <row r="67" spans="1:9" s="56" customFormat="1" x14ac:dyDescent="0.2">
      <c r="A67" s="69" t="s">
        <v>119</v>
      </c>
      <c r="B67" s="70" t="s">
        <v>224</v>
      </c>
      <c r="C67" s="39" t="s">
        <v>225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124</v>
      </c>
      <c r="B68" s="70" t="s">
        <v>125</v>
      </c>
      <c r="C68" s="39" t="s">
        <v>126</v>
      </c>
      <c r="D68" s="116">
        <v>84649</v>
      </c>
      <c r="E68" s="33">
        <v>1100</v>
      </c>
      <c r="F68" s="33">
        <v>1439.15</v>
      </c>
      <c r="G68" s="142">
        <f t="shared" ref="G68:G72" si="14">D68-E68+F68</f>
        <v>84988.15</v>
      </c>
      <c r="H68" s="142">
        <f t="shared" ref="H68:H72" si="15">G68*18%</f>
        <v>15297.866999999998</v>
      </c>
      <c r="I68" s="40">
        <f t="shared" ref="I68:I72" si="16">D68-E68+F68+H68</f>
        <v>100286.01699999999</v>
      </c>
    </row>
    <row r="69" spans="1:9" s="43" customFormat="1" x14ac:dyDescent="0.2">
      <c r="A69" s="69" t="s">
        <v>127</v>
      </c>
      <c r="B69" s="70" t="s">
        <v>128</v>
      </c>
      <c r="C69" s="39" t="s">
        <v>129</v>
      </c>
      <c r="D69" s="116">
        <v>85949</v>
      </c>
      <c r="E69" s="33">
        <v>1100</v>
      </c>
      <c r="F69" s="33">
        <v>1439.15</v>
      </c>
      <c r="G69" s="142">
        <f t="shared" si="14"/>
        <v>86288.15</v>
      </c>
      <c r="H69" s="142">
        <f t="shared" si="15"/>
        <v>15531.866999999998</v>
      </c>
      <c r="I69" s="40">
        <f t="shared" si="16"/>
        <v>101820.01699999999</v>
      </c>
    </row>
    <row r="70" spans="1:9" s="43" customFormat="1" x14ac:dyDescent="0.2">
      <c r="A70" s="69" t="s">
        <v>127</v>
      </c>
      <c r="B70" s="70" t="s">
        <v>130</v>
      </c>
      <c r="C70" s="39" t="s">
        <v>129</v>
      </c>
      <c r="D70" s="116">
        <v>87739</v>
      </c>
      <c r="E70" s="33">
        <v>1100</v>
      </c>
      <c r="F70" s="33">
        <v>1439.15</v>
      </c>
      <c r="G70" s="142">
        <f t="shared" si="14"/>
        <v>88078.15</v>
      </c>
      <c r="H70" s="142">
        <f t="shared" si="15"/>
        <v>15854.066999999999</v>
      </c>
      <c r="I70" s="40">
        <f t="shared" si="16"/>
        <v>103932.21699999999</v>
      </c>
    </row>
    <row r="71" spans="1:9" s="41" customFormat="1" ht="15.75" x14ac:dyDescent="0.25">
      <c r="A71" s="69" t="s">
        <v>114</v>
      </c>
      <c r="B71" s="70" t="s">
        <v>115</v>
      </c>
      <c r="C71" s="39" t="s">
        <v>116</v>
      </c>
      <c r="D71" s="116"/>
      <c r="E71" s="33"/>
      <c r="F71" s="33"/>
      <c r="G71" s="142"/>
      <c r="H71" s="142"/>
      <c r="I71" s="40"/>
    </row>
    <row r="72" spans="1:9" s="41" customFormat="1" ht="15.75" x14ac:dyDescent="0.25">
      <c r="A72" s="71" t="s">
        <v>114</v>
      </c>
      <c r="B72" s="72" t="s">
        <v>117</v>
      </c>
      <c r="C72" s="39" t="s">
        <v>118</v>
      </c>
      <c r="D72" s="116">
        <v>88699</v>
      </c>
      <c r="E72" s="33">
        <v>1100</v>
      </c>
      <c r="F72" s="33">
        <v>1439.15</v>
      </c>
      <c r="G72" s="142">
        <f t="shared" si="14"/>
        <v>89038.15</v>
      </c>
      <c r="H72" s="142">
        <f t="shared" si="15"/>
        <v>16026.866999999998</v>
      </c>
      <c r="I72" s="40">
        <f t="shared" si="16"/>
        <v>105065.01699999999</v>
      </c>
    </row>
    <row r="73" spans="1:9" s="41" customFormat="1" ht="15.75" x14ac:dyDescent="0.25">
      <c r="A73" s="37" t="s">
        <v>59</v>
      </c>
      <c r="B73" s="38" t="s">
        <v>131</v>
      </c>
      <c r="C73" s="59"/>
      <c r="D73" s="33"/>
      <c r="E73" s="33"/>
      <c r="F73" s="33"/>
      <c r="G73" s="142"/>
      <c r="H73" s="142"/>
      <c r="I73" s="40"/>
    </row>
    <row r="74" spans="1:9" s="41" customFormat="1" ht="15.75" x14ac:dyDescent="0.25">
      <c r="A74" s="37" t="s">
        <v>59</v>
      </c>
      <c r="B74" s="38" t="s">
        <v>132</v>
      </c>
      <c r="C74" s="59"/>
      <c r="D74" s="33"/>
      <c r="E74" s="33"/>
      <c r="F74" s="33"/>
      <c r="G74" s="142"/>
      <c r="H74" s="142"/>
      <c r="I74" s="40"/>
    </row>
    <row r="75" spans="1:9" s="41" customFormat="1" ht="16.5" thickBot="1" x14ac:dyDescent="0.3">
      <c r="A75" s="60" t="s">
        <v>59</v>
      </c>
      <c r="B75" s="61" t="s">
        <v>133</v>
      </c>
      <c r="C75" s="62"/>
      <c r="D75" s="33"/>
      <c r="E75" s="63"/>
      <c r="F75" s="33"/>
      <c r="G75" s="142"/>
      <c r="H75" s="142"/>
      <c r="I75" s="40"/>
    </row>
    <row r="76" spans="1:9" s="41" customFormat="1" ht="18.75" thickBot="1" x14ac:dyDescent="0.3">
      <c r="A76" s="222" t="s">
        <v>134</v>
      </c>
      <c r="B76" s="223"/>
      <c r="C76" s="223"/>
      <c r="D76" s="223"/>
      <c r="E76" s="224"/>
      <c r="F76" s="73"/>
      <c r="G76" s="73"/>
      <c r="H76" s="73"/>
      <c r="I76" s="73"/>
    </row>
    <row r="77" spans="1:9" s="41" customFormat="1" ht="16.5" thickBot="1" x14ac:dyDescent="0.3">
      <c r="A77" s="225" t="s">
        <v>135</v>
      </c>
      <c r="B77" s="226"/>
      <c r="C77" s="80"/>
      <c r="D77" s="227" t="s">
        <v>136</v>
      </c>
      <c r="E77" s="228"/>
      <c r="F77" s="78"/>
      <c r="G77" s="78"/>
      <c r="H77" s="78"/>
      <c r="I77" s="73"/>
    </row>
    <row r="78" spans="1:9" s="41" customFormat="1" ht="15.75" x14ac:dyDescent="0.25">
      <c r="A78" s="119" t="s">
        <v>137</v>
      </c>
      <c r="B78" s="169" t="s">
        <v>138</v>
      </c>
      <c r="C78" s="77"/>
      <c r="D78" s="170" t="s">
        <v>137</v>
      </c>
      <c r="E78" s="134" t="s">
        <v>138</v>
      </c>
      <c r="F78" s="167" t="s">
        <v>153</v>
      </c>
      <c r="G78" s="167"/>
      <c r="H78" s="78"/>
      <c r="I78" s="73"/>
    </row>
    <row r="79" spans="1:9" s="41" customFormat="1" ht="15.75" customHeight="1" x14ac:dyDescent="0.25">
      <c r="A79" s="37" t="s">
        <v>139</v>
      </c>
      <c r="B79" s="171">
        <v>300</v>
      </c>
      <c r="C79" s="77"/>
      <c r="D79" s="172" t="s">
        <v>140</v>
      </c>
      <c r="E79" s="120">
        <v>300</v>
      </c>
      <c r="F79" s="168" t="s">
        <v>154</v>
      </c>
      <c r="G79" s="168"/>
      <c r="H79" s="157"/>
      <c r="I79" s="73"/>
    </row>
    <row r="80" spans="1:9" s="41" customFormat="1" ht="15.75" x14ac:dyDescent="0.25">
      <c r="A80" s="37" t="s">
        <v>141</v>
      </c>
      <c r="B80" s="171">
        <v>400</v>
      </c>
      <c r="C80" s="77"/>
      <c r="D80" s="172" t="s">
        <v>142</v>
      </c>
      <c r="E80" s="120">
        <v>400</v>
      </c>
      <c r="F80" s="168" t="s">
        <v>155</v>
      </c>
      <c r="G80" s="168"/>
      <c r="H80" s="157"/>
      <c r="I80" s="73"/>
    </row>
    <row r="81" spans="1:9" s="41" customFormat="1" ht="15.75" x14ac:dyDescent="0.25">
      <c r="A81" s="37" t="s">
        <v>143</v>
      </c>
      <c r="B81" s="171">
        <v>500</v>
      </c>
      <c r="C81" s="77"/>
      <c r="D81" s="172" t="s">
        <v>144</v>
      </c>
      <c r="E81" s="120">
        <v>500</v>
      </c>
      <c r="F81" s="73"/>
      <c r="G81" s="73"/>
      <c r="H81" s="73"/>
      <c r="I81" s="73"/>
    </row>
    <row r="82" spans="1:9" s="41" customFormat="1" ht="15.75" x14ac:dyDescent="0.25">
      <c r="A82" s="37" t="s">
        <v>145</v>
      </c>
      <c r="B82" s="171">
        <v>600</v>
      </c>
      <c r="C82" s="77"/>
      <c r="D82" s="172" t="s">
        <v>146</v>
      </c>
      <c r="E82" s="120">
        <v>600</v>
      </c>
      <c r="F82" s="73"/>
      <c r="G82" s="73"/>
      <c r="H82" s="73"/>
      <c r="I82" s="73"/>
    </row>
    <row r="83" spans="1:9" s="41" customFormat="1" ht="15.75" x14ac:dyDescent="0.25">
      <c r="A83" s="37" t="s">
        <v>147</v>
      </c>
      <c r="B83" s="171">
        <v>700</v>
      </c>
      <c r="C83" s="77"/>
      <c r="D83" s="172" t="s">
        <v>148</v>
      </c>
      <c r="E83" s="120">
        <v>700</v>
      </c>
      <c r="F83" s="73"/>
      <c r="G83" s="73"/>
      <c r="H83" s="73"/>
      <c r="I83" s="73"/>
    </row>
    <row r="84" spans="1:9" s="41" customFormat="1" ht="15.75" x14ac:dyDescent="0.25">
      <c r="A84" s="37" t="s">
        <v>149</v>
      </c>
      <c r="B84" s="171">
        <v>800</v>
      </c>
      <c r="C84" s="77"/>
      <c r="D84" s="172" t="s">
        <v>150</v>
      </c>
      <c r="E84" s="120">
        <v>750</v>
      </c>
      <c r="F84" s="73"/>
      <c r="G84" s="73"/>
      <c r="H84" s="73"/>
      <c r="I84" s="73"/>
    </row>
    <row r="85" spans="1:9" s="41" customFormat="1" ht="16.5" thickBot="1" x14ac:dyDescent="0.3">
      <c r="A85" s="60" t="s">
        <v>151</v>
      </c>
      <c r="B85" s="173">
        <v>900</v>
      </c>
      <c r="C85" s="77"/>
      <c r="D85" s="174" t="s">
        <v>152</v>
      </c>
      <c r="E85" s="175">
        <v>800</v>
      </c>
      <c r="F85" s="73"/>
      <c r="G85" s="73"/>
      <c r="H85" s="73"/>
      <c r="I85" s="73"/>
    </row>
    <row r="86" spans="1:9" ht="15.75" x14ac:dyDescent="0.25">
      <c r="B86" s="7"/>
    </row>
    <row r="87" spans="1:9" ht="15.75" x14ac:dyDescent="0.25">
      <c r="B87" s="7"/>
    </row>
    <row r="99" spans="1:9" x14ac:dyDescent="0.25">
      <c r="A99" s="8"/>
      <c r="B99" s="8"/>
      <c r="C99" s="156"/>
      <c r="D99" s="156"/>
      <c r="E99" s="156"/>
      <c r="F99" s="5"/>
      <c r="G99" s="5"/>
      <c r="H99" s="5"/>
      <c r="I99" s="5"/>
    </row>
  </sheetData>
  <mergeCells count="16">
    <mergeCell ref="A1:A4"/>
    <mergeCell ref="B1:H1"/>
    <mergeCell ref="I1:I4"/>
    <mergeCell ref="B2:H2"/>
    <mergeCell ref="B3:H3"/>
    <mergeCell ref="B4:H4"/>
    <mergeCell ref="A63:B63"/>
    <mergeCell ref="A76:E76"/>
    <mergeCell ref="A77:B77"/>
    <mergeCell ref="D77:E77"/>
    <mergeCell ref="B5:H6"/>
    <mergeCell ref="A7:I7"/>
    <mergeCell ref="A8:B8"/>
    <mergeCell ref="A37:I37"/>
    <mergeCell ref="A38:B38"/>
    <mergeCell ref="A62:I62"/>
  </mergeCells>
  <pageMargins left="0.5" right="0.25" top="0.36" bottom="0.3" header="0.23" footer="0.3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showGridLines="0" topLeftCell="A51" zoomScaleNormal="100" workbookViewId="0">
      <selection activeCell="A76" sqref="A76:E76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40"/>
      <c r="B1" s="241" t="s">
        <v>0</v>
      </c>
      <c r="C1" s="241"/>
      <c r="D1" s="241"/>
      <c r="E1" s="241"/>
      <c r="F1" s="241"/>
      <c r="G1" s="241"/>
      <c r="H1" s="241"/>
      <c r="I1" s="242"/>
    </row>
    <row r="2" spans="1:9" ht="23.25" x14ac:dyDescent="0.35">
      <c r="A2" s="240"/>
      <c r="B2" s="243" t="s">
        <v>184</v>
      </c>
      <c r="C2" s="243"/>
      <c r="D2" s="243"/>
      <c r="E2" s="243"/>
      <c r="F2" s="243"/>
      <c r="G2" s="243"/>
      <c r="H2" s="243"/>
      <c r="I2" s="242"/>
    </row>
    <row r="3" spans="1:9" x14ac:dyDescent="0.25">
      <c r="A3" s="240"/>
      <c r="B3" s="244" t="s">
        <v>173</v>
      </c>
      <c r="C3" s="244"/>
      <c r="D3" s="244"/>
      <c r="E3" s="244"/>
      <c r="F3" s="244"/>
      <c r="G3" s="244"/>
      <c r="H3" s="244"/>
      <c r="I3" s="242"/>
    </row>
    <row r="4" spans="1:9" ht="18" x14ac:dyDescent="0.25">
      <c r="A4" s="240"/>
      <c r="B4" s="245" t="s">
        <v>182</v>
      </c>
      <c r="C4" s="245"/>
      <c r="D4" s="245"/>
      <c r="E4" s="245"/>
      <c r="F4" s="245"/>
      <c r="G4" s="245"/>
      <c r="H4" s="245"/>
      <c r="I4" s="242"/>
    </row>
    <row r="5" spans="1:9" ht="15.75" customHeight="1" thickBot="1" x14ac:dyDescent="0.3">
      <c r="A5" s="19"/>
      <c r="B5" s="229" t="s">
        <v>4</v>
      </c>
      <c r="C5" s="229"/>
      <c r="D5" s="229"/>
      <c r="E5" s="229"/>
      <c r="F5" s="229"/>
      <c r="G5" s="229"/>
      <c r="H5" s="229"/>
      <c r="I5" s="143" t="s">
        <v>192</v>
      </c>
    </row>
    <row r="6" spans="1:9" ht="15.75" customHeight="1" thickBot="1" x14ac:dyDescent="0.3">
      <c r="A6" s="166"/>
      <c r="B6" s="229"/>
      <c r="C6" s="229"/>
      <c r="D6" s="229"/>
      <c r="E6" s="229"/>
      <c r="F6" s="229"/>
      <c r="G6" s="229"/>
      <c r="H6" s="229"/>
      <c r="I6" s="153">
        <v>43083</v>
      </c>
    </row>
    <row r="7" spans="1:9" ht="21" thickBot="1" x14ac:dyDescent="0.35">
      <c r="A7" s="230" t="s">
        <v>5</v>
      </c>
      <c r="B7" s="231"/>
      <c r="C7" s="231"/>
      <c r="D7" s="231"/>
      <c r="E7" s="231"/>
      <c r="F7" s="231"/>
      <c r="G7" s="231"/>
      <c r="H7" s="231"/>
      <c r="I7" s="232"/>
    </row>
    <row r="8" spans="1:9" s="26" customFormat="1" ht="15.75" x14ac:dyDescent="0.25">
      <c r="A8" s="233" t="s">
        <v>6</v>
      </c>
      <c r="B8" s="234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218</v>
      </c>
      <c r="H8" s="152" t="s">
        <v>183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85355</v>
      </c>
      <c r="E9" s="33">
        <v>1100</v>
      </c>
      <c r="F9" s="33">
        <v>2134.39</v>
      </c>
      <c r="G9" s="142">
        <f t="shared" ref="G9:G10" si="0">D9-E9+F9</f>
        <v>86389.39</v>
      </c>
      <c r="H9" s="142">
        <f t="shared" ref="H9:H10" si="1">G9*18%</f>
        <v>15550.090199999999</v>
      </c>
      <c r="I9" s="40">
        <f>D9-E9+F9+H9</f>
        <v>101939.48019999999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85355</v>
      </c>
      <c r="E10" s="33">
        <v>1100</v>
      </c>
      <c r="F10" s="33">
        <v>2134.39</v>
      </c>
      <c r="G10" s="142">
        <f t="shared" si="0"/>
        <v>86389.39</v>
      </c>
      <c r="H10" s="142">
        <f t="shared" si="1"/>
        <v>15550.090199999999</v>
      </c>
      <c r="I10" s="40">
        <f t="shared" ref="I10:I35" si="2">D10-E10+F10+H10</f>
        <v>101939.48019999999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86055</v>
      </c>
      <c r="E13" s="33">
        <v>1100</v>
      </c>
      <c r="F13" s="33">
        <v>2134.39</v>
      </c>
      <c r="G13" s="142">
        <f t="shared" ref="G13" si="3">D13-E13+F13</f>
        <v>87089.39</v>
      </c>
      <c r="H13" s="142">
        <f t="shared" ref="H13" si="4">G13*18%</f>
        <v>15676.090199999999</v>
      </c>
      <c r="I13" s="40">
        <f t="shared" si="2"/>
        <v>102765.48019999999</v>
      </c>
    </row>
    <row r="14" spans="1:9" s="41" customFormat="1" ht="15.75" x14ac:dyDescent="0.25">
      <c r="A14" s="37" t="s">
        <v>12</v>
      </c>
      <c r="B14" s="38" t="s">
        <v>175</v>
      </c>
      <c r="C14" s="39" t="s">
        <v>176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87305</v>
      </c>
      <c r="E15" s="33">
        <v>1100</v>
      </c>
      <c r="F15" s="33">
        <v>2134.39</v>
      </c>
      <c r="G15" s="142">
        <f t="shared" ref="G15" si="5">D15-E15+F15</f>
        <v>88339.39</v>
      </c>
      <c r="H15" s="142">
        <f t="shared" ref="H15" si="6">G15*18%</f>
        <v>15901.090199999999</v>
      </c>
      <c r="I15" s="40">
        <f t="shared" si="2"/>
        <v>104240.48019999999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89055</v>
      </c>
      <c r="E19" s="33">
        <v>1100</v>
      </c>
      <c r="F19" s="33">
        <v>2134.39</v>
      </c>
      <c r="G19" s="142">
        <f t="shared" ref="G19" si="7">D19-E19+F19</f>
        <v>90089.39</v>
      </c>
      <c r="H19" s="142">
        <f t="shared" ref="H19:H35" si="8">G19*18%</f>
        <v>16216.090199999999</v>
      </c>
      <c r="I19" s="40">
        <f t="shared" si="2"/>
        <v>106305.48019999999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97165</v>
      </c>
      <c r="E21" s="33">
        <v>1100</v>
      </c>
      <c r="F21" s="33">
        <v>2134.39</v>
      </c>
      <c r="G21" s="142">
        <f t="shared" ref="G21:G35" si="9">D21-E21+F21</f>
        <v>98199.39</v>
      </c>
      <c r="H21" s="142">
        <f t="shared" si="8"/>
        <v>17675.890199999998</v>
      </c>
      <c r="I21" s="40">
        <f t="shared" si="2"/>
        <v>115875.28019999999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87615</v>
      </c>
      <c r="E22" s="33">
        <v>1100</v>
      </c>
      <c r="F22" s="33">
        <v>2134.39</v>
      </c>
      <c r="G22" s="142">
        <f t="shared" si="9"/>
        <v>88649.39</v>
      </c>
      <c r="H22" s="142">
        <f t="shared" si="8"/>
        <v>15956.8902</v>
      </c>
      <c r="I22" s="40">
        <f t="shared" si="2"/>
        <v>104606.28019999999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91465</v>
      </c>
      <c r="E23" s="33">
        <v>1100</v>
      </c>
      <c r="F23" s="33">
        <v>2134.39</v>
      </c>
      <c r="G23" s="142">
        <f t="shared" si="9"/>
        <v>92499.39</v>
      </c>
      <c r="H23" s="142">
        <f t="shared" si="8"/>
        <v>16649.890199999998</v>
      </c>
      <c r="I23" s="40">
        <f t="shared" si="2"/>
        <v>109149.28019999999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96515</v>
      </c>
      <c r="E24" s="33">
        <v>1100</v>
      </c>
      <c r="F24" s="33">
        <v>2134.39</v>
      </c>
      <c r="G24" s="142">
        <f t="shared" si="9"/>
        <v>97549.39</v>
      </c>
      <c r="H24" s="142">
        <f t="shared" si="8"/>
        <v>17558.890199999998</v>
      </c>
      <c r="I24" s="40">
        <f t="shared" si="2"/>
        <v>115108.28019999999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87035</v>
      </c>
      <c r="E25" s="33">
        <v>1100</v>
      </c>
      <c r="F25" s="33">
        <v>2134.39</v>
      </c>
      <c r="G25" s="142">
        <f t="shared" si="9"/>
        <v>88069.39</v>
      </c>
      <c r="H25" s="142">
        <f t="shared" si="8"/>
        <v>15852.4902</v>
      </c>
      <c r="I25" s="40">
        <f t="shared" si="2"/>
        <v>103921.8802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87565</v>
      </c>
      <c r="E26" s="33">
        <v>1100</v>
      </c>
      <c r="F26" s="33">
        <v>2134.39</v>
      </c>
      <c r="G26" s="142">
        <f t="shared" si="9"/>
        <v>88599.39</v>
      </c>
      <c r="H26" s="142">
        <f t="shared" si="8"/>
        <v>15947.8902</v>
      </c>
      <c r="I26" s="40">
        <f t="shared" si="2"/>
        <v>104547.28019999999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171</v>
      </c>
      <c r="D27" s="33">
        <v>88715</v>
      </c>
      <c r="E27" s="33">
        <v>1100</v>
      </c>
      <c r="F27" s="33">
        <v>2134.39</v>
      </c>
      <c r="G27" s="142">
        <f t="shared" si="9"/>
        <v>89749.39</v>
      </c>
      <c r="H27" s="142">
        <f t="shared" si="8"/>
        <v>16154.8902</v>
      </c>
      <c r="I27" s="40">
        <f t="shared" si="2"/>
        <v>105904.28019999999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171</v>
      </c>
      <c r="D28" s="33">
        <v>87395</v>
      </c>
      <c r="E28" s="33">
        <v>1100</v>
      </c>
      <c r="F28" s="33">
        <v>2134.39</v>
      </c>
      <c r="G28" s="142">
        <f t="shared" si="9"/>
        <v>88429.39</v>
      </c>
      <c r="H28" s="142">
        <f t="shared" si="8"/>
        <v>15917.290199999999</v>
      </c>
      <c r="I28" s="40">
        <f t="shared" si="2"/>
        <v>104346.6802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88315</v>
      </c>
      <c r="E29" s="33">
        <v>1100</v>
      </c>
      <c r="F29" s="33">
        <v>2134.39</v>
      </c>
      <c r="G29" s="142">
        <f t="shared" si="9"/>
        <v>89349.39</v>
      </c>
      <c r="H29" s="142">
        <f t="shared" si="8"/>
        <v>16082.8902</v>
      </c>
      <c r="I29" s="40">
        <f t="shared" si="2"/>
        <v>105432.28019999999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88065</v>
      </c>
      <c r="E30" s="33">
        <v>1100</v>
      </c>
      <c r="F30" s="33">
        <v>2134.39</v>
      </c>
      <c r="G30" s="142">
        <f t="shared" si="9"/>
        <v>89099.39</v>
      </c>
      <c r="H30" s="142">
        <f t="shared" si="8"/>
        <v>16037.8902</v>
      </c>
      <c r="I30" s="40">
        <f t="shared" si="2"/>
        <v>105137.28019999999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86195</v>
      </c>
      <c r="E31" s="33">
        <v>1100</v>
      </c>
      <c r="F31" s="33">
        <v>2134.39</v>
      </c>
      <c r="G31" s="142">
        <f t="shared" si="9"/>
        <v>87229.39</v>
      </c>
      <c r="H31" s="142">
        <f t="shared" si="8"/>
        <v>15701.290199999999</v>
      </c>
      <c r="I31" s="40">
        <f t="shared" si="2"/>
        <v>102930.6802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88415</v>
      </c>
      <c r="E32" s="33">
        <v>1100</v>
      </c>
      <c r="F32" s="33">
        <v>2134.39</v>
      </c>
      <c r="G32" s="142">
        <f t="shared" si="9"/>
        <v>89449.39</v>
      </c>
      <c r="H32" s="142">
        <f t="shared" si="8"/>
        <v>16100.8902</v>
      </c>
      <c r="I32" s="40">
        <f t="shared" si="2"/>
        <v>105550.28019999999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89115</v>
      </c>
      <c r="E33" s="33">
        <v>1100</v>
      </c>
      <c r="F33" s="33">
        <v>2134.39</v>
      </c>
      <c r="G33" s="142">
        <f t="shared" si="9"/>
        <v>90149.39</v>
      </c>
      <c r="H33" s="142">
        <f t="shared" si="8"/>
        <v>16226.8902</v>
      </c>
      <c r="I33" s="40">
        <f t="shared" si="2"/>
        <v>106376.28019999999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79425</v>
      </c>
      <c r="E34" s="33">
        <v>0</v>
      </c>
      <c r="F34" s="33">
        <v>2134.39</v>
      </c>
      <c r="G34" s="142">
        <f t="shared" si="9"/>
        <v>81559.39</v>
      </c>
      <c r="H34" s="142">
        <f t="shared" si="8"/>
        <v>14680.690199999999</v>
      </c>
      <c r="I34" s="40">
        <f t="shared" si="2"/>
        <v>96240.080199999997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79425</v>
      </c>
      <c r="E35" s="33">
        <v>0</v>
      </c>
      <c r="F35" s="33">
        <v>2134.39</v>
      </c>
      <c r="G35" s="142">
        <f t="shared" si="9"/>
        <v>81559.39</v>
      </c>
      <c r="H35" s="142">
        <f t="shared" si="8"/>
        <v>14680.690199999999</v>
      </c>
      <c r="I35" s="40">
        <f t="shared" si="2"/>
        <v>96240.080199999997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5" t="s">
        <v>62</v>
      </c>
      <c r="B37" s="236"/>
      <c r="C37" s="236"/>
      <c r="D37" s="236"/>
      <c r="E37" s="236"/>
      <c r="F37" s="236"/>
      <c r="G37" s="236"/>
      <c r="H37" s="236"/>
      <c r="I37" s="237"/>
    </row>
    <row r="38" spans="1:9" s="54" customFormat="1" ht="15.75" x14ac:dyDescent="0.25">
      <c r="A38" s="238" t="s">
        <v>6</v>
      </c>
      <c r="B38" s="239"/>
      <c r="C38" s="145" t="s">
        <v>7</v>
      </c>
      <c r="D38" s="149" t="s">
        <v>8</v>
      </c>
      <c r="E38" s="149" t="s">
        <v>9</v>
      </c>
      <c r="F38" s="149" t="s">
        <v>10</v>
      </c>
      <c r="G38" s="149" t="s">
        <v>218</v>
      </c>
      <c r="H38" s="144" t="s">
        <v>183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>
        <v>83290</v>
      </c>
      <c r="E39" s="33">
        <v>1100</v>
      </c>
      <c r="F39" s="33">
        <v>2134.39</v>
      </c>
      <c r="G39" s="142">
        <f t="shared" ref="G39:G40" si="10">D39-E39+F39</f>
        <v>84324.39</v>
      </c>
      <c r="H39" s="142">
        <f t="shared" ref="H39:H60" si="11">G39*18%</f>
        <v>15178.3902</v>
      </c>
      <c r="I39" s="40">
        <f t="shared" ref="I39:I60" si="12">D39-E39+F39+H39</f>
        <v>99502.780199999994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81">
        <v>83990</v>
      </c>
      <c r="E40" s="33">
        <v>1100</v>
      </c>
      <c r="F40" s="33">
        <v>2134.39</v>
      </c>
      <c r="G40" s="142">
        <f t="shared" si="10"/>
        <v>85024.39</v>
      </c>
      <c r="H40" s="142">
        <f t="shared" si="11"/>
        <v>15304.3902</v>
      </c>
      <c r="I40" s="40">
        <f t="shared" si="12"/>
        <v>100328.78019999999</v>
      </c>
    </row>
    <row r="41" spans="1:9" s="43" customFormat="1" x14ac:dyDescent="0.2">
      <c r="A41" s="37" t="s">
        <v>71</v>
      </c>
      <c r="B41" s="38" t="s">
        <v>72</v>
      </c>
      <c r="C41" s="55" t="s">
        <v>73</v>
      </c>
      <c r="D41" s="33">
        <v>81990</v>
      </c>
      <c r="E41" s="33">
        <v>1100</v>
      </c>
      <c r="F41" s="33">
        <v>2134.39</v>
      </c>
      <c r="G41" s="142">
        <f t="shared" ref="G41:G43" si="13">D41-E41+F41</f>
        <v>83024.39</v>
      </c>
      <c r="H41" s="142">
        <f t="shared" si="11"/>
        <v>14944.3902</v>
      </c>
      <c r="I41" s="40">
        <f t="shared" si="12"/>
        <v>97968.780199999994</v>
      </c>
    </row>
    <row r="42" spans="1:9" s="41" customFormat="1" ht="15.75" x14ac:dyDescent="0.25">
      <c r="A42" s="37" t="s">
        <v>71</v>
      </c>
      <c r="B42" s="38" t="s">
        <v>74</v>
      </c>
      <c r="C42" s="55" t="s">
        <v>40</v>
      </c>
      <c r="D42" s="33">
        <v>81190</v>
      </c>
      <c r="E42" s="33">
        <v>1100</v>
      </c>
      <c r="F42" s="33">
        <v>2134.39</v>
      </c>
      <c r="G42" s="142">
        <f t="shared" si="13"/>
        <v>82224.39</v>
      </c>
      <c r="H42" s="142">
        <f t="shared" si="11"/>
        <v>14800.3902</v>
      </c>
      <c r="I42" s="40">
        <f t="shared" si="12"/>
        <v>97024.780199999994</v>
      </c>
    </row>
    <row r="43" spans="1:9" s="41" customFormat="1" ht="15.75" x14ac:dyDescent="0.25">
      <c r="A43" s="37" t="s">
        <v>75</v>
      </c>
      <c r="B43" s="38" t="s">
        <v>76</v>
      </c>
      <c r="C43" s="55" t="s">
        <v>40</v>
      </c>
      <c r="D43" s="33">
        <v>82690</v>
      </c>
      <c r="E43" s="33">
        <v>1100</v>
      </c>
      <c r="F43" s="33">
        <v>2134.39</v>
      </c>
      <c r="G43" s="142">
        <f t="shared" si="13"/>
        <v>83724.39</v>
      </c>
      <c r="H43" s="142">
        <f t="shared" si="11"/>
        <v>15070.3902</v>
      </c>
      <c r="I43" s="40">
        <f t="shared" si="12"/>
        <v>98794.780199999994</v>
      </c>
    </row>
    <row r="44" spans="1:9" s="41" customFormat="1" ht="15.75" x14ac:dyDescent="0.25">
      <c r="A44" s="37" t="s">
        <v>71</v>
      </c>
      <c r="B44" s="38" t="s">
        <v>223</v>
      </c>
      <c r="C44" s="55" t="s">
        <v>40</v>
      </c>
      <c r="D44" s="33">
        <v>81190</v>
      </c>
      <c r="E44" s="33">
        <v>1100</v>
      </c>
      <c r="F44" s="33">
        <v>2134.39</v>
      </c>
      <c r="G44" s="142">
        <f t="shared" ref="G44" si="14">D44-E44+F44</f>
        <v>82224.39</v>
      </c>
      <c r="H44" s="142">
        <f t="shared" ref="H44" si="15">G44*18%</f>
        <v>14800.3902</v>
      </c>
      <c r="I44" s="40">
        <f t="shared" ref="I44" si="16">D44-E44+F44+H44</f>
        <v>97024.780199999994</v>
      </c>
    </row>
    <row r="45" spans="1:9" s="41" customFormat="1" ht="15.75" x14ac:dyDescent="0.25">
      <c r="A45" s="37" t="s">
        <v>77</v>
      </c>
      <c r="B45" s="38" t="s">
        <v>78</v>
      </c>
      <c r="C45" s="55" t="s">
        <v>79</v>
      </c>
      <c r="D45" s="33">
        <v>82670</v>
      </c>
      <c r="E45" s="33">
        <v>1100</v>
      </c>
      <c r="F45" s="33">
        <v>2134.39</v>
      </c>
      <c r="G45" s="142">
        <f t="shared" ref="G45" si="17">D45-E45+F45</f>
        <v>83704.39</v>
      </c>
      <c r="H45" s="142">
        <f t="shared" si="11"/>
        <v>15066.790199999999</v>
      </c>
      <c r="I45" s="40">
        <f t="shared" si="12"/>
        <v>98771.180200000003</v>
      </c>
    </row>
    <row r="46" spans="1:9" s="41" customFormat="1" ht="15.75" x14ac:dyDescent="0.25">
      <c r="A46" s="37" t="s">
        <v>89</v>
      </c>
      <c r="B46" s="38" t="s">
        <v>90</v>
      </c>
      <c r="C46" s="58" t="s">
        <v>91</v>
      </c>
      <c r="D46" s="33">
        <v>85980</v>
      </c>
      <c r="E46" s="33">
        <v>1100</v>
      </c>
      <c r="F46" s="33">
        <v>2134.39</v>
      </c>
      <c r="G46" s="142">
        <f t="shared" ref="G46:G50" si="18">D46-E46+F46</f>
        <v>87014.39</v>
      </c>
      <c r="H46" s="142">
        <f t="shared" si="11"/>
        <v>15662.590199999999</v>
      </c>
      <c r="I46" s="40">
        <f t="shared" si="12"/>
        <v>102676.98019999999</v>
      </c>
    </row>
    <row r="47" spans="1:9" s="41" customFormat="1" ht="15.75" x14ac:dyDescent="0.25">
      <c r="A47" s="37" t="s">
        <v>89</v>
      </c>
      <c r="B47" s="38" t="s">
        <v>92</v>
      </c>
      <c r="C47" s="58" t="s">
        <v>93</v>
      </c>
      <c r="D47" s="33">
        <v>85980</v>
      </c>
      <c r="E47" s="33">
        <v>1100</v>
      </c>
      <c r="F47" s="33">
        <v>2134.39</v>
      </c>
      <c r="G47" s="142">
        <f t="shared" si="18"/>
        <v>87014.39</v>
      </c>
      <c r="H47" s="142">
        <f t="shared" si="11"/>
        <v>15662.590199999999</v>
      </c>
      <c r="I47" s="40">
        <f t="shared" si="12"/>
        <v>102676.98019999999</v>
      </c>
    </row>
    <row r="48" spans="1:9" s="41" customFormat="1" ht="15.75" x14ac:dyDescent="0.25">
      <c r="A48" s="37" t="s">
        <v>94</v>
      </c>
      <c r="B48" s="38" t="s">
        <v>95</v>
      </c>
      <c r="C48" s="58" t="s">
        <v>96</v>
      </c>
      <c r="D48" s="33">
        <v>86110</v>
      </c>
      <c r="E48" s="33">
        <v>1100</v>
      </c>
      <c r="F48" s="33">
        <v>2134.39</v>
      </c>
      <c r="G48" s="142">
        <f t="shared" si="18"/>
        <v>87144.39</v>
      </c>
      <c r="H48" s="142">
        <f t="shared" si="11"/>
        <v>15685.9902</v>
      </c>
      <c r="I48" s="40">
        <f t="shared" si="12"/>
        <v>102830.3802</v>
      </c>
    </row>
    <row r="49" spans="1:9" s="41" customFormat="1" ht="15.75" x14ac:dyDescent="0.25">
      <c r="A49" s="37" t="s">
        <v>94</v>
      </c>
      <c r="B49" s="38" t="s">
        <v>97</v>
      </c>
      <c r="C49" s="58" t="s">
        <v>96</v>
      </c>
      <c r="D49" s="33">
        <v>89780</v>
      </c>
      <c r="E49" s="33">
        <v>1100</v>
      </c>
      <c r="F49" s="33">
        <v>2134.39</v>
      </c>
      <c r="G49" s="142">
        <f t="shared" si="18"/>
        <v>90814.39</v>
      </c>
      <c r="H49" s="142">
        <f t="shared" si="11"/>
        <v>16346.590199999999</v>
      </c>
      <c r="I49" s="40">
        <f t="shared" si="12"/>
        <v>107160.98019999999</v>
      </c>
    </row>
    <row r="50" spans="1:9" s="41" customFormat="1" ht="15.75" x14ac:dyDescent="0.25">
      <c r="A50" s="37" t="s">
        <v>100</v>
      </c>
      <c r="B50" s="38" t="s">
        <v>101</v>
      </c>
      <c r="C50" s="58" t="s">
        <v>102</v>
      </c>
      <c r="D50" s="33">
        <v>90890</v>
      </c>
      <c r="E50" s="33">
        <v>1100</v>
      </c>
      <c r="F50" s="33">
        <v>2134.39</v>
      </c>
      <c r="G50" s="142">
        <f t="shared" si="18"/>
        <v>91924.39</v>
      </c>
      <c r="H50" s="142">
        <f t="shared" si="11"/>
        <v>16546.390199999998</v>
      </c>
      <c r="I50" s="40">
        <f t="shared" si="12"/>
        <v>108470.78019999999</v>
      </c>
    </row>
    <row r="51" spans="1:9" s="41" customFormat="1" ht="15.75" x14ac:dyDescent="0.25">
      <c r="A51" s="37" t="s">
        <v>103</v>
      </c>
      <c r="B51" s="38" t="s">
        <v>104</v>
      </c>
      <c r="C51" s="58" t="s">
        <v>105</v>
      </c>
      <c r="D51" s="75"/>
      <c r="E51" s="33"/>
      <c r="F51" s="33"/>
      <c r="G51" s="142"/>
      <c r="H51" s="142"/>
      <c r="I51" s="40"/>
    </row>
    <row r="52" spans="1:9" s="41" customFormat="1" ht="15.75" x14ac:dyDescent="0.25">
      <c r="A52" s="37" t="s">
        <v>103</v>
      </c>
      <c r="B52" s="38" t="s">
        <v>106</v>
      </c>
      <c r="C52" s="39" t="s">
        <v>93</v>
      </c>
      <c r="D52" s="33">
        <v>92240</v>
      </c>
      <c r="E52" s="33">
        <v>1100</v>
      </c>
      <c r="F52" s="33">
        <v>2134.39</v>
      </c>
      <c r="G52" s="142">
        <f t="shared" ref="G52" si="19">D52-E52+F52</f>
        <v>93274.39</v>
      </c>
      <c r="H52" s="142">
        <f t="shared" si="11"/>
        <v>16789.390199999998</v>
      </c>
      <c r="I52" s="40">
        <f t="shared" si="12"/>
        <v>110063.78019999999</v>
      </c>
    </row>
    <row r="53" spans="1:9" s="41" customFormat="1" ht="15.75" x14ac:dyDescent="0.25">
      <c r="A53" s="37" t="s">
        <v>80</v>
      </c>
      <c r="B53" s="38" t="s">
        <v>81</v>
      </c>
      <c r="C53" s="55" t="s">
        <v>82</v>
      </c>
      <c r="D53" s="33">
        <v>85830</v>
      </c>
      <c r="E53" s="33">
        <v>1100</v>
      </c>
      <c r="F53" s="33">
        <v>2134.39</v>
      </c>
      <c r="G53" s="142">
        <f t="shared" ref="G53:G60" si="20">D53-E53+F53</f>
        <v>86864.39</v>
      </c>
      <c r="H53" s="142">
        <f t="shared" si="11"/>
        <v>15635.590199999999</v>
      </c>
      <c r="I53" s="40">
        <f t="shared" si="12"/>
        <v>102499.98019999999</v>
      </c>
    </row>
    <row r="54" spans="1:9" s="41" customFormat="1" ht="15.75" x14ac:dyDescent="0.25">
      <c r="A54" s="37" t="s">
        <v>83</v>
      </c>
      <c r="B54" s="38" t="s">
        <v>84</v>
      </c>
      <c r="C54" s="55" t="s">
        <v>85</v>
      </c>
      <c r="D54" s="116">
        <v>95216</v>
      </c>
      <c r="E54" s="33">
        <v>1100</v>
      </c>
      <c r="F54" s="33">
        <v>2134.39</v>
      </c>
      <c r="G54" s="142">
        <f t="shared" si="20"/>
        <v>96250.39</v>
      </c>
      <c r="H54" s="142">
        <f t="shared" si="11"/>
        <v>17325.070199999998</v>
      </c>
      <c r="I54" s="40">
        <f t="shared" si="12"/>
        <v>113575.4602</v>
      </c>
    </row>
    <row r="55" spans="1:9" s="41" customFormat="1" ht="15.75" x14ac:dyDescent="0.25">
      <c r="A55" s="37" t="s">
        <v>59</v>
      </c>
      <c r="B55" s="38" t="s">
        <v>107</v>
      </c>
      <c r="C55" s="59"/>
      <c r="D55" s="33">
        <v>76760</v>
      </c>
      <c r="E55" s="33">
        <v>0</v>
      </c>
      <c r="F55" s="33">
        <v>2134.39</v>
      </c>
      <c r="G55" s="142">
        <f t="shared" si="20"/>
        <v>78894.39</v>
      </c>
      <c r="H55" s="142">
        <f t="shared" si="11"/>
        <v>14200.9902</v>
      </c>
      <c r="I55" s="40">
        <f t="shared" si="12"/>
        <v>93095.3802</v>
      </c>
    </row>
    <row r="56" spans="1:9" s="41" customFormat="1" ht="15.75" x14ac:dyDescent="0.25">
      <c r="A56" s="37" t="s">
        <v>59</v>
      </c>
      <c r="B56" s="38" t="s">
        <v>108</v>
      </c>
      <c r="C56" s="59"/>
      <c r="D56" s="33">
        <v>71536</v>
      </c>
      <c r="E56" s="33">
        <v>0</v>
      </c>
      <c r="F56" s="33">
        <v>2134.39</v>
      </c>
      <c r="G56" s="142">
        <f t="shared" si="20"/>
        <v>73670.39</v>
      </c>
      <c r="H56" s="142">
        <f t="shared" si="11"/>
        <v>13260.670199999999</v>
      </c>
      <c r="I56" s="40">
        <f t="shared" si="12"/>
        <v>86931.060199999993</v>
      </c>
    </row>
    <row r="57" spans="1:9" s="41" customFormat="1" ht="15.75" x14ac:dyDescent="0.25">
      <c r="A57" s="37" t="s">
        <v>59</v>
      </c>
      <c r="B57" s="38" t="s">
        <v>110</v>
      </c>
      <c r="C57" s="59"/>
      <c r="D57" s="33">
        <v>78210</v>
      </c>
      <c r="E57" s="33">
        <v>0</v>
      </c>
      <c r="F57" s="33">
        <v>2134.39</v>
      </c>
      <c r="G57" s="142">
        <f t="shared" si="20"/>
        <v>80344.39</v>
      </c>
      <c r="H57" s="142">
        <f t="shared" si="11"/>
        <v>14461.9902</v>
      </c>
      <c r="I57" s="40">
        <f t="shared" si="12"/>
        <v>94806.3802</v>
      </c>
    </row>
    <row r="58" spans="1:9" s="41" customFormat="1" ht="15.75" x14ac:dyDescent="0.25">
      <c r="A58" s="37" t="s">
        <v>59</v>
      </c>
      <c r="B58" s="38" t="s">
        <v>109</v>
      </c>
      <c r="C58" s="59"/>
      <c r="D58" s="33">
        <v>74560</v>
      </c>
      <c r="E58" s="33">
        <v>0</v>
      </c>
      <c r="F58" s="33">
        <v>2134.39</v>
      </c>
      <c r="G58" s="142">
        <f t="shared" si="20"/>
        <v>76694.39</v>
      </c>
      <c r="H58" s="142">
        <f t="shared" si="11"/>
        <v>13804.9902</v>
      </c>
      <c r="I58" s="40">
        <f t="shared" si="12"/>
        <v>90499.3802</v>
      </c>
    </row>
    <row r="59" spans="1:9" s="41" customFormat="1" ht="15.75" x14ac:dyDescent="0.25">
      <c r="A59" s="37" t="s">
        <v>59</v>
      </c>
      <c r="B59" s="38" t="s">
        <v>111</v>
      </c>
      <c r="C59" s="59"/>
      <c r="D59" s="33">
        <v>80850</v>
      </c>
      <c r="E59" s="33">
        <v>0</v>
      </c>
      <c r="F59" s="33">
        <v>2134.39</v>
      </c>
      <c r="G59" s="142">
        <f t="shared" si="20"/>
        <v>82984.39</v>
      </c>
      <c r="H59" s="142">
        <f t="shared" si="11"/>
        <v>14937.190199999999</v>
      </c>
      <c r="I59" s="40">
        <f t="shared" si="12"/>
        <v>97921.580199999997</v>
      </c>
    </row>
    <row r="60" spans="1:9" s="41" customFormat="1" ht="16.5" thickBot="1" x14ac:dyDescent="0.3">
      <c r="A60" s="60" t="s">
        <v>59</v>
      </c>
      <c r="B60" s="61" t="s">
        <v>112</v>
      </c>
      <c r="C60" s="62"/>
      <c r="D60" s="33">
        <v>80960</v>
      </c>
      <c r="E60" s="63">
        <v>0</v>
      </c>
      <c r="F60" s="33">
        <v>2134.39</v>
      </c>
      <c r="G60" s="142">
        <f t="shared" si="20"/>
        <v>83094.39</v>
      </c>
      <c r="H60" s="142">
        <f t="shared" si="11"/>
        <v>14956.9902</v>
      </c>
      <c r="I60" s="40">
        <f t="shared" si="12"/>
        <v>98051.3802</v>
      </c>
    </row>
    <row r="61" spans="1:9" s="41" customFormat="1" ht="16.5" thickBot="1" x14ac:dyDescent="0.3">
      <c r="A61" s="64"/>
      <c r="B61" s="65"/>
      <c r="C61" s="66"/>
      <c r="D61" s="67"/>
      <c r="E61" s="67"/>
      <c r="F61" s="67"/>
      <c r="G61" s="67"/>
      <c r="H61" s="67"/>
      <c r="I61" s="68"/>
    </row>
    <row r="62" spans="1:9" s="41" customFormat="1" ht="21" thickBot="1" x14ac:dyDescent="0.35">
      <c r="A62" s="235" t="s">
        <v>113</v>
      </c>
      <c r="B62" s="236"/>
      <c r="C62" s="236"/>
      <c r="D62" s="236"/>
      <c r="E62" s="236"/>
      <c r="F62" s="236"/>
      <c r="G62" s="236"/>
      <c r="H62" s="236"/>
      <c r="I62" s="237"/>
    </row>
    <row r="63" spans="1:9" s="41" customFormat="1" ht="15.75" x14ac:dyDescent="0.25">
      <c r="A63" s="220" t="s">
        <v>6</v>
      </c>
      <c r="B63" s="221"/>
      <c r="C63" s="145" t="s">
        <v>7</v>
      </c>
      <c r="D63" s="149" t="s">
        <v>8</v>
      </c>
      <c r="E63" s="149" t="s">
        <v>9</v>
      </c>
      <c r="F63" s="149" t="s">
        <v>10</v>
      </c>
      <c r="G63" s="149" t="s">
        <v>218</v>
      </c>
      <c r="H63" s="144" t="s">
        <v>183</v>
      </c>
      <c r="I63" s="149" t="s">
        <v>11</v>
      </c>
    </row>
    <row r="64" spans="1:9" s="56" customFormat="1" x14ac:dyDescent="0.2">
      <c r="A64" s="69" t="s">
        <v>119</v>
      </c>
      <c r="B64" s="70" t="s">
        <v>120</v>
      </c>
      <c r="C64" s="39" t="s">
        <v>64</v>
      </c>
      <c r="D64" s="116">
        <v>80940</v>
      </c>
      <c r="E64" s="33">
        <v>1100</v>
      </c>
      <c r="F64" s="33">
        <v>2134.39</v>
      </c>
      <c r="G64" s="142">
        <f t="shared" ref="G64:G70" si="21">D64-E64+F64</f>
        <v>81974.39</v>
      </c>
      <c r="H64" s="142">
        <f t="shared" ref="H64:H70" si="22">G64*18%</f>
        <v>14755.3902</v>
      </c>
      <c r="I64" s="40">
        <f t="shared" ref="I64:I75" si="23">D64-E64+F64+H64</f>
        <v>96729.780199999994</v>
      </c>
    </row>
    <row r="65" spans="1:9" s="56" customFormat="1" x14ac:dyDescent="0.2">
      <c r="A65" s="69" t="s">
        <v>119</v>
      </c>
      <c r="B65" s="70" t="s">
        <v>121</v>
      </c>
      <c r="C65" s="39" t="s">
        <v>122</v>
      </c>
      <c r="D65" s="116">
        <v>83490</v>
      </c>
      <c r="E65" s="33">
        <v>1100</v>
      </c>
      <c r="F65" s="33">
        <v>2134.39</v>
      </c>
      <c r="G65" s="142">
        <f t="shared" si="21"/>
        <v>84524.39</v>
      </c>
      <c r="H65" s="142">
        <f t="shared" si="22"/>
        <v>15214.3902</v>
      </c>
      <c r="I65" s="40">
        <f t="shared" si="23"/>
        <v>99738.780199999994</v>
      </c>
    </row>
    <row r="66" spans="1:9" s="56" customFormat="1" x14ac:dyDescent="0.2">
      <c r="A66" s="69" t="s">
        <v>119</v>
      </c>
      <c r="B66" s="70" t="s">
        <v>123</v>
      </c>
      <c r="C66" s="39" t="s">
        <v>122</v>
      </c>
      <c r="D66" s="116">
        <v>83990</v>
      </c>
      <c r="E66" s="33">
        <v>1100</v>
      </c>
      <c r="F66" s="33">
        <v>2134.39</v>
      </c>
      <c r="G66" s="142">
        <f t="shared" si="21"/>
        <v>85024.39</v>
      </c>
      <c r="H66" s="142">
        <f t="shared" si="22"/>
        <v>15304.3902</v>
      </c>
      <c r="I66" s="40">
        <f t="shared" si="23"/>
        <v>100328.78019999999</v>
      </c>
    </row>
    <row r="67" spans="1:9" s="56" customFormat="1" x14ac:dyDescent="0.2">
      <c r="A67" s="69" t="s">
        <v>119</v>
      </c>
      <c r="B67" s="70" t="s">
        <v>224</v>
      </c>
      <c r="C67" s="39" t="s">
        <v>225</v>
      </c>
      <c r="D67" s="116">
        <v>82940</v>
      </c>
      <c r="E67" s="33">
        <v>1100</v>
      </c>
      <c r="F67" s="33">
        <v>2134.39</v>
      </c>
      <c r="G67" s="142">
        <f t="shared" ref="G67" si="24">D67-E67+F67</f>
        <v>83974.39</v>
      </c>
      <c r="H67" s="142">
        <f t="shared" ref="H67" si="25">G67*18%</f>
        <v>15115.3902</v>
      </c>
      <c r="I67" s="40">
        <f t="shared" ref="I67" si="26">D67-E67+F67+H67</f>
        <v>99089.780199999994</v>
      </c>
    </row>
    <row r="68" spans="1:9" s="56" customFormat="1" x14ac:dyDescent="0.2">
      <c r="A68" s="69" t="s">
        <v>124</v>
      </c>
      <c r="B68" s="70" t="s">
        <v>125</v>
      </c>
      <c r="C68" s="39" t="s">
        <v>126</v>
      </c>
      <c r="D68" s="116">
        <v>84190</v>
      </c>
      <c r="E68" s="33">
        <v>1100</v>
      </c>
      <c r="F68" s="33">
        <v>2134.39</v>
      </c>
      <c r="G68" s="142">
        <f t="shared" si="21"/>
        <v>85224.39</v>
      </c>
      <c r="H68" s="142">
        <f t="shared" si="22"/>
        <v>15340.3902</v>
      </c>
      <c r="I68" s="40">
        <f t="shared" si="23"/>
        <v>100564.78019999999</v>
      </c>
    </row>
    <row r="69" spans="1:9" s="43" customFormat="1" x14ac:dyDescent="0.2">
      <c r="A69" s="69" t="s">
        <v>127</v>
      </c>
      <c r="B69" s="70" t="s">
        <v>128</v>
      </c>
      <c r="C69" s="39" t="s">
        <v>129</v>
      </c>
      <c r="D69" s="116">
        <v>85790</v>
      </c>
      <c r="E69" s="33">
        <v>1100</v>
      </c>
      <c r="F69" s="33">
        <v>2134.39</v>
      </c>
      <c r="G69" s="142">
        <f t="shared" si="21"/>
        <v>86824.39</v>
      </c>
      <c r="H69" s="142">
        <f t="shared" si="22"/>
        <v>15628.3902</v>
      </c>
      <c r="I69" s="40">
        <f t="shared" si="23"/>
        <v>102452.78019999999</v>
      </c>
    </row>
    <row r="70" spans="1:9" s="43" customFormat="1" x14ac:dyDescent="0.2">
      <c r="A70" s="69" t="s">
        <v>127</v>
      </c>
      <c r="B70" s="70" t="s">
        <v>130</v>
      </c>
      <c r="C70" s="39" t="s">
        <v>129</v>
      </c>
      <c r="D70" s="116">
        <v>87580</v>
      </c>
      <c r="E70" s="33">
        <v>1100</v>
      </c>
      <c r="F70" s="33">
        <v>2134.39</v>
      </c>
      <c r="G70" s="142">
        <f t="shared" si="21"/>
        <v>88614.39</v>
      </c>
      <c r="H70" s="142">
        <f t="shared" si="22"/>
        <v>15950.590199999999</v>
      </c>
      <c r="I70" s="40">
        <f t="shared" si="23"/>
        <v>104564.98019999999</v>
      </c>
    </row>
    <row r="71" spans="1:9" s="41" customFormat="1" ht="15.75" x14ac:dyDescent="0.25">
      <c r="A71" s="69" t="s">
        <v>114</v>
      </c>
      <c r="B71" s="70" t="s">
        <v>115</v>
      </c>
      <c r="C71" s="39" t="s">
        <v>116</v>
      </c>
      <c r="D71" s="116"/>
      <c r="E71" s="33"/>
      <c r="F71" s="33"/>
      <c r="G71" s="142"/>
      <c r="H71" s="142"/>
      <c r="I71" s="40"/>
    </row>
    <row r="72" spans="1:9" s="41" customFormat="1" ht="15.75" x14ac:dyDescent="0.25">
      <c r="A72" s="71" t="s">
        <v>114</v>
      </c>
      <c r="B72" s="72" t="s">
        <v>117</v>
      </c>
      <c r="C72" s="39" t="s">
        <v>118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37" t="s">
        <v>59</v>
      </c>
      <c r="B73" s="38" t="s">
        <v>131</v>
      </c>
      <c r="C73" s="59"/>
      <c r="D73" s="33">
        <v>74660</v>
      </c>
      <c r="E73" s="33">
        <v>0</v>
      </c>
      <c r="F73" s="33">
        <v>2134.39</v>
      </c>
      <c r="G73" s="142">
        <f t="shared" ref="G73:G75" si="27">D73-E73+F73</f>
        <v>76794.39</v>
      </c>
      <c r="H73" s="142">
        <f t="shared" ref="H73:H75" si="28">G73*18%</f>
        <v>13822.9902</v>
      </c>
      <c r="I73" s="40">
        <f t="shared" si="23"/>
        <v>90617.3802</v>
      </c>
    </row>
    <row r="74" spans="1:9" s="41" customFormat="1" ht="15.75" x14ac:dyDescent="0.25">
      <c r="A74" s="37" t="s">
        <v>59</v>
      </c>
      <c r="B74" s="38" t="s">
        <v>132</v>
      </c>
      <c r="C74" s="59"/>
      <c r="D74" s="33">
        <v>77060</v>
      </c>
      <c r="E74" s="33">
        <v>0</v>
      </c>
      <c r="F74" s="33">
        <v>2134.39</v>
      </c>
      <c r="G74" s="142">
        <f t="shared" si="27"/>
        <v>79194.39</v>
      </c>
      <c r="H74" s="142">
        <f t="shared" si="28"/>
        <v>14254.9902</v>
      </c>
      <c r="I74" s="40">
        <f t="shared" si="23"/>
        <v>93449.3802</v>
      </c>
    </row>
    <row r="75" spans="1:9" s="41" customFormat="1" ht="16.5" thickBot="1" x14ac:dyDescent="0.3">
      <c r="A75" s="60" t="s">
        <v>59</v>
      </c>
      <c r="B75" s="61" t="s">
        <v>133</v>
      </c>
      <c r="C75" s="62"/>
      <c r="D75" s="63">
        <v>74060</v>
      </c>
      <c r="E75" s="63">
        <v>0</v>
      </c>
      <c r="F75" s="33">
        <v>2134.39</v>
      </c>
      <c r="G75" s="142">
        <f t="shared" si="27"/>
        <v>76194.39</v>
      </c>
      <c r="H75" s="142">
        <f t="shared" si="28"/>
        <v>13714.9902</v>
      </c>
      <c r="I75" s="40">
        <f t="shared" si="23"/>
        <v>89909.3802</v>
      </c>
    </row>
    <row r="76" spans="1:9" s="41" customFormat="1" ht="18.75" thickBot="1" x14ac:dyDescent="0.3">
      <c r="A76" s="222" t="s">
        <v>134</v>
      </c>
      <c r="B76" s="223"/>
      <c r="C76" s="223"/>
      <c r="D76" s="223"/>
      <c r="E76" s="224"/>
      <c r="F76" s="73"/>
      <c r="G76" s="73"/>
      <c r="H76" s="73"/>
      <c r="I76" s="73"/>
    </row>
    <row r="77" spans="1:9" s="41" customFormat="1" ht="16.5" thickBot="1" x14ac:dyDescent="0.3">
      <c r="A77" s="225" t="s">
        <v>135</v>
      </c>
      <c r="B77" s="226"/>
      <c r="C77" s="80"/>
      <c r="D77" s="227" t="s">
        <v>136</v>
      </c>
      <c r="E77" s="228"/>
      <c r="F77" s="78"/>
      <c r="G77" s="78"/>
      <c r="H77" s="78"/>
      <c r="I77" s="73"/>
    </row>
    <row r="78" spans="1:9" s="41" customFormat="1" ht="15.75" x14ac:dyDescent="0.25">
      <c r="A78" s="119" t="s">
        <v>137</v>
      </c>
      <c r="B78" s="169" t="s">
        <v>138</v>
      </c>
      <c r="C78" s="77"/>
      <c r="D78" s="170" t="s">
        <v>137</v>
      </c>
      <c r="E78" s="134" t="s">
        <v>138</v>
      </c>
      <c r="F78" s="167" t="s">
        <v>153</v>
      </c>
      <c r="G78" s="167"/>
      <c r="H78" s="78"/>
      <c r="I78" s="73"/>
    </row>
    <row r="79" spans="1:9" s="41" customFormat="1" ht="15.75" customHeight="1" x14ac:dyDescent="0.25">
      <c r="A79" s="37" t="s">
        <v>139</v>
      </c>
      <c r="B79" s="171">
        <v>300</v>
      </c>
      <c r="C79" s="77"/>
      <c r="D79" s="172" t="s">
        <v>140</v>
      </c>
      <c r="E79" s="120">
        <v>300</v>
      </c>
      <c r="F79" s="168" t="s">
        <v>154</v>
      </c>
      <c r="G79" s="168"/>
      <c r="H79" s="157"/>
      <c r="I79" s="73"/>
    </row>
    <row r="80" spans="1:9" s="41" customFormat="1" ht="15.75" x14ac:dyDescent="0.25">
      <c r="A80" s="37" t="s">
        <v>141</v>
      </c>
      <c r="B80" s="171">
        <v>400</v>
      </c>
      <c r="C80" s="77"/>
      <c r="D80" s="172" t="s">
        <v>142</v>
      </c>
      <c r="E80" s="120">
        <v>400</v>
      </c>
      <c r="F80" s="168" t="s">
        <v>155</v>
      </c>
      <c r="G80" s="168"/>
      <c r="H80" s="157"/>
      <c r="I80" s="73"/>
    </row>
    <row r="81" spans="1:9" s="41" customFormat="1" ht="15.75" x14ac:dyDescent="0.25">
      <c r="A81" s="37" t="s">
        <v>143</v>
      </c>
      <c r="B81" s="171">
        <v>500</v>
      </c>
      <c r="C81" s="77"/>
      <c r="D81" s="172" t="s">
        <v>144</v>
      </c>
      <c r="E81" s="120">
        <v>500</v>
      </c>
      <c r="F81" s="73"/>
      <c r="G81" s="73"/>
      <c r="H81" s="73"/>
      <c r="I81" s="73"/>
    </row>
    <row r="82" spans="1:9" s="41" customFormat="1" ht="15.75" x14ac:dyDescent="0.25">
      <c r="A82" s="37" t="s">
        <v>145</v>
      </c>
      <c r="B82" s="171">
        <v>600</v>
      </c>
      <c r="C82" s="77"/>
      <c r="D82" s="172" t="s">
        <v>146</v>
      </c>
      <c r="E82" s="120">
        <v>600</v>
      </c>
      <c r="F82" s="73"/>
      <c r="G82" s="73"/>
      <c r="H82" s="73"/>
      <c r="I82" s="73"/>
    </row>
    <row r="83" spans="1:9" s="41" customFormat="1" ht="15.75" x14ac:dyDescent="0.25">
      <c r="A83" s="37" t="s">
        <v>147</v>
      </c>
      <c r="B83" s="171">
        <v>700</v>
      </c>
      <c r="C83" s="77"/>
      <c r="D83" s="172" t="s">
        <v>148</v>
      </c>
      <c r="E83" s="120">
        <v>700</v>
      </c>
      <c r="F83" s="73"/>
      <c r="G83" s="73"/>
      <c r="H83" s="73"/>
      <c r="I83" s="73"/>
    </row>
    <row r="84" spans="1:9" s="41" customFormat="1" ht="15.75" x14ac:dyDescent="0.25">
      <c r="A84" s="37" t="s">
        <v>149</v>
      </c>
      <c r="B84" s="171">
        <v>800</v>
      </c>
      <c r="C84" s="77"/>
      <c r="D84" s="172" t="s">
        <v>150</v>
      </c>
      <c r="E84" s="120">
        <v>750</v>
      </c>
      <c r="F84" s="73"/>
      <c r="G84" s="73"/>
      <c r="H84" s="73"/>
      <c r="I84" s="73"/>
    </row>
    <row r="85" spans="1:9" s="41" customFormat="1" ht="16.5" thickBot="1" x14ac:dyDescent="0.3">
      <c r="A85" s="60" t="s">
        <v>151</v>
      </c>
      <c r="B85" s="173">
        <v>900</v>
      </c>
      <c r="C85" s="77"/>
      <c r="D85" s="174" t="s">
        <v>152</v>
      </c>
      <c r="E85" s="175">
        <v>800</v>
      </c>
      <c r="F85" s="73"/>
      <c r="G85" s="73"/>
      <c r="H85" s="73"/>
      <c r="I85" s="73"/>
    </row>
    <row r="86" spans="1:9" ht="15.75" x14ac:dyDescent="0.25">
      <c r="B86" s="7"/>
    </row>
    <row r="87" spans="1:9" ht="15.75" x14ac:dyDescent="0.25">
      <c r="B87" s="7"/>
    </row>
    <row r="99" spans="1:9" x14ac:dyDescent="0.25">
      <c r="A99" s="8"/>
      <c r="B99" s="8"/>
      <c r="C99" s="156"/>
      <c r="D99" s="156"/>
      <c r="E99" s="156"/>
      <c r="F99" s="5"/>
      <c r="G99" s="5"/>
      <c r="H99" s="5"/>
      <c r="I99" s="5"/>
    </row>
  </sheetData>
  <mergeCells count="16">
    <mergeCell ref="A1:A4"/>
    <mergeCell ref="B1:H1"/>
    <mergeCell ref="I1:I4"/>
    <mergeCell ref="B2:H2"/>
    <mergeCell ref="B3:H3"/>
    <mergeCell ref="B4:H4"/>
    <mergeCell ref="A63:B63"/>
    <mergeCell ref="A76:E76"/>
    <mergeCell ref="A77:B77"/>
    <mergeCell ref="D77:E77"/>
    <mergeCell ref="B5:H6"/>
    <mergeCell ref="A7:I7"/>
    <mergeCell ref="A8:B8"/>
    <mergeCell ref="A37:I37"/>
    <mergeCell ref="A38:B38"/>
    <mergeCell ref="A62:I62"/>
  </mergeCells>
  <pageMargins left="0.5" right="0.25" top="0.36" bottom="0.3" header="0.23" footer="0.3"/>
  <pageSetup paperSize="9" scale="5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I99"/>
  <sheetViews>
    <sheetView showGridLines="0" topLeftCell="A34" zoomScaleNormal="100" workbookViewId="0">
      <selection activeCell="I6" sqref="I6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40"/>
      <c r="B1" s="241" t="s">
        <v>0</v>
      </c>
      <c r="C1" s="241"/>
      <c r="D1" s="241"/>
      <c r="E1" s="241"/>
      <c r="F1" s="241"/>
      <c r="G1" s="241"/>
      <c r="H1" s="241"/>
      <c r="I1" s="242"/>
    </row>
    <row r="2" spans="1:9" ht="23.25" x14ac:dyDescent="0.35">
      <c r="A2" s="240"/>
      <c r="B2" s="243" t="s">
        <v>184</v>
      </c>
      <c r="C2" s="243"/>
      <c r="D2" s="243"/>
      <c r="E2" s="243"/>
      <c r="F2" s="243"/>
      <c r="G2" s="243"/>
      <c r="H2" s="243"/>
      <c r="I2" s="242"/>
    </row>
    <row r="3" spans="1:9" x14ac:dyDescent="0.25">
      <c r="A3" s="240"/>
      <c r="B3" s="244" t="s">
        <v>173</v>
      </c>
      <c r="C3" s="244"/>
      <c r="D3" s="244"/>
      <c r="E3" s="244"/>
      <c r="F3" s="244"/>
      <c r="G3" s="244"/>
      <c r="H3" s="244"/>
      <c r="I3" s="242"/>
    </row>
    <row r="4" spans="1:9" ht="18" x14ac:dyDescent="0.25">
      <c r="A4" s="240"/>
      <c r="B4" s="245" t="s">
        <v>182</v>
      </c>
      <c r="C4" s="245"/>
      <c r="D4" s="245"/>
      <c r="E4" s="245"/>
      <c r="F4" s="245"/>
      <c r="G4" s="245"/>
      <c r="H4" s="245"/>
      <c r="I4" s="242"/>
    </row>
    <row r="5" spans="1:9" ht="15.75" customHeight="1" thickBot="1" x14ac:dyDescent="0.3">
      <c r="A5" s="19"/>
      <c r="B5" s="229" t="s">
        <v>4</v>
      </c>
      <c r="C5" s="229"/>
      <c r="D5" s="229"/>
      <c r="E5" s="229"/>
      <c r="F5" s="229"/>
      <c r="G5" s="229"/>
      <c r="H5" s="229"/>
      <c r="I5" s="143" t="s">
        <v>193</v>
      </c>
    </row>
    <row r="6" spans="1:9" ht="15.75" customHeight="1" thickBot="1" x14ac:dyDescent="0.3">
      <c r="A6" s="166"/>
      <c r="B6" s="229"/>
      <c r="C6" s="229"/>
      <c r="D6" s="229"/>
      <c r="E6" s="229"/>
      <c r="F6" s="229"/>
      <c r="G6" s="229"/>
      <c r="H6" s="229"/>
      <c r="I6" s="153">
        <v>43083</v>
      </c>
    </row>
    <row r="7" spans="1:9" ht="21" thickBot="1" x14ac:dyDescent="0.35">
      <c r="A7" s="230" t="s">
        <v>5</v>
      </c>
      <c r="B7" s="231"/>
      <c r="C7" s="231"/>
      <c r="D7" s="231"/>
      <c r="E7" s="231"/>
      <c r="F7" s="231"/>
      <c r="G7" s="231"/>
      <c r="H7" s="231"/>
      <c r="I7" s="232"/>
    </row>
    <row r="8" spans="1:9" s="26" customFormat="1" ht="15.75" x14ac:dyDescent="0.25">
      <c r="A8" s="233" t="s">
        <v>6</v>
      </c>
      <c r="B8" s="234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218</v>
      </c>
      <c r="H8" s="152" t="s">
        <v>183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85682</v>
      </c>
      <c r="E9" s="33">
        <v>1100</v>
      </c>
      <c r="F9" s="33">
        <v>2266.48</v>
      </c>
      <c r="G9" s="142">
        <f t="shared" ref="G9:G18" si="0">D9-E9+F9</f>
        <v>86848.48</v>
      </c>
      <c r="H9" s="142">
        <f t="shared" ref="H9:H18" si="1">G9*18%</f>
        <v>15632.7264</v>
      </c>
      <c r="I9" s="40">
        <f>D9-E9+F9+H9</f>
        <v>102481.2064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85682</v>
      </c>
      <c r="E10" s="33">
        <v>1100</v>
      </c>
      <c r="F10" s="33">
        <v>2266.48</v>
      </c>
      <c r="G10" s="142">
        <f t="shared" si="0"/>
        <v>86848.48</v>
      </c>
      <c r="H10" s="142">
        <f t="shared" si="1"/>
        <v>15632.7264</v>
      </c>
      <c r="I10" s="40">
        <f t="shared" ref="I10:I33" si="2">D10-E10+F10+H10</f>
        <v>102481.2064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86382</v>
      </c>
      <c r="E13" s="33">
        <v>1100</v>
      </c>
      <c r="F13" s="33">
        <v>2266.48</v>
      </c>
      <c r="G13" s="142">
        <f t="shared" si="0"/>
        <v>87548.479999999996</v>
      </c>
      <c r="H13" s="142">
        <f t="shared" si="1"/>
        <v>15758.7264</v>
      </c>
      <c r="I13" s="40">
        <f t="shared" si="2"/>
        <v>103307.2064</v>
      </c>
    </row>
    <row r="14" spans="1:9" s="41" customFormat="1" ht="15.75" x14ac:dyDescent="0.25">
      <c r="A14" s="37" t="s">
        <v>12</v>
      </c>
      <c r="B14" s="38" t="s">
        <v>175</v>
      </c>
      <c r="C14" s="39" t="s">
        <v>176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89332</v>
      </c>
      <c r="E16" s="33">
        <v>1100</v>
      </c>
      <c r="F16" s="33">
        <v>2266.48</v>
      </c>
      <c r="G16" s="142">
        <f t="shared" si="0"/>
        <v>90498.48</v>
      </c>
      <c r="H16" s="142">
        <f t="shared" si="1"/>
        <v>16289.7264</v>
      </c>
      <c r="I16" s="40">
        <f t="shared" si="2"/>
        <v>106788.2064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89332</v>
      </c>
      <c r="E17" s="33">
        <v>1100</v>
      </c>
      <c r="F17" s="33">
        <v>2266.48</v>
      </c>
      <c r="G17" s="142">
        <f t="shared" si="0"/>
        <v>90498.48</v>
      </c>
      <c r="H17" s="142">
        <f t="shared" si="1"/>
        <v>16289.7264</v>
      </c>
      <c r="I17" s="40">
        <f t="shared" si="2"/>
        <v>106788.2064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89332</v>
      </c>
      <c r="E18" s="33">
        <v>1100</v>
      </c>
      <c r="F18" s="33">
        <v>2266.48</v>
      </c>
      <c r="G18" s="142">
        <f t="shared" si="0"/>
        <v>90498.48</v>
      </c>
      <c r="H18" s="142">
        <f t="shared" si="1"/>
        <v>16289.7264</v>
      </c>
      <c r="I18" s="40">
        <f t="shared" si="2"/>
        <v>106788.2064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87892</v>
      </c>
      <c r="E22" s="33">
        <v>1100</v>
      </c>
      <c r="F22" s="33">
        <v>2266.48</v>
      </c>
      <c r="G22" s="142">
        <f t="shared" ref="G22:G23" si="3">D22-E22+F22</f>
        <v>89058.48</v>
      </c>
      <c r="H22" s="142">
        <f t="shared" ref="H22:H23" si="4">G22*18%</f>
        <v>16030.526399999999</v>
      </c>
      <c r="I22" s="40">
        <f t="shared" si="2"/>
        <v>105089.0064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90942</v>
      </c>
      <c r="E23" s="33">
        <v>1100</v>
      </c>
      <c r="F23" s="33">
        <v>2266.48</v>
      </c>
      <c r="G23" s="142">
        <f t="shared" si="3"/>
        <v>92108.479999999996</v>
      </c>
      <c r="H23" s="142">
        <f t="shared" si="4"/>
        <v>16579.526399999999</v>
      </c>
      <c r="I23" s="40">
        <f t="shared" si="2"/>
        <v>108688.0064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87212</v>
      </c>
      <c r="E25" s="33">
        <v>1100</v>
      </c>
      <c r="F25" s="33">
        <v>2266.48</v>
      </c>
      <c r="G25" s="142">
        <f t="shared" ref="G25:G33" si="5">D25-E25+F25</f>
        <v>88378.48</v>
      </c>
      <c r="H25" s="142">
        <f t="shared" ref="H25:H33" si="6">G25*18%</f>
        <v>15908.126399999999</v>
      </c>
      <c r="I25" s="40">
        <f t="shared" si="2"/>
        <v>104286.60639999999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87942</v>
      </c>
      <c r="E26" s="33">
        <v>1100</v>
      </c>
      <c r="F26" s="33">
        <v>2266.48</v>
      </c>
      <c r="G26" s="142">
        <f t="shared" si="5"/>
        <v>89108.479999999996</v>
      </c>
      <c r="H26" s="142">
        <f t="shared" si="6"/>
        <v>16039.526399999999</v>
      </c>
      <c r="I26" s="40">
        <f t="shared" si="2"/>
        <v>105148.0064</v>
      </c>
    </row>
    <row r="27" spans="1:9" s="41" customFormat="1" ht="15.75" x14ac:dyDescent="0.25">
      <c r="A27" s="47" t="s">
        <v>37</v>
      </c>
      <c r="B27" s="38" t="s">
        <v>44</v>
      </c>
      <c r="C27" s="39" t="s">
        <v>171</v>
      </c>
      <c r="D27" s="33">
        <v>89892</v>
      </c>
      <c r="E27" s="33">
        <v>1100</v>
      </c>
      <c r="F27" s="33">
        <v>2266.48</v>
      </c>
      <c r="G27" s="142">
        <f t="shared" si="5"/>
        <v>91058.48</v>
      </c>
      <c r="H27" s="142">
        <f t="shared" si="6"/>
        <v>16390.526399999999</v>
      </c>
      <c r="I27" s="40">
        <f t="shared" si="2"/>
        <v>107449.0064</v>
      </c>
    </row>
    <row r="28" spans="1:9" s="41" customFormat="1" ht="15.75" x14ac:dyDescent="0.25">
      <c r="A28" s="47" t="s">
        <v>37</v>
      </c>
      <c r="B28" s="38" t="s">
        <v>45</v>
      </c>
      <c r="C28" s="39" t="s">
        <v>171</v>
      </c>
      <c r="D28" s="33">
        <v>88572</v>
      </c>
      <c r="E28" s="33">
        <v>1100</v>
      </c>
      <c r="F28" s="33">
        <v>2266.48</v>
      </c>
      <c r="G28" s="142">
        <f t="shared" si="5"/>
        <v>89738.48</v>
      </c>
      <c r="H28" s="142">
        <f t="shared" si="6"/>
        <v>16152.926399999998</v>
      </c>
      <c r="I28" s="40">
        <f t="shared" si="2"/>
        <v>105891.40639999999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88292</v>
      </c>
      <c r="E29" s="33">
        <v>1100</v>
      </c>
      <c r="F29" s="33">
        <v>2266.48</v>
      </c>
      <c r="G29" s="142">
        <f t="shared" si="5"/>
        <v>89458.48</v>
      </c>
      <c r="H29" s="142">
        <f t="shared" si="6"/>
        <v>16102.526399999999</v>
      </c>
      <c r="I29" s="40">
        <f t="shared" si="2"/>
        <v>105561.0064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88442</v>
      </c>
      <c r="E30" s="33">
        <v>1100</v>
      </c>
      <c r="F30" s="33">
        <v>2266.48</v>
      </c>
      <c r="G30" s="142">
        <f t="shared" si="5"/>
        <v>89608.48</v>
      </c>
      <c r="H30" s="142">
        <f t="shared" si="6"/>
        <v>16129.526399999999</v>
      </c>
      <c r="I30" s="40">
        <f t="shared" si="2"/>
        <v>105738.0064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87572</v>
      </c>
      <c r="E31" s="33">
        <v>1100</v>
      </c>
      <c r="F31" s="33">
        <v>2266.48</v>
      </c>
      <c r="G31" s="142">
        <f t="shared" si="5"/>
        <v>88738.48</v>
      </c>
      <c r="H31" s="142">
        <f t="shared" si="6"/>
        <v>15972.926399999998</v>
      </c>
      <c r="I31" s="40">
        <f t="shared" si="2"/>
        <v>104711.40639999999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88592</v>
      </c>
      <c r="E32" s="33">
        <v>1100</v>
      </c>
      <c r="F32" s="33">
        <v>2266.48</v>
      </c>
      <c r="G32" s="142">
        <f t="shared" si="5"/>
        <v>89758.48</v>
      </c>
      <c r="H32" s="142">
        <f t="shared" si="6"/>
        <v>16156.526399999999</v>
      </c>
      <c r="I32" s="40">
        <f t="shared" si="2"/>
        <v>105915.0064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89392</v>
      </c>
      <c r="E33" s="33">
        <v>1100</v>
      </c>
      <c r="F33" s="33">
        <v>2266.48</v>
      </c>
      <c r="G33" s="142">
        <f t="shared" si="5"/>
        <v>90558.48</v>
      </c>
      <c r="H33" s="142">
        <f t="shared" si="6"/>
        <v>16300.526399999999</v>
      </c>
      <c r="I33" s="40">
        <f t="shared" si="2"/>
        <v>106859.0064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5" t="s">
        <v>62</v>
      </c>
      <c r="B37" s="236"/>
      <c r="C37" s="236"/>
      <c r="D37" s="236"/>
      <c r="E37" s="236"/>
      <c r="F37" s="236"/>
      <c r="G37" s="236"/>
      <c r="H37" s="236"/>
      <c r="I37" s="237"/>
    </row>
    <row r="38" spans="1:9" s="54" customFormat="1" ht="15.75" x14ac:dyDescent="0.25">
      <c r="A38" s="238" t="s">
        <v>6</v>
      </c>
      <c r="B38" s="239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218</v>
      </c>
      <c r="H38" s="144" t="s">
        <v>183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43" customFormat="1" x14ac:dyDescent="0.2">
      <c r="A41" s="37" t="s">
        <v>71</v>
      </c>
      <c r="B41" s="38" t="s">
        <v>72</v>
      </c>
      <c r="C41" s="55" t="s">
        <v>73</v>
      </c>
      <c r="D41" s="33"/>
      <c r="E41" s="33"/>
      <c r="F41" s="33"/>
      <c r="G41" s="142"/>
      <c r="H41" s="142"/>
      <c r="I41" s="40"/>
    </row>
    <row r="42" spans="1:9" s="41" customFormat="1" ht="15.75" x14ac:dyDescent="0.25">
      <c r="A42" s="37" t="s">
        <v>71</v>
      </c>
      <c r="B42" s="38" t="s">
        <v>74</v>
      </c>
      <c r="C42" s="55" t="s">
        <v>40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75</v>
      </c>
      <c r="B43" s="38" t="s">
        <v>76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71</v>
      </c>
      <c r="B44" s="38" t="s">
        <v>223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77</v>
      </c>
      <c r="B45" s="38" t="s">
        <v>78</v>
      </c>
      <c r="C45" s="55" t="s">
        <v>79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89</v>
      </c>
      <c r="B46" s="38" t="s">
        <v>90</v>
      </c>
      <c r="C46" s="58" t="s">
        <v>91</v>
      </c>
      <c r="D46" s="33"/>
      <c r="E46" s="33"/>
      <c r="F46" s="33"/>
      <c r="G46" s="142"/>
      <c r="H46" s="142"/>
      <c r="I46" s="40"/>
    </row>
    <row r="47" spans="1:9" s="41" customFormat="1" ht="15.75" x14ac:dyDescent="0.25">
      <c r="A47" s="37" t="s">
        <v>89</v>
      </c>
      <c r="B47" s="38" t="s">
        <v>92</v>
      </c>
      <c r="C47" s="58" t="s">
        <v>93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94</v>
      </c>
      <c r="B48" s="38" t="s">
        <v>95</v>
      </c>
      <c r="C48" s="58" t="s">
        <v>96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94</v>
      </c>
      <c r="B49" s="38" t="s">
        <v>97</v>
      </c>
      <c r="C49" s="58" t="s">
        <v>96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100</v>
      </c>
      <c r="B50" s="38" t="s">
        <v>101</v>
      </c>
      <c r="C50" s="58" t="s">
        <v>102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103</v>
      </c>
      <c r="B51" s="38" t="s">
        <v>104</v>
      </c>
      <c r="C51" s="58" t="s">
        <v>105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103</v>
      </c>
      <c r="B52" s="38" t="s">
        <v>106</v>
      </c>
      <c r="C52" s="39" t="s">
        <v>93</v>
      </c>
      <c r="D52" s="116"/>
      <c r="E52" s="33"/>
      <c r="F52" s="33"/>
      <c r="G52" s="142"/>
      <c r="H52" s="142"/>
      <c r="I52" s="40"/>
    </row>
    <row r="53" spans="1:9" s="41" customFormat="1" ht="15.75" x14ac:dyDescent="0.25">
      <c r="A53" s="37" t="s">
        <v>80</v>
      </c>
      <c r="B53" s="38" t="s">
        <v>81</v>
      </c>
      <c r="C53" s="55" t="s">
        <v>82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83</v>
      </c>
      <c r="B54" s="38" t="s">
        <v>84</v>
      </c>
      <c r="C54" s="55" t="s">
        <v>85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59</v>
      </c>
      <c r="B55" s="38" t="s">
        <v>107</v>
      </c>
      <c r="C55" s="59"/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59</v>
      </c>
      <c r="B56" s="38" t="s">
        <v>108</v>
      </c>
      <c r="C56" s="59"/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59</v>
      </c>
      <c r="B57" s="38" t="s">
        <v>110</v>
      </c>
      <c r="C57" s="59"/>
      <c r="D57" s="33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109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111</v>
      </c>
      <c r="C59" s="59"/>
      <c r="D59" s="33"/>
      <c r="E59" s="33"/>
      <c r="F59" s="33"/>
      <c r="G59" s="142"/>
      <c r="H59" s="142"/>
      <c r="I59" s="40"/>
    </row>
    <row r="60" spans="1:9" s="41" customFormat="1" ht="16.5" thickBot="1" x14ac:dyDescent="0.3">
      <c r="A60" s="60" t="s">
        <v>59</v>
      </c>
      <c r="B60" s="61" t="s">
        <v>112</v>
      </c>
      <c r="C60" s="62"/>
      <c r="D60" s="63"/>
      <c r="E60" s="63"/>
      <c r="F60" s="33"/>
      <c r="G60" s="142"/>
      <c r="H60" s="142"/>
      <c r="I60" s="40"/>
    </row>
    <row r="61" spans="1:9" s="41" customFormat="1" ht="16.5" thickBot="1" x14ac:dyDescent="0.3">
      <c r="A61" s="64"/>
      <c r="B61" s="65"/>
      <c r="C61" s="66"/>
      <c r="D61" s="67"/>
      <c r="E61" s="67"/>
      <c r="F61" s="67"/>
      <c r="G61" s="67"/>
      <c r="H61" s="67"/>
      <c r="I61" s="68"/>
    </row>
    <row r="62" spans="1:9" s="41" customFormat="1" ht="21" thickBot="1" x14ac:dyDescent="0.35">
      <c r="A62" s="235" t="s">
        <v>113</v>
      </c>
      <c r="B62" s="236"/>
      <c r="C62" s="236"/>
      <c r="D62" s="236"/>
      <c r="E62" s="236"/>
      <c r="F62" s="236"/>
      <c r="G62" s="236"/>
      <c r="H62" s="236"/>
      <c r="I62" s="237"/>
    </row>
    <row r="63" spans="1:9" s="41" customFormat="1" ht="15.75" x14ac:dyDescent="0.25">
      <c r="A63" s="220" t="s">
        <v>6</v>
      </c>
      <c r="B63" s="221"/>
      <c r="C63" s="145" t="s">
        <v>7</v>
      </c>
      <c r="D63" s="149" t="s">
        <v>8</v>
      </c>
      <c r="E63" s="149" t="s">
        <v>9</v>
      </c>
      <c r="F63" s="149" t="s">
        <v>10</v>
      </c>
      <c r="G63" s="160" t="s">
        <v>218</v>
      </c>
      <c r="H63" s="144" t="s">
        <v>183</v>
      </c>
      <c r="I63" s="149" t="s">
        <v>11</v>
      </c>
    </row>
    <row r="64" spans="1:9" s="56" customFormat="1" x14ac:dyDescent="0.2">
      <c r="A64" s="69" t="s">
        <v>119</v>
      </c>
      <c r="B64" s="70" t="s">
        <v>120</v>
      </c>
      <c r="C64" s="39" t="s">
        <v>64</v>
      </c>
      <c r="D64" s="116"/>
      <c r="E64" s="33"/>
      <c r="F64" s="33"/>
      <c r="G64" s="142"/>
      <c r="H64" s="142"/>
      <c r="I64" s="40"/>
    </row>
    <row r="65" spans="1:9" s="56" customFormat="1" x14ac:dyDescent="0.2">
      <c r="A65" s="69" t="s">
        <v>119</v>
      </c>
      <c r="B65" s="70" t="s">
        <v>121</v>
      </c>
      <c r="C65" s="39" t="s">
        <v>122</v>
      </c>
      <c r="D65" s="116"/>
      <c r="E65" s="33"/>
      <c r="F65" s="33"/>
      <c r="G65" s="142"/>
      <c r="H65" s="142"/>
      <c r="I65" s="40"/>
    </row>
    <row r="66" spans="1:9" s="56" customFormat="1" x14ac:dyDescent="0.2">
      <c r="A66" s="69" t="s">
        <v>119</v>
      </c>
      <c r="B66" s="70" t="s">
        <v>123</v>
      </c>
      <c r="C66" s="39" t="s">
        <v>122</v>
      </c>
      <c r="D66" s="116"/>
      <c r="E66" s="33"/>
      <c r="F66" s="33"/>
      <c r="G66" s="142"/>
      <c r="H66" s="142"/>
      <c r="I66" s="40"/>
    </row>
    <row r="67" spans="1:9" s="56" customFormat="1" x14ac:dyDescent="0.2">
      <c r="A67" s="69" t="s">
        <v>119</v>
      </c>
      <c r="B67" s="70" t="s">
        <v>224</v>
      </c>
      <c r="C67" s="39" t="s">
        <v>225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124</v>
      </c>
      <c r="B68" s="70" t="s">
        <v>125</v>
      </c>
      <c r="C68" s="39" t="s">
        <v>126</v>
      </c>
      <c r="D68" s="116"/>
      <c r="E68" s="33"/>
      <c r="F68" s="33"/>
      <c r="G68" s="142"/>
      <c r="H68" s="142"/>
      <c r="I68" s="40"/>
    </row>
    <row r="69" spans="1:9" s="43" customFormat="1" x14ac:dyDescent="0.2">
      <c r="A69" s="69" t="s">
        <v>127</v>
      </c>
      <c r="B69" s="70" t="s">
        <v>128</v>
      </c>
      <c r="C69" s="39" t="s">
        <v>129</v>
      </c>
      <c r="D69" s="116"/>
      <c r="E69" s="33"/>
      <c r="F69" s="33"/>
      <c r="G69" s="142"/>
      <c r="H69" s="142"/>
      <c r="I69" s="40"/>
    </row>
    <row r="70" spans="1:9" s="43" customFormat="1" x14ac:dyDescent="0.2">
      <c r="A70" s="69" t="s">
        <v>127</v>
      </c>
      <c r="B70" s="70" t="s">
        <v>130</v>
      </c>
      <c r="C70" s="39" t="s">
        <v>129</v>
      </c>
      <c r="D70" s="116"/>
      <c r="E70" s="33"/>
      <c r="F70" s="33"/>
      <c r="G70" s="142"/>
      <c r="H70" s="142"/>
      <c r="I70" s="40"/>
    </row>
    <row r="71" spans="1:9" s="41" customFormat="1" ht="15.75" x14ac:dyDescent="0.25">
      <c r="A71" s="69" t="s">
        <v>114</v>
      </c>
      <c r="B71" s="70" t="s">
        <v>115</v>
      </c>
      <c r="C71" s="39" t="s">
        <v>116</v>
      </c>
      <c r="D71" s="116"/>
      <c r="E71" s="33"/>
      <c r="F71" s="33"/>
      <c r="G71" s="142"/>
      <c r="H71" s="142"/>
      <c r="I71" s="40"/>
    </row>
    <row r="72" spans="1:9" s="41" customFormat="1" ht="15.75" x14ac:dyDescent="0.25">
      <c r="A72" s="71" t="s">
        <v>114</v>
      </c>
      <c r="B72" s="72" t="s">
        <v>117</v>
      </c>
      <c r="C72" s="39" t="s">
        <v>118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37" t="s">
        <v>59</v>
      </c>
      <c r="B73" s="38" t="s">
        <v>131</v>
      </c>
      <c r="C73" s="59"/>
      <c r="D73" s="33"/>
      <c r="E73" s="33"/>
      <c r="F73" s="33"/>
      <c r="G73" s="142"/>
      <c r="H73" s="142"/>
      <c r="I73" s="40"/>
    </row>
    <row r="74" spans="1:9" s="41" customFormat="1" ht="15.75" x14ac:dyDescent="0.25">
      <c r="A74" s="37" t="s">
        <v>59</v>
      </c>
      <c r="B74" s="38" t="s">
        <v>132</v>
      </c>
      <c r="C74" s="59"/>
      <c r="D74" s="33"/>
      <c r="E74" s="33"/>
      <c r="F74" s="33"/>
      <c r="G74" s="142"/>
      <c r="H74" s="142"/>
      <c r="I74" s="40"/>
    </row>
    <row r="75" spans="1:9" s="41" customFormat="1" ht="16.5" thickBot="1" x14ac:dyDescent="0.3">
      <c r="A75" s="60" t="s">
        <v>59</v>
      </c>
      <c r="B75" s="61" t="s">
        <v>133</v>
      </c>
      <c r="C75" s="62"/>
      <c r="D75" s="63"/>
      <c r="E75" s="63"/>
      <c r="F75" s="33"/>
      <c r="G75" s="142"/>
      <c r="H75" s="142"/>
      <c r="I75" s="40"/>
    </row>
    <row r="76" spans="1:9" s="41" customFormat="1" ht="18.75" thickBot="1" x14ac:dyDescent="0.3">
      <c r="A76" s="222" t="s">
        <v>134</v>
      </c>
      <c r="B76" s="223"/>
      <c r="C76" s="223"/>
      <c r="D76" s="223"/>
      <c r="E76" s="224"/>
      <c r="F76" s="73"/>
      <c r="G76" s="73"/>
      <c r="H76" s="73"/>
      <c r="I76" s="73"/>
    </row>
    <row r="77" spans="1:9" s="41" customFormat="1" ht="16.5" thickBot="1" x14ac:dyDescent="0.3">
      <c r="A77" s="225" t="s">
        <v>135</v>
      </c>
      <c r="B77" s="226"/>
      <c r="C77" s="80"/>
      <c r="D77" s="227" t="s">
        <v>136</v>
      </c>
      <c r="E77" s="228"/>
      <c r="F77" s="78"/>
      <c r="G77" s="78"/>
      <c r="H77" s="78"/>
      <c r="I77" s="73"/>
    </row>
    <row r="78" spans="1:9" s="41" customFormat="1" ht="15.75" x14ac:dyDescent="0.25">
      <c r="A78" s="119" t="s">
        <v>137</v>
      </c>
      <c r="B78" s="169" t="s">
        <v>138</v>
      </c>
      <c r="C78" s="77"/>
      <c r="D78" s="170" t="s">
        <v>137</v>
      </c>
      <c r="E78" s="134" t="s">
        <v>138</v>
      </c>
      <c r="F78" s="167" t="s">
        <v>153</v>
      </c>
      <c r="G78" s="167"/>
      <c r="H78" s="78"/>
      <c r="I78" s="73"/>
    </row>
    <row r="79" spans="1:9" s="41" customFormat="1" ht="15.75" customHeight="1" x14ac:dyDescent="0.25">
      <c r="A79" s="37" t="s">
        <v>139</v>
      </c>
      <c r="B79" s="171">
        <v>300</v>
      </c>
      <c r="C79" s="77"/>
      <c r="D79" s="172" t="s">
        <v>140</v>
      </c>
      <c r="E79" s="120">
        <v>300</v>
      </c>
      <c r="F79" s="168" t="s">
        <v>154</v>
      </c>
      <c r="G79" s="168"/>
      <c r="H79" s="157"/>
      <c r="I79" s="73"/>
    </row>
    <row r="80" spans="1:9" s="41" customFormat="1" ht="15.75" x14ac:dyDescent="0.25">
      <c r="A80" s="37" t="s">
        <v>141</v>
      </c>
      <c r="B80" s="171">
        <v>400</v>
      </c>
      <c r="C80" s="77"/>
      <c r="D80" s="172" t="s">
        <v>142</v>
      </c>
      <c r="E80" s="120">
        <v>400</v>
      </c>
      <c r="F80" s="168" t="s">
        <v>155</v>
      </c>
      <c r="G80" s="168"/>
      <c r="H80" s="157"/>
      <c r="I80" s="73"/>
    </row>
    <row r="81" spans="1:9" s="41" customFormat="1" ht="15.75" x14ac:dyDescent="0.25">
      <c r="A81" s="37" t="s">
        <v>143</v>
      </c>
      <c r="B81" s="171">
        <v>500</v>
      </c>
      <c r="C81" s="77"/>
      <c r="D81" s="172" t="s">
        <v>144</v>
      </c>
      <c r="E81" s="120">
        <v>500</v>
      </c>
      <c r="F81" s="73"/>
      <c r="G81" s="73"/>
      <c r="H81" s="73"/>
      <c r="I81" s="73"/>
    </row>
    <row r="82" spans="1:9" s="41" customFormat="1" ht="15.75" x14ac:dyDescent="0.25">
      <c r="A82" s="37" t="s">
        <v>145</v>
      </c>
      <c r="B82" s="171">
        <v>600</v>
      </c>
      <c r="C82" s="77"/>
      <c r="D82" s="172" t="s">
        <v>146</v>
      </c>
      <c r="E82" s="120">
        <v>600</v>
      </c>
      <c r="F82" s="73"/>
      <c r="G82" s="73"/>
      <c r="H82" s="73"/>
      <c r="I82" s="73"/>
    </row>
    <row r="83" spans="1:9" s="41" customFormat="1" ht="15.75" x14ac:dyDescent="0.25">
      <c r="A83" s="37" t="s">
        <v>147</v>
      </c>
      <c r="B83" s="171">
        <v>700</v>
      </c>
      <c r="C83" s="77"/>
      <c r="D83" s="172" t="s">
        <v>148</v>
      </c>
      <c r="E83" s="120">
        <v>700</v>
      </c>
      <c r="F83" s="73"/>
      <c r="G83" s="73"/>
      <c r="H83" s="73"/>
      <c r="I83" s="73"/>
    </row>
    <row r="84" spans="1:9" s="41" customFormat="1" ht="15.75" x14ac:dyDescent="0.25">
      <c r="A84" s="37" t="s">
        <v>149</v>
      </c>
      <c r="B84" s="171">
        <v>800</v>
      </c>
      <c r="C84" s="77"/>
      <c r="D84" s="172" t="s">
        <v>150</v>
      </c>
      <c r="E84" s="120">
        <v>750</v>
      </c>
      <c r="F84" s="73"/>
      <c r="G84" s="73"/>
      <c r="H84" s="73"/>
      <c r="I84" s="73"/>
    </row>
    <row r="85" spans="1:9" s="41" customFormat="1" ht="16.5" thickBot="1" x14ac:dyDescent="0.3">
      <c r="A85" s="60" t="s">
        <v>151</v>
      </c>
      <c r="B85" s="173">
        <v>900</v>
      </c>
      <c r="C85" s="77"/>
      <c r="D85" s="174" t="s">
        <v>152</v>
      </c>
      <c r="E85" s="175">
        <v>800</v>
      </c>
      <c r="F85" s="73"/>
      <c r="G85" s="73"/>
      <c r="H85" s="73"/>
      <c r="I85" s="73"/>
    </row>
    <row r="86" spans="1:9" ht="15.75" x14ac:dyDescent="0.25">
      <c r="B86" s="7"/>
    </row>
    <row r="87" spans="1:9" ht="15.75" x14ac:dyDescent="0.25">
      <c r="B87" s="7"/>
    </row>
    <row r="99" spans="1:9" x14ac:dyDescent="0.25">
      <c r="A99" s="8"/>
      <c r="B99" s="8"/>
      <c r="C99" s="156"/>
      <c r="D99" s="156"/>
      <c r="E99" s="156"/>
      <c r="F99" s="5"/>
      <c r="G99" s="5"/>
      <c r="H99" s="5"/>
      <c r="I99" s="5"/>
    </row>
  </sheetData>
  <mergeCells count="16">
    <mergeCell ref="A1:A4"/>
    <mergeCell ref="B1:H1"/>
    <mergeCell ref="I1:I4"/>
    <mergeCell ref="B2:H2"/>
    <mergeCell ref="B3:H3"/>
    <mergeCell ref="B4:H4"/>
    <mergeCell ref="A63:B63"/>
    <mergeCell ref="A76:E76"/>
    <mergeCell ref="A77:B77"/>
    <mergeCell ref="D77:E77"/>
    <mergeCell ref="B5:H6"/>
    <mergeCell ref="A7:I7"/>
    <mergeCell ref="A8:B8"/>
    <mergeCell ref="A37:I37"/>
    <mergeCell ref="A38:B38"/>
    <mergeCell ref="A62:I62"/>
  </mergeCells>
  <pageMargins left="0.5" right="0.25" top="0.36" bottom="0.3" header="0.23" footer="0.3"/>
  <pageSetup paperSize="9" scale="55" orientation="portrait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41" zoomScaleNormal="100" workbookViewId="0">
      <selection activeCell="A63" sqref="A63:I63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40"/>
      <c r="B1" s="241" t="s">
        <v>0</v>
      </c>
      <c r="C1" s="241"/>
      <c r="D1" s="241"/>
      <c r="E1" s="241"/>
      <c r="F1" s="241"/>
      <c r="G1" s="241"/>
      <c r="H1" s="241"/>
      <c r="I1" s="242"/>
    </row>
    <row r="2" spans="1:9" ht="23.25" x14ac:dyDescent="0.35">
      <c r="A2" s="240"/>
      <c r="B2" s="243" t="s">
        <v>184</v>
      </c>
      <c r="C2" s="243"/>
      <c r="D2" s="243"/>
      <c r="E2" s="243"/>
      <c r="F2" s="243"/>
      <c r="G2" s="243"/>
      <c r="H2" s="243"/>
      <c r="I2" s="242"/>
    </row>
    <row r="3" spans="1:9" x14ac:dyDescent="0.25">
      <c r="A3" s="240"/>
      <c r="B3" s="244" t="s">
        <v>173</v>
      </c>
      <c r="C3" s="244"/>
      <c r="D3" s="244"/>
      <c r="E3" s="244"/>
      <c r="F3" s="244"/>
      <c r="G3" s="244"/>
      <c r="H3" s="244"/>
      <c r="I3" s="242"/>
    </row>
    <row r="4" spans="1:9" ht="18" x14ac:dyDescent="0.25">
      <c r="A4" s="240"/>
      <c r="B4" s="245" t="s">
        <v>182</v>
      </c>
      <c r="C4" s="245"/>
      <c r="D4" s="245"/>
      <c r="E4" s="245"/>
      <c r="F4" s="245"/>
      <c r="G4" s="245"/>
      <c r="H4" s="245"/>
      <c r="I4" s="242"/>
    </row>
    <row r="5" spans="1:9" ht="15.75" customHeight="1" thickBot="1" x14ac:dyDescent="0.3">
      <c r="A5" s="19"/>
      <c r="B5" s="229" t="s">
        <v>4</v>
      </c>
      <c r="C5" s="229"/>
      <c r="D5" s="229"/>
      <c r="E5" s="229"/>
      <c r="F5" s="229"/>
      <c r="G5" s="229"/>
      <c r="H5" s="229"/>
      <c r="I5" s="143" t="s">
        <v>201</v>
      </c>
    </row>
    <row r="6" spans="1:9" ht="15.75" customHeight="1" thickBot="1" x14ac:dyDescent="0.3">
      <c r="A6" s="166"/>
      <c r="B6" s="229"/>
      <c r="C6" s="229"/>
      <c r="D6" s="229"/>
      <c r="E6" s="229"/>
      <c r="F6" s="229"/>
      <c r="G6" s="229"/>
      <c r="H6" s="229"/>
      <c r="I6" s="153">
        <v>43083</v>
      </c>
    </row>
    <row r="7" spans="1:9" ht="21" thickBot="1" x14ac:dyDescent="0.35">
      <c r="A7" s="230" t="s">
        <v>5</v>
      </c>
      <c r="B7" s="231"/>
      <c r="C7" s="231"/>
      <c r="D7" s="231"/>
      <c r="E7" s="231"/>
      <c r="F7" s="231"/>
      <c r="G7" s="231"/>
      <c r="H7" s="231"/>
      <c r="I7" s="232"/>
    </row>
    <row r="8" spans="1:9" s="26" customFormat="1" ht="15.75" x14ac:dyDescent="0.25">
      <c r="A8" s="233" t="s">
        <v>6</v>
      </c>
      <c r="B8" s="234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218</v>
      </c>
      <c r="H8" s="152" t="s">
        <v>183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84127</v>
      </c>
      <c r="E9" s="33">
        <v>1100</v>
      </c>
      <c r="F9" s="33">
        <v>3164.34</v>
      </c>
      <c r="G9" s="142">
        <f t="shared" ref="G9" si="0">D9-E9+F9</f>
        <v>86191.34</v>
      </c>
      <c r="H9" s="142">
        <f t="shared" ref="H9" si="1">G9*18%</f>
        <v>15514.441199999999</v>
      </c>
      <c r="I9" s="40">
        <f>D9-E9+F9+H9</f>
        <v>101705.7812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85027</v>
      </c>
      <c r="E13" s="33">
        <v>1100</v>
      </c>
      <c r="F13" s="33">
        <v>3164.34</v>
      </c>
      <c r="G13" s="142">
        <f t="shared" ref="G13" si="2">D13-E13+F13</f>
        <v>87091.34</v>
      </c>
      <c r="H13" s="142">
        <f t="shared" ref="H13" si="3">G13*18%</f>
        <v>15676.441199999999</v>
      </c>
      <c r="I13" s="40">
        <f t="shared" ref="I13:I35" si="4">D13-E13+F13+H13</f>
        <v>102767.7812</v>
      </c>
    </row>
    <row r="14" spans="1:9" s="41" customFormat="1" ht="15.75" x14ac:dyDescent="0.25">
      <c r="A14" s="37" t="s">
        <v>12</v>
      </c>
      <c r="B14" s="38" t="s">
        <v>175</v>
      </c>
      <c r="C14" s="39" t="s">
        <v>176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85727</v>
      </c>
      <c r="E15" s="33">
        <v>1100</v>
      </c>
      <c r="F15" s="33">
        <v>3164.34</v>
      </c>
      <c r="G15" s="142">
        <f t="shared" ref="G15" si="5">D15-E15+F15</f>
        <v>87791.34</v>
      </c>
      <c r="H15" s="142">
        <f t="shared" ref="H15" si="6">G15*18%</f>
        <v>15802.441199999999</v>
      </c>
      <c r="I15" s="40">
        <f t="shared" si="4"/>
        <v>103593.7812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88627</v>
      </c>
      <c r="E19" s="33">
        <v>1100</v>
      </c>
      <c r="F19" s="33">
        <v>3164.34</v>
      </c>
      <c r="G19" s="142">
        <f t="shared" ref="G19" si="7">D19-E19+F19</f>
        <v>90691.34</v>
      </c>
      <c r="H19" s="142">
        <f t="shared" ref="H19" si="8">G19*18%</f>
        <v>16324.441199999999</v>
      </c>
      <c r="I19" s="40">
        <f t="shared" si="4"/>
        <v>107015.7812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171</v>
      </c>
      <c r="D27" s="19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171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194">
        <v>85267</v>
      </c>
      <c r="E31" s="33">
        <v>1100</v>
      </c>
      <c r="F31" s="33">
        <v>3164.34</v>
      </c>
      <c r="G31" s="142">
        <f t="shared" ref="G31" si="9">D31-E31+F31</f>
        <v>87331.34</v>
      </c>
      <c r="H31" s="142">
        <f t="shared" ref="H31" si="10">G31*18%</f>
        <v>15719.641199999998</v>
      </c>
      <c r="I31" s="40">
        <f t="shared" si="4"/>
        <v>103050.98119999999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78197</v>
      </c>
      <c r="E34" s="33">
        <v>0</v>
      </c>
      <c r="F34" s="33">
        <v>3164.34</v>
      </c>
      <c r="G34" s="142">
        <f t="shared" ref="G34:G35" si="11">D34-E34+F34</f>
        <v>81361.34</v>
      </c>
      <c r="H34" s="142">
        <f t="shared" ref="H34:H35" si="12">G34*18%</f>
        <v>14645.0412</v>
      </c>
      <c r="I34" s="40">
        <f t="shared" si="4"/>
        <v>96006.381200000003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78197</v>
      </c>
      <c r="E35" s="33">
        <v>0</v>
      </c>
      <c r="F35" s="33">
        <v>3164.34</v>
      </c>
      <c r="G35" s="142">
        <f t="shared" si="11"/>
        <v>81361.34</v>
      </c>
      <c r="H35" s="142">
        <f t="shared" si="12"/>
        <v>14645.0412</v>
      </c>
      <c r="I35" s="40">
        <f t="shared" si="4"/>
        <v>96006.381200000003</v>
      </c>
    </row>
    <row r="36" spans="1:9" s="42" customFormat="1" ht="16.5" thickBot="1" x14ac:dyDescent="0.3">
      <c r="A36" s="48"/>
      <c r="B36" s="49"/>
      <c r="C36" s="50"/>
      <c r="D36" s="67"/>
      <c r="E36" s="51"/>
      <c r="F36" s="33"/>
      <c r="G36" s="67"/>
      <c r="H36" s="67"/>
      <c r="I36" s="52"/>
    </row>
    <row r="37" spans="1:9" s="41" customFormat="1" ht="21" thickBot="1" x14ac:dyDescent="0.35">
      <c r="A37" s="235" t="s">
        <v>62</v>
      </c>
      <c r="B37" s="236"/>
      <c r="C37" s="236"/>
      <c r="D37" s="236"/>
      <c r="E37" s="236"/>
      <c r="F37" s="236"/>
      <c r="G37" s="236"/>
      <c r="H37" s="236"/>
      <c r="I37" s="237"/>
    </row>
    <row r="38" spans="1:9" s="54" customFormat="1" ht="15.75" x14ac:dyDescent="0.25">
      <c r="A38" s="238" t="s">
        <v>6</v>
      </c>
      <c r="B38" s="239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218</v>
      </c>
      <c r="H38" s="144" t="s">
        <v>183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82162</v>
      </c>
      <c r="E39" s="33">
        <v>1100</v>
      </c>
      <c r="F39" s="33">
        <v>3164.34</v>
      </c>
      <c r="G39" s="142">
        <f t="shared" ref="G39:G40" si="13">D39-E39+F39</f>
        <v>84226.34</v>
      </c>
      <c r="H39" s="142">
        <f t="shared" ref="H39:H40" si="14">G39*18%</f>
        <v>15160.741199999999</v>
      </c>
      <c r="I39" s="40">
        <f t="shared" ref="I39:I61" si="15">D39-E39+F39+H39</f>
        <v>99387.081200000001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83062</v>
      </c>
      <c r="E40" s="33">
        <v>1100</v>
      </c>
      <c r="F40" s="33">
        <v>3164.34</v>
      </c>
      <c r="G40" s="142">
        <f t="shared" si="13"/>
        <v>85126.34</v>
      </c>
      <c r="H40" s="142">
        <f t="shared" si="14"/>
        <v>15322.741199999999</v>
      </c>
      <c r="I40" s="40">
        <f t="shared" si="15"/>
        <v>100449.0812</v>
      </c>
    </row>
    <row r="41" spans="1:9" s="43" customFormat="1" x14ac:dyDescent="0.2">
      <c r="A41" s="37" t="s">
        <v>71</v>
      </c>
      <c r="B41" s="38" t="s">
        <v>72</v>
      </c>
      <c r="C41" s="55" t="s">
        <v>73</v>
      </c>
      <c r="D41" s="33">
        <v>82062</v>
      </c>
      <c r="E41" s="33">
        <v>1100</v>
      </c>
      <c r="F41" s="33">
        <v>3164.34</v>
      </c>
      <c r="G41" s="142">
        <f t="shared" ref="G41:G43" si="16">D41-E41+F41</f>
        <v>84126.34</v>
      </c>
      <c r="H41" s="142">
        <f t="shared" ref="H41:H43" si="17">G41*18%</f>
        <v>15142.741199999999</v>
      </c>
      <c r="I41" s="40">
        <f t="shared" si="15"/>
        <v>99269.081200000001</v>
      </c>
    </row>
    <row r="42" spans="1:9" s="41" customFormat="1" ht="15.75" x14ac:dyDescent="0.25">
      <c r="A42" s="37" t="s">
        <v>71</v>
      </c>
      <c r="B42" s="38" t="s">
        <v>74</v>
      </c>
      <c r="C42" s="55" t="s">
        <v>40</v>
      </c>
      <c r="D42" s="33">
        <v>81162</v>
      </c>
      <c r="E42" s="33">
        <v>1100</v>
      </c>
      <c r="F42" s="33">
        <v>3164.34</v>
      </c>
      <c r="G42" s="142">
        <f t="shared" si="16"/>
        <v>83226.34</v>
      </c>
      <c r="H42" s="142">
        <f t="shared" si="17"/>
        <v>14980.741199999999</v>
      </c>
      <c r="I42" s="40">
        <f t="shared" si="15"/>
        <v>98207.081200000001</v>
      </c>
    </row>
    <row r="43" spans="1:9" s="41" customFormat="1" ht="15.75" x14ac:dyDescent="0.25">
      <c r="A43" s="37" t="s">
        <v>75</v>
      </c>
      <c r="B43" s="38" t="s">
        <v>76</v>
      </c>
      <c r="C43" s="55" t="s">
        <v>40</v>
      </c>
      <c r="D43" s="33">
        <v>82662</v>
      </c>
      <c r="E43" s="33">
        <v>1100</v>
      </c>
      <c r="F43" s="33">
        <v>3164.34</v>
      </c>
      <c r="G43" s="142">
        <f t="shared" si="16"/>
        <v>84726.34</v>
      </c>
      <c r="H43" s="142">
        <f t="shared" si="17"/>
        <v>15250.741199999999</v>
      </c>
      <c r="I43" s="40">
        <f t="shared" si="15"/>
        <v>99977.081200000001</v>
      </c>
    </row>
    <row r="44" spans="1:9" s="41" customFormat="1" ht="15.75" x14ac:dyDescent="0.25">
      <c r="A44" s="37" t="s">
        <v>71</v>
      </c>
      <c r="B44" s="38" t="s">
        <v>223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77</v>
      </c>
      <c r="B45" s="38" t="s">
        <v>78</v>
      </c>
      <c r="C45" s="55" t="s">
        <v>79</v>
      </c>
      <c r="D45" s="33">
        <v>82092</v>
      </c>
      <c r="E45" s="33">
        <v>1100</v>
      </c>
      <c r="F45" s="33">
        <v>3164.34</v>
      </c>
      <c r="G45" s="142">
        <f t="shared" ref="G45" si="18">D45-E45+F45</f>
        <v>84156.34</v>
      </c>
      <c r="H45" s="142">
        <f t="shared" ref="H45" si="19">G45*18%</f>
        <v>15148.141199999998</v>
      </c>
      <c r="I45" s="40">
        <f t="shared" si="15"/>
        <v>99304.481199999995</v>
      </c>
    </row>
    <row r="46" spans="1:9" s="43" customFormat="1" x14ac:dyDescent="0.2">
      <c r="A46" s="37" t="s">
        <v>86</v>
      </c>
      <c r="B46" s="38" t="s">
        <v>87</v>
      </c>
      <c r="C46" s="55" t="s">
        <v>88</v>
      </c>
      <c r="D46" s="33"/>
      <c r="E46" s="33"/>
      <c r="F46" s="33"/>
      <c r="G46" s="142"/>
      <c r="H46" s="142"/>
      <c r="I46" s="40"/>
    </row>
    <row r="47" spans="1:9" s="41" customFormat="1" ht="15.75" x14ac:dyDescent="0.25">
      <c r="A47" s="37" t="s">
        <v>89</v>
      </c>
      <c r="B47" s="38" t="s">
        <v>90</v>
      </c>
      <c r="C47" s="58" t="s">
        <v>91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89</v>
      </c>
      <c r="B48" s="38" t="s">
        <v>92</v>
      </c>
      <c r="C48" s="58" t="s">
        <v>93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94</v>
      </c>
      <c r="B49" s="38" t="s">
        <v>95</v>
      </c>
      <c r="C49" s="58" t="s">
        <v>96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94</v>
      </c>
      <c r="B50" s="38" t="s">
        <v>97</v>
      </c>
      <c r="C50" s="58" t="s">
        <v>96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100</v>
      </c>
      <c r="B51" s="38" t="s">
        <v>101</v>
      </c>
      <c r="C51" s="58" t="s">
        <v>102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103</v>
      </c>
      <c r="B52" s="38" t="s">
        <v>104</v>
      </c>
      <c r="C52" s="58" t="s">
        <v>105</v>
      </c>
      <c r="D52" s="75"/>
      <c r="E52" s="33"/>
      <c r="F52" s="33"/>
      <c r="G52" s="142"/>
      <c r="H52" s="142"/>
      <c r="I52" s="40"/>
    </row>
    <row r="53" spans="1:9" s="41" customFormat="1" ht="15.75" x14ac:dyDescent="0.25">
      <c r="A53" s="37" t="s">
        <v>103</v>
      </c>
      <c r="B53" s="38" t="s">
        <v>106</v>
      </c>
      <c r="C53" s="39" t="s">
        <v>93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80</v>
      </c>
      <c r="B54" s="38" t="s">
        <v>81</v>
      </c>
      <c r="C54" s="55" t="s">
        <v>82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83</v>
      </c>
      <c r="B55" s="38" t="s">
        <v>84</v>
      </c>
      <c r="C55" s="55" t="s">
        <v>85</v>
      </c>
      <c r="D55" s="116"/>
      <c r="E55" s="33"/>
      <c r="F55" s="33"/>
      <c r="G55" s="142"/>
      <c r="H55" s="142"/>
      <c r="I55" s="40"/>
    </row>
    <row r="56" spans="1:9" s="41" customFormat="1" ht="15.75" x14ac:dyDescent="0.25">
      <c r="A56" s="37" t="s">
        <v>59</v>
      </c>
      <c r="B56" s="38" t="s">
        <v>107</v>
      </c>
      <c r="C56" s="59"/>
      <c r="D56" s="33">
        <v>75632</v>
      </c>
      <c r="E56" s="33">
        <v>0</v>
      </c>
      <c r="F56" s="33">
        <v>3164.34</v>
      </c>
      <c r="G56" s="142">
        <f t="shared" ref="G56:G61" si="20">D56-E56+F56</f>
        <v>78796.34</v>
      </c>
      <c r="H56" s="142">
        <f t="shared" ref="H56:H61" si="21">G56*18%</f>
        <v>14183.341199999999</v>
      </c>
      <c r="I56" s="40">
        <f t="shared" si="15"/>
        <v>92979.681199999992</v>
      </c>
    </row>
    <row r="57" spans="1:9" s="41" customFormat="1" ht="15.75" x14ac:dyDescent="0.25">
      <c r="A57" s="37" t="s">
        <v>59</v>
      </c>
      <c r="B57" s="38" t="s">
        <v>108</v>
      </c>
      <c r="C57" s="59"/>
      <c r="D57" s="33">
        <v>71608</v>
      </c>
      <c r="E57" s="33">
        <v>0</v>
      </c>
      <c r="F57" s="33">
        <v>3164.34</v>
      </c>
      <c r="G57" s="142">
        <f t="shared" si="20"/>
        <v>74772.34</v>
      </c>
      <c r="H57" s="142">
        <f t="shared" si="21"/>
        <v>13459.021199999999</v>
      </c>
      <c r="I57" s="40">
        <f t="shared" si="15"/>
        <v>88231.361199999999</v>
      </c>
    </row>
    <row r="58" spans="1:9" s="41" customFormat="1" ht="15.75" x14ac:dyDescent="0.25">
      <c r="A58" s="37" t="s">
        <v>59</v>
      </c>
      <c r="B58" s="38" t="s">
        <v>110</v>
      </c>
      <c r="C58" s="59"/>
      <c r="D58" s="33">
        <v>77632</v>
      </c>
      <c r="E58" s="33">
        <v>0</v>
      </c>
      <c r="F58" s="33">
        <v>3164.34</v>
      </c>
      <c r="G58" s="142">
        <f t="shared" si="20"/>
        <v>80796.34</v>
      </c>
      <c r="H58" s="142">
        <f t="shared" si="21"/>
        <v>14543.341199999999</v>
      </c>
      <c r="I58" s="40">
        <f t="shared" si="15"/>
        <v>95339.681199999992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74532</v>
      </c>
      <c r="E59" s="33">
        <v>0</v>
      </c>
      <c r="F59" s="33">
        <v>3164.34</v>
      </c>
      <c r="G59" s="142">
        <f t="shared" si="20"/>
        <v>77696.34</v>
      </c>
      <c r="H59" s="142">
        <f t="shared" si="21"/>
        <v>13985.341199999999</v>
      </c>
      <c r="I59" s="40">
        <f t="shared" si="15"/>
        <v>91681.681199999992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80172</v>
      </c>
      <c r="E60" s="33">
        <v>0</v>
      </c>
      <c r="F60" s="33">
        <v>3164.34</v>
      </c>
      <c r="G60" s="142">
        <f t="shared" si="20"/>
        <v>83336.34</v>
      </c>
      <c r="H60" s="142">
        <f t="shared" si="21"/>
        <v>15000.5412</v>
      </c>
      <c r="I60" s="40">
        <f t="shared" si="15"/>
        <v>98336.881200000003</v>
      </c>
    </row>
    <row r="61" spans="1:9" s="41" customFormat="1" ht="16.5" thickBot="1" x14ac:dyDescent="0.3">
      <c r="A61" s="60" t="s">
        <v>59</v>
      </c>
      <c r="B61" s="61" t="s">
        <v>112</v>
      </c>
      <c r="C61" s="62"/>
      <c r="D61" s="33">
        <v>80332</v>
      </c>
      <c r="E61" s="63">
        <v>0</v>
      </c>
      <c r="F61" s="33">
        <v>3164.34</v>
      </c>
      <c r="G61" s="142">
        <f t="shared" si="20"/>
        <v>83496.34</v>
      </c>
      <c r="H61" s="142">
        <f t="shared" si="21"/>
        <v>15029.341199999999</v>
      </c>
      <c r="I61" s="40">
        <f t="shared" si="15"/>
        <v>98525.681199999992</v>
      </c>
    </row>
    <row r="62" spans="1:9" s="41" customFormat="1" ht="16.5" thickBot="1" x14ac:dyDescent="0.3">
      <c r="A62" s="64"/>
      <c r="B62" s="65"/>
      <c r="C62" s="66"/>
      <c r="D62" s="78"/>
      <c r="E62" s="67"/>
      <c r="F62" s="67"/>
      <c r="G62" s="67"/>
      <c r="H62" s="67"/>
      <c r="I62" s="68"/>
    </row>
    <row r="63" spans="1:9" s="41" customFormat="1" ht="21" thickBot="1" x14ac:dyDescent="0.35">
      <c r="A63" s="235" t="s">
        <v>113</v>
      </c>
      <c r="B63" s="236"/>
      <c r="C63" s="236"/>
      <c r="D63" s="236"/>
      <c r="E63" s="236"/>
      <c r="F63" s="236"/>
      <c r="G63" s="236"/>
      <c r="H63" s="236"/>
      <c r="I63" s="237"/>
    </row>
    <row r="64" spans="1:9" s="41" customFormat="1" ht="15.75" x14ac:dyDescent="0.25">
      <c r="A64" s="220" t="s">
        <v>6</v>
      </c>
      <c r="B64" s="221"/>
      <c r="C64" s="145" t="s">
        <v>7</v>
      </c>
      <c r="D64" s="149" t="s">
        <v>8</v>
      </c>
      <c r="E64" s="149" t="s">
        <v>9</v>
      </c>
      <c r="F64" s="149" t="s">
        <v>10</v>
      </c>
      <c r="G64" s="160" t="s">
        <v>218</v>
      </c>
      <c r="H64" s="144" t="s">
        <v>183</v>
      </c>
      <c r="I64" s="149" t="s">
        <v>11</v>
      </c>
    </row>
    <row r="65" spans="1:9" s="56" customFormat="1" x14ac:dyDescent="0.2">
      <c r="A65" s="69" t="s">
        <v>119</v>
      </c>
      <c r="B65" s="70" t="s">
        <v>120</v>
      </c>
      <c r="C65" s="39" t="s">
        <v>64</v>
      </c>
      <c r="D65" s="116"/>
      <c r="E65" s="33"/>
      <c r="F65" s="33"/>
      <c r="G65" s="142"/>
      <c r="H65" s="142"/>
      <c r="I65" s="40"/>
    </row>
    <row r="66" spans="1:9" s="56" customFormat="1" x14ac:dyDescent="0.2">
      <c r="A66" s="69" t="s">
        <v>119</v>
      </c>
      <c r="B66" s="70" t="s">
        <v>121</v>
      </c>
      <c r="C66" s="39" t="s">
        <v>122</v>
      </c>
      <c r="D66" s="116"/>
      <c r="E66" s="33"/>
      <c r="F66" s="33"/>
      <c r="G66" s="142"/>
      <c r="H66" s="142"/>
      <c r="I66" s="40"/>
    </row>
    <row r="67" spans="1:9" s="56" customFormat="1" x14ac:dyDescent="0.2">
      <c r="A67" s="69" t="s">
        <v>119</v>
      </c>
      <c r="B67" s="70" t="s">
        <v>123</v>
      </c>
      <c r="C67" s="39" t="s">
        <v>122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119</v>
      </c>
      <c r="B68" s="70" t="s">
        <v>224</v>
      </c>
      <c r="C68" s="39" t="s">
        <v>225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124</v>
      </c>
      <c r="B69" s="70" t="s">
        <v>125</v>
      </c>
      <c r="C69" s="39" t="s">
        <v>126</v>
      </c>
      <c r="D69" s="116"/>
      <c r="E69" s="33"/>
      <c r="F69" s="33"/>
      <c r="G69" s="142"/>
      <c r="H69" s="142"/>
      <c r="I69" s="40"/>
    </row>
    <row r="70" spans="1:9" s="43" customFormat="1" x14ac:dyDescent="0.2">
      <c r="A70" s="69" t="s">
        <v>127</v>
      </c>
      <c r="B70" s="70" t="s">
        <v>128</v>
      </c>
      <c r="C70" s="39" t="s">
        <v>129</v>
      </c>
      <c r="D70" s="116">
        <v>84962</v>
      </c>
      <c r="E70" s="33">
        <v>1100</v>
      </c>
      <c r="F70" s="33">
        <v>3164.34</v>
      </c>
      <c r="G70" s="142">
        <f t="shared" ref="G70" si="22">D70-E70+F70</f>
        <v>87026.34</v>
      </c>
      <c r="H70" s="142">
        <f t="shared" ref="H70" si="23">G70*18%</f>
        <v>15664.741199999999</v>
      </c>
      <c r="I70" s="40">
        <f t="shared" ref="I70:I76" si="24">D70-E70+F70+H70</f>
        <v>102691.0812</v>
      </c>
    </row>
    <row r="71" spans="1:9" s="43" customFormat="1" x14ac:dyDescent="0.2">
      <c r="A71" s="69" t="s">
        <v>127</v>
      </c>
      <c r="B71" s="70" t="s">
        <v>130</v>
      </c>
      <c r="C71" s="39" t="s">
        <v>129</v>
      </c>
      <c r="D71" s="116"/>
      <c r="E71" s="33"/>
      <c r="F71" s="33"/>
      <c r="G71" s="142"/>
      <c r="H71" s="142"/>
      <c r="I71" s="40"/>
    </row>
    <row r="72" spans="1:9" s="41" customFormat="1" ht="15.75" x14ac:dyDescent="0.25">
      <c r="A72" s="69" t="s">
        <v>114</v>
      </c>
      <c r="B72" s="70" t="s">
        <v>115</v>
      </c>
      <c r="C72" s="39" t="s">
        <v>116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71" t="s">
        <v>114</v>
      </c>
      <c r="B73" s="72" t="s">
        <v>117</v>
      </c>
      <c r="C73" s="39" t="s">
        <v>118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37" t="s">
        <v>59</v>
      </c>
      <c r="B74" s="38" t="s">
        <v>131</v>
      </c>
      <c r="C74" s="59"/>
      <c r="D74" s="33">
        <v>73832</v>
      </c>
      <c r="E74" s="33">
        <v>0</v>
      </c>
      <c r="F74" s="33">
        <v>3164.34</v>
      </c>
      <c r="G74" s="142">
        <f t="shared" ref="G74:G76" si="25">D74-E74+F74</f>
        <v>76996.34</v>
      </c>
      <c r="H74" s="142">
        <f t="shared" ref="H74:H76" si="26">G74*18%</f>
        <v>13859.341199999999</v>
      </c>
      <c r="I74" s="40">
        <f t="shared" si="24"/>
        <v>90855.681199999992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76132</v>
      </c>
      <c r="E75" s="33">
        <v>0</v>
      </c>
      <c r="F75" s="33">
        <v>3164.34</v>
      </c>
      <c r="G75" s="142">
        <f t="shared" si="25"/>
        <v>79296.34</v>
      </c>
      <c r="H75" s="142">
        <f t="shared" si="26"/>
        <v>14273.341199999999</v>
      </c>
      <c r="I75" s="40">
        <f t="shared" si="24"/>
        <v>93569.681199999992</v>
      </c>
    </row>
    <row r="76" spans="1:9" s="41" customFormat="1" ht="16.5" thickBot="1" x14ac:dyDescent="0.3">
      <c r="A76" s="60" t="s">
        <v>59</v>
      </c>
      <c r="B76" s="61" t="s">
        <v>133</v>
      </c>
      <c r="C76" s="62"/>
      <c r="D76" s="33">
        <v>74782</v>
      </c>
      <c r="E76" s="63">
        <v>0</v>
      </c>
      <c r="F76" s="33">
        <v>3164.34</v>
      </c>
      <c r="G76" s="142">
        <f t="shared" si="25"/>
        <v>77946.34</v>
      </c>
      <c r="H76" s="142">
        <f t="shared" si="26"/>
        <v>14030.341199999999</v>
      </c>
      <c r="I76" s="40">
        <f t="shared" si="24"/>
        <v>91976.681199999992</v>
      </c>
    </row>
    <row r="77" spans="1:9" s="41" customFormat="1" ht="16.5" thickBot="1" x14ac:dyDescent="0.3">
      <c r="A77" s="48"/>
      <c r="B77" s="49"/>
      <c r="C77" s="213"/>
      <c r="D77" s="67"/>
      <c r="E77" s="51"/>
      <c r="F77" s="67"/>
      <c r="G77" s="67"/>
      <c r="H77" s="67"/>
      <c r="I77" s="67"/>
    </row>
    <row r="78" spans="1:9" s="41" customFormat="1" ht="18.75" thickBot="1" x14ac:dyDescent="0.3">
      <c r="A78" s="222" t="s">
        <v>134</v>
      </c>
      <c r="B78" s="223"/>
      <c r="C78" s="223"/>
      <c r="D78" s="223"/>
      <c r="E78" s="224"/>
      <c r="F78" s="73"/>
      <c r="G78" s="73"/>
      <c r="H78" s="73"/>
      <c r="I78" s="73"/>
    </row>
    <row r="79" spans="1:9" s="41" customFormat="1" ht="16.5" thickBot="1" x14ac:dyDescent="0.3">
      <c r="A79" s="225" t="s">
        <v>135</v>
      </c>
      <c r="B79" s="226"/>
      <c r="C79" s="80"/>
      <c r="D79" s="227" t="s">
        <v>136</v>
      </c>
      <c r="E79" s="228"/>
      <c r="F79" s="78"/>
      <c r="G79" s="78"/>
      <c r="H79" s="78"/>
      <c r="I79" s="73"/>
    </row>
    <row r="80" spans="1:9" s="41" customFormat="1" ht="15.75" x14ac:dyDescent="0.25">
      <c r="A80" s="119" t="s">
        <v>137</v>
      </c>
      <c r="B80" s="169" t="s">
        <v>138</v>
      </c>
      <c r="C80" s="77"/>
      <c r="D80" s="170" t="s">
        <v>137</v>
      </c>
      <c r="E80" s="134" t="s">
        <v>138</v>
      </c>
      <c r="F80" s="167" t="s">
        <v>153</v>
      </c>
      <c r="G80" s="167"/>
      <c r="H80" s="78"/>
      <c r="I80" s="73"/>
    </row>
    <row r="81" spans="1:9" s="41" customFormat="1" ht="15.75" customHeight="1" x14ac:dyDescent="0.25">
      <c r="A81" s="37" t="s">
        <v>139</v>
      </c>
      <c r="B81" s="171">
        <v>300</v>
      </c>
      <c r="C81" s="77"/>
      <c r="D81" s="172" t="s">
        <v>140</v>
      </c>
      <c r="E81" s="120">
        <v>300</v>
      </c>
      <c r="F81" s="168" t="s">
        <v>154</v>
      </c>
      <c r="G81" s="168"/>
      <c r="H81" s="157"/>
      <c r="I81" s="73"/>
    </row>
    <row r="82" spans="1:9" s="41" customFormat="1" ht="15.75" x14ac:dyDescent="0.25">
      <c r="A82" s="37" t="s">
        <v>141</v>
      </c>
      <c r="B82" s="171">
        <v>400</v>
      </c>
      <c r="C82" s="77"/>
      <c r="D82" s="172" t="s">
        <v>142</v>
      </c>
      <c r="E82" s="120">
        <v>400</v>
      </c>
      <c r="F82" s="168" t="s">
        <v>155</v>
      </c>
      <c r="G82" s="168"/>
      <c r="H82" s="157"/>
      <c r="I82" s="73"/>
    </row>
    <row r="83" spans="1:9" s="41" customFormat="1" ht="15.75" x14ac:dyDescent="0.25">
      <c r="A83" s="37" t="s">
        <v>143</v>
      </c>
      <c r="B83" s="171">
        <v>500</v>
      </c>
      <c r="C83" s="77"/>
      <c r="D83" s="172" t="s">
        <v>144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145</v>
      </c>
      <c r="B84" s="171">
        <v>600</v>
      </c>
      <c r="C84" s="77"/>
      <c r="D84" s="172" t="s">
        <v>146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147</v>
      </c>
      <c r="B85" s="171">
        <v>700</v>
      </c>
      <c r="C85" s="77"/>
      <c r="D85" s="172" t="s">
        <v>148</v>
      </c>
      <c r="E85" s="120">
        <v>700</v>
      </c>
      <c r="F85" s="164" t="s">
        <v>202</v>
      </c>
      <c r="G85" s="164"/>
      <c r="H85" s="164">
        <v>2637.24</v>
      </c>
      <c r="I85" s="73"/>
    </row>
    <row r="86" spans="1:9" s="41" customFormat="1" ht="15.75" x14ac:dyDescent="0.25">
      <c r="A86" s="37" t="s">
        <v>149</v>
      </c>
      <c r="B86" s="171">
        <v>800</v>
      </c>
      <c r="C86" s="77"/>
      <c r="D86" s="172" t="s">
        <v>150</v>
      </c>
      <c r="E86" s="120">
        <v>750</v>
      </c>
      <c r="F86" s="78"/>
      <c r="G86" s="78"/>
      <c r="H86" s="78"/>
      <c r="I86" s="73"/>
    </row>
    <row r="87" spans="1:9" s="41" customFormat="1" ht="16.5" thickBot="1" x14ac:dyDescent="0.3">
      <c r="A87" s="60" t="s">
        <v>151</v>
      </c>
      <c r="B87" s="173">
        <v>900</v>
      </c>
      <c r="C87" s="77"/>
      <c r="D87" s="174" t="s">
        <v>152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4:B64"/>
    <mergeCell ref="A78:E78"/>
    <mergeCell ref="A79:B79"/>
    <mergeCell ref="D79:E79"/>
    <mergeCell ref="B5:H6"/>
    <mergeCell ref="A7:I7"/>
    <mergeCell ref="A8:B8"/>
    <mergeCell ref="A37:I37"/>
    <mergeCell ref="A38:B38"/>
    <mergeCell ref="A63:I63"/>
  </mergeCells>
  <pageMargins left="0.5" right="0.25" top="0.36" bottom="0.3" header="0.23" footer="0.3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T&amp;C</vt:lpstr>
      <vt:lpstr>Thane</vt:lpstr>
      <vt:lpstr>Daman</vt:lpstr>
      <vt:lpstr>Silvassa</vt:lpstr>
      <vt:lpstr>Umbergaon</vt:lpstr>
      <vt:lpstr>Vadodra</vt:lpstr>
      <vt:lpstr>Nashik</vt:lpstr>
      <vt:lpstr>Aurangabad</vt:lpstr>
      <vt:lpstr>Barshi &amp; Satara</vt:lpstr>
      <vt:lpstr>GOA</vt:lpstr>
      <vt:lpstr>Howarh</vt:lpstr>
      <vt:lpstr>Chennai-Hossur</vt:lpstr>
      <vt:lpstr>Pondicherry</vt:lpstr>
      <vt:lpstr>Kerala</vt:lpstr>
      <vt:lpstr>Noida</vt:lpstr>
      <vt:lpstr>Haridwar</vt:lpstr>
      <vt:lpstr>Baddi</vt:lpstr>
      <vt:lpstr>Samba</vt:lpstr>
      <vt:lpstr>Salem</vt:lpstr>
      <vt:lpstr>Guwahati</vt:lpstr>
      <vt:lpstr>Bhuneshwar</vt:lpstr>
      <vt:lpstr>Mehbubnagar</vt:lpstr>
      <vt:lpstr>Daman DOPW</vt:lpstr>
      <vt:lpstr>Silvassa DOPW</vt:lpstr>
      <vt:lpstr>Bhiwandi DOPW</vt:lpstr>
      <vt:lpstr>Nashik Warehouse</vt:lpstr>
      <vt:lpstr>Aurangabad!Print_Area</vt:lpstr>
      <vt:lpstr>Baddi!Print_Area</vt:lpstr>
      <vt:lpstr>'Barshi &amp; Satara'!Print_Area</vt:lpstr>
      <vt:lpstr>'Bhiwandi DOPW'!Print_Area</vt:lpstr>
      <vt:lpstr>Bhuneshwar!Print_Area</vt:lpstr>
      <vt:lpstr>'Chennai-Hossur'!Print_Area</vt:lpstr>
      <vt:lpstr>Daman!Print_Area</vt:lpstr>
      <vt:lpstr>'Daman DOPW'!Print_Area</vt:lpstr>
      <vt:lpstr>GOA!Print_Area</vt:lpstr>
      <vt:lpstr>Guwahati!Print_Area</vt:lpstr>
      <vt:lpstr>Haridwar!Print_Area</vt:lpstr>
      <vt:lpstr>Howarh!Print_Area</vt:lpstr>
      <vt:lpstr>Kerala!Print_Area</vt:lpstr>
      <vt:lpstr>Mehbubnagar!Print_Area</vt:lpstr>
      <vt:lpstr>Nashik!Print_Area</vt:lpstr>
      <vt:lpstr>'Nashik Warehouse'!Print_Area</vt:lpstr>
      <vt:lpstr>Noida!Print_Area</vt:lpstr>
      <vt:lpstr>Pondicherry!Print_Area</vt:lpstr>
      <vt:lpstr>Salem!Print_Area</vt:lpstr>
      <vt:lpstr>Samba!Print_Area</vt:lpstr>
      <vt:lpstr>Silvassa!Print_Area</vt:lpstr>
      <vt:lpstr>'Silvassa DOPW'!Print_Area</vt:lpstr>
      <vt:lpstr>Thane!Print_Area</vt:lpstr>
      <vt:lpstr>Umbergaon!Print_Area</vt:lpstr>
      <vt:lpstr>Vadodra!Print_Area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COM3</dc:creator>
  <cp:lastModifiedBy>COMP4</cp:lastModifiedBy>
  <cp:lastPrinted>2017-12-14T07:18:39Z</cp:lastPrinted>
  <dcterms:created xsi:type="dcterms:W3CDTF">2016-01-23T10:10:33Z</dcterms:created>
  <dcterms:modified xsi:type="dcterms:W3CDTF">2017-12-14T07:46:10Z</dcterms:modified>
</cp:coreProperties>
</file>